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0080" windowHeight="7395" tabRatio="619" firstSheet="2" activeTab="2"/>
  </bookViews>
  <sheets>
    <sheet name="Jan 2021" sheetId="101" r:id="rId1"/>
    <sheet name="Feb 2021" sheetId="102" r:id="rId2"/>
    <sheet name="Mart 2021" sheetId="103" r:id="rId3"/>
    <sheet name="April 2021" sheetId="104" r:id="rId4"/>
    <sheet name="Mei 2021" sheetId="105" r:id="rId5"/>
    <sheet name="Juni 2021" sheetId="106" r:id="rId6"/>
    <sheet name="Juli 2021" sheetId="107" r:id="rId7"/>
    <sheet name="Agust 2021" sheetId="108" r:id="rId8"/>
    <sheet name="Sept 2021" sheetId="110" r:id="rId9"/>
    <sheet name="Okt 2021" sheetId="112" r:id="rId10"/>
    <sheet name="Nov 2021" sheetId="115" r:id="rId11"/>
    <sheet name="Des 2021" sheetId="113" r:id="rId12"/>
    <sheet name="tnm s" sheetId="24" r:id="rId13"/>
    <sheet name="pnn s" sheetId="4" r:id="rId14"/>
    <sheet name="fs s" sheetId="5" r:id="rId15"/>
    <sheet name="tnm l" sheetId="6" r:id="rId16"/>
    <sheet name="pnn l" sheetId="7" r:id="rId17"/>
    <sheet name="fs l" sheetId="8" r:id="rId18"/>
    <sheet name="Sheet1" sheetId="90" r:id="rId1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6" i="8" l="1"/>
  <c r="N445" i="8"/>
  <c r="N443" i="8"/>
  <c r="N442" i="8"/>
  <c r="N409" i="8"/>
  <c r="N406" i="8"/>
  <c r="N404" i="8" s="1"/>
  <c r="N373" i="8"/>
  <c r="N370" i="8"/>
  <c r="N368" i="8"/>
  <c r="N337" i="8"/>
  <c r="N334" i="8"/>
  <c r="N332" i="8" s="1"/>
  <c r="N301" i="8"/>
  <c r="N298" i="8"/>
  <c r="N296" i="8"/>
  <c r="N266" i="8"/>
  <c r="N263" i="8"/>
  <c r="N261" i="8" s="1"/>
  <c r="N230" i="8"/>
  <c r="N227" i="8"/>
  <c r="N225" i="8"/>
  <c r="N195" i="8"/>
  <c r="N192" i="8"/>
  <c r="N190" i="8" s="1"/>
  <c r="N160" i="8"/>
  <c r="N157" i="8"/>
  <c r="N155" i="8"/>
  <c r="N125" i="8"/>
  <c r="N122" i="8"/>
  <c r="N120" i="8" s="1"/>
  <c r="N90" i="8"/>
  <c r="N87" i="8"/>
  <c r="N441" i="8" s="1"/>
  <c r="N85" i="8"/>
  <c r="N55" i="8"/>
  <c r="N52" i="8"/>
  <c r="N50" i="8" s="1"/>
  <c r="N20" i="8"/>
  <c r="N444" i="8" s="1"/>
  <c r="N17" i="8"/>
  <c r="N15" i="8"/>
  <c r="N439" i="8" s="1"/>
  <c r="N446" i="6"/>
  <c r="N445" i="6"/>
  <c r="N443" i="6"/>
  <c r="N442" i="6"/>
  <c r="N409" i="6"/>
  <c r="N406" i="6"/>
  <c r="N404" i="6"/>
  <c r="N373" i="6"/>
  <c r="N370" i="6"/>
  <c r="N368" i="6" s="1"/>
  <c r="N337" i="6"/>
  <c r="N334" i="6"/>
  <c r="N332" i="6"/>
  <c r="N301" i="6"/>
  <c r="N298" i="6"/>
  <c r="N296" i="6" s="1"/>
  <c r="N266" i="6"/>
  <c r="N263" i="6"/>
  <c r="N261" i="6"/>
  <c r="N230" i="6"/>
  <c r="N227" i="6"/>
  <c r="N225" i="6" s="1"/>
  <c r="N195" i="6"/>
  <c r="N192" i="6"/>
  <c r="N190" i="6"/>
  <c r="N160" i="6"/>
  <c r="N157" i="6"/>
  <c r="N155" i="6" s="1"/>
  <c r="N125" i="6"/>
  <c r="N122" i="6"/>
  <c r="N120" i="6"/>
  <c r="N90" i="6"/>
  <c r="N87" i="6"/>
  <c r="N85" i="6" s="1"/>
  <c r="N55" i="6"/>
  <c r="N52" i="6"/>
  <c r="N50" i="6"/>
  <c r="N20" i="6"/>
  <c r="N444" i="6" s="1"/>
  <c r="N17" i="6"/>
  <c r="N15" i="6" s="1"/>
  <c r="N439" i="6" s="1"/>
  <c r="N446" i="7"/>
  <c r="N445" i="7"/>
  <c r="N443" i="7"/>
  <c r="N442" i="7"/>
  <c r="N409" i="7"/>
  <c r="N406" i="7"/>
  <c r="N404" i="7"/>
  <c r="N373" i="7"/>
  <c r="N370" i="7"/>
  <c r="N368" i="7"/>
  <c r="N337" i="7"/>
  <c r="N334" i="7"/>
  <c r="N332" i="7" s="1"/>
  <c r="N301" i="7"/>
  <c r="N298" i="7"/>
  <c r="N296" i="7"/>
  <c r="N266" i="7"/>
  <c r="N263" i="7"/>
  <c r="N261" i="7" s="1"/>
  <c r="N230" i="7"/>
  <c r="N227" i="7"/>
  <c r="N225" i="7"/>
  <c r="N195" i="7"/>
  <c r="N192" i="7"/>
  <c r="N190" i="7" s="1"/>
  <c r="N160" i="7"/>
  <c r="N157" i="7"/>
  <c r="N155" i="7"/>
  <c r="N125" i="7"/>
  <c r="N122" i="7"/>
  <c r="N120" i="7" s="1"/>
  <c r="N90" i="7"/>
  <c r="N87" i="7"/>
  <c r="N441" i="7" s="1"/>
  <c r="N85" i="7"/>
  <c r="N55" i="7"/>
  <c r="N52" i="7"/>
  <c r="N50" i="7" s="1"/>
  <c r="N20" i="7"/>
  <c r="N444" i="7" s="1"/>
  <c r="N17" i="7"/>
  <c r="N15" i="7"/>
  <c r="N439" i="7" s="1"/>
  <c r="M451" i="5"/>
  <c r="M450" i="5"/>
  <c r="M449" i="5"/>
  <c r="M448" i="5"/>
  <c r="M446" i="5"/>
  <c r="M445" i="5"/>
  <c r="M443" i="5"/>
  <c r="M442" i="5"/>
  <c r="M409" i="5"/>
  <c r="M406" i="5"/>
  <c r="M404" i="5"/>
  <c r="M418" i="5" s="1"/>
  <c r="M373" i="5"/>
  <c r="M370" i="5"/>
  <c r="M368" i="5"/>
  <c r="M382" i="5" s="1"/>
  <c r="M337" i="5"/>
  <c r="M334" i="5"/>
  <c r="M332" i="5"/>
  <c r="M346" i="5" s="1"/>
  <c r="M301" i="5"/>
  <c r="M298" i="5"/>
  <c r="M296" i="5"/>
  <c r="M310" i="5" s="1"/>
  <c r="M266" i="5"/>
  <c r="M263" i="5"/>
  <c r="M261" i="5"/>
  <c r="M275" i="5" s="1"/>
  <c r="M230" i="5"/>
  <c r="M227" i="5"/>
  <c r="M225" i="5"/>
  <c r="M239" i="5" s="1"/>
  <c r="M195" i="5"/>
  <c r="M192" i="5"/>
  <c r="M190" i="5"/>
  <c r="M204" i="5" s="1"/>
  <c r="M160" i="5"/>
  <c r="M157" i="5"/>
  <c r="M155" i="5"/>
  <c r="M169" i="5" s="1"/>
  <c r="M125" i="5"/>
  <c r="M122" i="5"/>
  <c r="M120" i="5"/>
  <c r="M134" i="5" s="1"/>
  <c r="M90" i="5"/>
  <c r="M87" i="5"/>
  <c r="M441" i="5" s="1"/>
  <c r="M85" i="5"/>
  <c r="M55" i="5"/>
  <c r="M52" i="5"/>
  <c r="M50" i="5"/>
  <c r="M64" i="5" s="1"/>
  <c r="M20" i="5"/>
  <c r="M444" i="5" s="1"/>
  <c r="M17" i="5"/>
  <c r="M15" i="5"/>
  <c r="M29" i="5" s="1"/>
  <c r="N452" i="4"/>
  <c r="N451" i="4"/>
  <c r="N450" i="4"/>
  <c r="N449" i="4"/>
  <c r="N448" i="4"/>
  <c r="N446" i="4"/>
  <c r="N445" i="4"/>
  <c r="N443" i="4"/>
  <c r="N442" i="4"/>
  <c r="N409" i="4"/>
  <c r="N406" i="4"/>
  <c r="N404" i="4" s="1"/>
  <c r="N418" i="4" s="1"/>
  <c r="N373" i="4"/>
  <c r="N370" i="4"/>
  <c r="N368" i="4" s="1"/>
  <c r="N382" i="4" s="1"/>
  <c r="N337" i="4"/>
  <c r="N334" i="4"/>
  <c r="N332" i="4"/>
  <c r="N346" i="4" s="1"/>
  <c r="N301" i="4"/>
  <c r="N298" i="4"/>
  <c r="N296" i="4"/>
  <c r="N310" i="4" s="1"/>
  <c r="N266" i="4"/>
  <c r="N263" i="4"/>
  <c r="N261" i="4"/>
  <c r="N275" i="4" s="1"/>
  <c r="N230" i="4"/>
  <c r="N227" i="4"/>
  <c r="N225" i="4"/>
  <c r="N239" i="4" s="1"/>
  <c r="N195" i="4"/>
  <c r="N192" i="4"/>
  <c r="N190" i="4"/>
  <c r="N204" i="4" s="1"/>
  <c r="N160" i="4"/>
  <c r="N157" i="4"/>
  <c r="N155" i="4"/>
  <c r="N169" i="4" s="1"/>
  <c r="N125" i="4"/>
  <c r="N122" i="4"/>
  <c r="N120" i="4"/>
  <c r="N134" i="4" s="1"/>
  <c r="N90" i="4"/>
  <c r="N87" i="4"/>
  <c r="N441" i="4" s="1"/>
  <c r="N85" i="4"/>
  <c r="N55" i="4"/>
  <c r="N52" i="4"/>
  <c r="N50" i="4"/>
  <c r="N64" i="4" s="1"/>
  <c r="N20" i="4"/>
  <c r="N444" i="4" s="1"/>
  <c r="N17" i="4"/>
  <c r="N15" i="4"/>
  <c r="N439" i="4" s="1"/>
  <c r="N453" i="4" s="1"/>
  <c r="N452" i="24"/>
  <c r="N451" i="24"/>
  <c r="N450" i="24"/>
  <c r="N449" i="24"/>
  <c r="N448" i="24"/>
  <c r="N446" i="24"/>
  <c r="N445" i="24"/>
  <c r="N443" i="24"/>
  <c r="N442" i="24"/>
  <c r="N409" i="24"/>
  <c r="N406" i="24"/>
  <c r="N404" i="24" s="1"/>
  <c r="N418" i="24" s="1"/>
  <c r="N373" i="24"/>
  <c r="N370" i="24"/>
  <c r="N368" i="24" s="1"/>
  <c r="N382" i="24" s="1"/>
  <c r="N337" i="24"/>
  <c r="N334" i="24"/>
  <c r="N332" i="24" s="1"/>
  <c r="N346" i="24" s="1"/>
  <c r="N301" i="24"/>
  <c r="N298" i="24"/>
  <c r="N296" i="24" s="1"/>
  <c r="N310" i="24" s="1"/>
  <c r="N266" i="24"/>
  <c r="N263" i="24"/>
  <c r="N261" i="24" s="1"/>
  <c r="N275" i="24" s="1"/>
  <c r="N230" i="24"/>
  <c r="N227" i="24"/>
  <c r="N225" i="24" s="1"/>
  <c r="N239" i="24" s="1"/>
  <c r="N195" i="24"/>
  <c r="N192" i="24"/>
  <c r="N190" i="24" s="1"/>
  <c r="N204" i="24" s="1"/>
  <c r="N160" i="24"/>
  <c r="N157" i="24"/>
  <c r="N155" i="24" s="1"/>
  <c r="N169" i="24" s="1"/>
  <c r="N125" i="24"/>
  <c r="N122" i="24"/>
  <c r="N120" i="24" s="1"/>
  <c r="N134" i="24" s="1"/>
  <c r="N90" i="24"/>
  <c r="N87" i="24"/>
  <c r="N85" i="24" s="1"/>
  <c r="N55" i="24"/>
  <c r="N52" i="24"/>
  <c r="N50" i="24" s="1"/>
  <c r="N64" i="24" s="1"/>
  <c r="N20" i="24"/>
  <c r="N444" i="24" s="1"/>
  <c r="N17" i="24"/>
  <c r="N15" i="24" s="1"/>
  <c r="N441" i="6" l="1"/>
  <c r="M439" i="5"/>
  <c r="M453" i="5" s="1"/>
  <c r="M99" i="5"/>
  <c r="N29" i="4"/>
  <c r="N99" i="4"/>
  <c r="N439" i="24"/>
  <c r="N453" i="24" s="1"/>
  <c r="N29" i="24"/>
  <c r="N99" i="24"/>
  <c r="N441" i="24"/>
  <c r="G452" i="115"/>
  <c r="F452" i="115"/>
  <c r="H451" i="115"/>
  <c r="G451" i="115"/>
  <c r="F451" i="115"/>
  <c r="C451" i="115"/>
  <c r="H450" i="115"/>
  <c r="G450" i="115"/>
  <c r="F450" i="115"/>
  <c r="C450" i="115"/>
  <c r="H449" i="115"/>
  <c r="G449" i="115"/>
  <c r="F449" i="115"/>
  <c r="C449" i="115"/>
  <c r="H448" i="115"/>
  <c r="G448" i="115"/>
  <c r="F448" i="115"/>
  <c r="C448" i="115"/>
  <c r="M446" i="115"/>
  <c r="L446" i="115"/>
  <c r="K446" i="115"/>
  <c r="J446" i="115"/>
  <c r="H446" i="115"/>
  <c r="G446" i="115"/>
  <c r="F446" i="115"/>
  <c r="C446" i="115"/>
  <c r="M445" i="115"/>
  <c r="L445" i="115"/>
  <c r="K445" i="115"/>
  <c r="J445" i="115"/>
  <c r="H445" i="115"/>
  <c r="G445" i="115"/>
  <c r="F445" i="115"/>
  <c r="C445" i="115"/>
  <c r="M443" i="115"/>
  <c r="L443" i="115"/>
  <c r="K443" i="115"/>
  <c r="J443" i="115"/>
  <c r="H443" i="115"/>
  <c r="G443" i="115"/>
  <c r="F443" i="115"/>
  <c r="C443" i="115"/>
  <c r="M442" i="115"/>
  <c r="L442" i="115"/>
  <c r="K442" i="115"/>
  <c r="J442" i="115"/>
  <c r="H442" i="115"/>
  <c r="G442" i="115"/>
  <c r="F442" i="115"/>
  <c r="C442" i="115"/>
  <c r="I416" i="115"/>
  <c r="I415" i="115"/>
  <c r="I414" i="115"/>
  <c r="I413" i="115"/>
  <c r="N411" i="115"/>
  <c r="I411" i="115"/>
  <c r="N410" i="115"/>
  <c r="I410" i="115"/>
  <c r="N409" i="115"/>
  <c r="M409" i="115"/>
  <c r="L409" i="115"/>
  <c r="K409" i="115"/>
  <c r="J409" i="115"/>
  <c r="H409" i="115"/>
  <c r="G409" i="115"/>
  <c r="F409" i="115"/>
  <c r="C409" i="115"/>
  <c r="I409" i="115" s="1"/>
  <c r="N408" i="115"/>
  <c r="I408" i="115"/>
  <c r="N407" i="115"/>
  <c r="I407" i="115"/>
  <c r="N406" i="115"/>
  <c r="M406" i="115"/>
  <c r="L406" i="115"/>
  <c r="K406" i="115"/>
  <c r="J406" i="115"/>
  <c r="H406" i="115"/>
  <c r="G406" i="115"/>
  <c r="F406" i="115"/>
  <c r="C406" i="115"/>
  <c r="I406" i="115" s="1"/>
  <c r="I404" i="115" s="1"/>
  <c r="I418" i="115" s="1"/>
  <c r="N404" i="115"/>
  <c r="M404" i="115"/>
  <c r="L404" i="115"/>
  <c r="K404" i="115"/>
  <c r="J404" i="115"/>
  <c r="H404" i="115"/>
  <c r="H418" i="115" s="1"/>
  <c r="G404" i="115"/>
  <c r="G418" i="115" s="1"/>
  <c r="F404" i="115"/>
  <c r="F418" i="115" s="1"/>
  <c r="C404" i="115"/>
  <c r="C418" i="115" s="1"/>
  <c r="I380" i="115"/>
  <c r="I379" i="115"/>
  <c r="I378" i="115"/>
  <c r="I377" i="115"/>
  <c r="N375" i="115"/>
  <c r="I375" i="115"/>
  <c r="N374" i="115"/>
  <c r="I374" i="115"/>
  <c r="N373" i="115"/>
  <c r="M373" i="115"/>
  <c r="L373" i="115"/>
  <c r="K373" i="115"/>
  <c r="J373" i="115"/>
  <c r="H373" i="115"/>
  <c r="G373" i="115"/>
  <c r="F373" i="115"/>
  <c r="C373" i="115"/>
  <c r="I373" i="115" s="1"/>
  <c r="N372" i="115"/>
  <c r="I372" i="115"/>
  <c r="N371" i="115"/>
  <c r="I371" i="115"/>
  <c r="N370" i="115"/>
  <c r="M370" i="115"/>
  <c r="L370" i="115"/>
  <c r="K370" i="115"/>
  <c r="J370" i="115"/>
  <c r="H370" i="115"/>
  <c r="G370" i="115"/>
  <c r="F370" i="115"/>
  <c r="C370" i="115"/>
  <c r="I370" i="115" s="1"/>
  <c r="N368" i="115"/>
  <c r="M368" i="115"/>
  <c r="L368" i="115"/>
  <c r="K368" i="115"/>
  <c r="J368" i="115"/>
  <c r="H368" i="115"/>
  <c r="H382" i="115" s="1"/>
  <c r="G368" i="115"/>
  <c r="G382" i="115" s="1"/>
  <c r="F368" i="115"/>
  <c r="F382" i="115" s="1"/>
  <c r="C368" i="115"/>
  <c r="C382" i="115" s="1"/>
  <c r="I344" i="115"/>
  <c r="I343" i="115"/>
  <c r="I342" i="115"/>
  <c r="I341" i="115"/>
  <c r="N339" i="115"/>
  <c r="I339" i="115"/>
  <c r="N338" i="115"/>
  <c r="I338" i="115"/>
  <c r="N337" i="115"/>
  <c r="M337" i="115"/>
  <c r="L337" i="115"/>
  <c r="K337" i="115"/>
  <c r="J337" i="115"/>
  <c r="H337" i="115"/>
  <c r="G337" i="115"/>
  <c r="F337" i="115"/>
  <c r="C337" i="115"/>
  <c r="I337" i="115" s="1"/>
  <c r="N336" i="115"/>
  <c r="I336" i="115"/>
  <c r="N335" i="115"/>
  <c r="I335" i="115"/>
  <c r="N334" i="115"/>
  <c r="M334" i="115"/>
  <c r="L334" i="115"/>
  <c r="K334" i="115"/>
  <c r="J334" i="115"/>
  <c r="H334" i="115"/>
  <c r="G334" i="115"/>
  <c r="F334" i="115"/>
  <c r="C334" i="115"/>
  <c r="I334" i="115" s="1"/>
  <c r="I332" i="115" s="1"/>
  <c r="I346" i="115" s="1"/>
  <c r="N332" i="115"/>
  <c r="M332" i="115"/>
  <c r="L332" i="115"/>
  <c r="K332" i="115"/>
  <c r="J332" i="115"/>
  <c r="H332" i="115"/>
  <c r="H346" i="115" s="1"/>
  <c r="G332" i="115"/>
  <c r="G346" i="115" s="1"/>
  <c r="F332" i="115"/>
  <c r="F346" i="115" s="1"/>
  <c r="C332" i="115"/>
  <c r="C346" i="115" s="1"/>
  <c r="I308" i="115"/>
  <c r="I307" i="115"/>
  <c r="I306" i="115"/>
  <c r="I305" i="115"/>
  <c r="N303" i="115"/>
  <c r="I303" i="115"/>
  <c r="N302" i="115"/>
  <c r="I302" i="115"/>
  <c r="N301" i="115"/>
  <c r="M301" i="115"/>
  <c r="L301" i="115"/>
  <c r="K301" i="115"/>
  <c r="J301" i="115"/>
  <c r="H301" i="115"/>
  <c r="G301" i="115"/>
  <c r="F301" i="115"/>
  <c r="C301" i="115"/>
  <c r="I301" i="115" s="1"/>
  <c r="N300" i="115"/>
  <c r="I300" i="115"/>
  <c r="N299" i="115"/>
  <c r="I299" i="115"/>
  <c r="N298" i="115"/>
  <c r="M298" i="115"/>
  <c r="L298" i="115"/>
  <c r="K298" i="115"/>
  <c r="J298" i="115"/>
  <c r="H298" i="115"/>
  <c r="G298" i="115"/>
  <c r="F298" i="115"/>
  <c r="C298" i="115"/>
  <c r="I298" i="115" s="1"/>
  <c r="N296" i="115"/>
  <c r="M296" i="115"/>
  <c r="L296" i="115"/>
  <c r="K296" i="115"/>
  <c r="J296" i="115"/>
  <c r="H296" i="115"/>
  <c r="H310" i="115" s="1"/>
  <c r="G296" i="115"/>
  <c r="G310" i="115" s="1"/>
  <c r="F296" i="115"/>
  <c r="F310" i="115" s="1"/>
  <c r="C296" i="115"/>
  <c r="C310" i="115" s="1"/>
  <c r="I273" i="115"/>
  <c r="I272" i="115"/>
  <c r="I271" i="115"/>
  <c r="I270" i="115"/>
  <c r="N268" i="115"/>
  <c r="I268" i="115"/>
  <c r="N267" i="115"/>
  <c r="I267" i="115"/>
  <c r="N266" i="115"/>
  <c r="M266" i="115"/>
  <c r="L266" i="115"/>
  <c r="K266" i="115"/>
  <c r="J266" i="115"/>
  <c r="H266" i="115"/>
  <c r="G266" i="115"/>
  <c r="F266" i="115"/>
  <c r="C266" i="115"/>
  <c r="I266" i="115" s="1"/>
  <c r="N265" i="115"/>
  <c r="I265" i="115"/>
  <c r="N264" i="115"/>
  <c r="I264" i="115"/>
  <c r="N263" i="115"/>
  <c r="M263" i="115"/>
  <c r="L263" i="115"/>
  <c r="K263" i="115"/>
  <c r="J263" i="115"/>
  <c r="H263" i="115"/>
  <c r="G263" i="115"/>
  <c r="F263" i="115"/>
  <c r="C263" i="115"/>
  <c r="I263" i="115" s="1"/>
  <c r="I261" i="115" s="1"/>
  <c r="I275" i="115" s="1"/>
  <c r="N261" i="115"/>
  <c r="M261" i="115"/>
  <c r="L261" i="115"/>
  <c r="K261" i="115"/>
  <c r="J261" i="115"/>
  <c r="H261" i="115"/>
  <c r="H275" i="115" s="1"/>
  <c r="G261" i="115"/>
  <c r="G275" i="115" s="1"/>
  <c r="F261" i="115"/>
  <c r="F275" i="115" s="1"/>
  <c r="C261" i="115"/>
  <c r="C275" i="115" s="1"/>
  <c r="I237" i="115"/>
  <c r="I236" i="115"/>
  <c r="I235" i="115"/>
  <c r="I234" i="115"/>
  <c r="N232" i="115"/>
  <c r="I232" i="115"/>
  <c r="N231" i="115"/>
  <c r="I231" i="115"/>
  <c r="N230" i="115"/>
  <c r="M230" i="115"/>
  <c r="L230" i="115"/>
  <c r="K230" i="115"/>
  <c r="J230" i="115"/>
  <c r="H230" i="115"/>
  <c r="G230" i="115"/>
  <c r="F230" i="115"/>
  <c r="C230" i="115"/>
  <c r="I230" i="115" s="1"/>
  <c r="N229" i="115"/>
  <c r="I229" i="115"/>
  <c r="N228" i="115"/>
  <c r="I228" i="115"/>
  <c r="N227" i="115"/>
  <c r="M227" i="115"/>
  <c r="L227" i="115"/>
  <c r="K227" i="115"/>
  <c r="J227" i="115"/>
  <c r="H227" i="115"/>
  <c r="G227" i="115"/>
  <c r="F227" i="115"/>
  <c r="C227" i="115"/>
  <c r="I227" i="115" s="1"/>
  <c r="N225" i="115"/>
  <c r="M225" i="115"/>
  <c r="L225" i="115"/>
  <c r="K225" i="115"/>
  <c r="J225" i="115"/>
  <c r="H225" i="115"/>
  <c r="H239" i="115" s="1"/>
  <c r="G225" i="115"/>
  <c r="G239" i="115" s="1"/>
  <c r="F225" i="115"/>
  <c r="F239" i="115" s="1"/>
  <c r="C225" i="115"/>
  <c r="C239" i="115" s="1"/>
  <c r="I202" i="115"/>
  <c r="I201" i="115"/>
  <c r="I200" i="115"/>
  <c r="I199" i="115"/>
  <c r="N197" i="115"/>
  <c r="I197" i="115"/>
  <c r="N196" i="115"/>
  <c r="I196" i="115"/>
  <c r="N195" i="115"/>
  <c r="M195" i="115"/>
  <c r="L195" i="115"/>
  <c r="K195" i="115"/>
  <c r="J195" i="115"/>
  <c r="H195" i="115"/>
  <c r="G195" i="115"/>
  <c r="F195" i="115"/>
  <c r="C195" i="115"/>
  <c r="I195" i="115" s="1"/>
  <c r="N194" i="115"/>
  <c r="I194" i="115"/>
  <c r="N193" i="115"/>
  <c r="I193" i="115"/>
  <c r="N192" i="115"/>
  <c r="M192" i="115"/>
  <c r="L192" i="115"/>
  <c r="K192" i="115"/>
  <c r="J192" i="115"/>
  <c r="H192" i="115"/>
  <c r="G192" i="115"/>
  <c r="F192" i="115"/>
  <c r="C192" i="115"/>
  <c r="I192" i="115" s="1"/>
  <c r="I190" i="115" s="1"/>
  <c r="I204" i="115" s="1"/>
  <c r="N190" i="115"/>
  <c r="M190" i="115"/>
  <c r="L190" i="115"/>
  <c r="K190" i="115"/>
  <c r="J190" i="115"/>
  <c r="H190" i="115"/>
  <c r="H204" i="115" s="1"/>
  <c r="G190" i="115"/>
  <c r="G204" i="115" s="1"/>
  <c r="F190" i="115"/>
  <c r="F204" i="115" s="1"/>
  <c r="C190" i="115"/>
  <c r="C204" i="115" s="1"/>
  <c r="I167" i="115"/>
  <c r="I166" i="115"/>
  <c r="I165" i="115"/>
  <c r="I164" i="115"/>
  <c r="N162" i="115"/>
  <c r="I162" i="115"/>
  <c r="N161" i="115"/>
  <c r="I161" i="115"/>
  <c r="N160" i="115"/>
  <c r="M160" i="115"/>
  <c r="L160" i="115"/>
  <c r="K160" i="115"/>
  <c r="J160" i="115"/>
  <c r="H160" i="115"/>
  <c r="G160" i="115"/>
  <c r="F160" i="115"/>
  <c r="C160" i="115"/>
  <c r="I160" i="115" s="1"/>
  <c r="N159" i="115"/>
  <c r="I159" i="115"/>
  <c r="N158" i="115"/>
  <c r="I158" i="115"/>
  <c r="N157" i="115"/>
  <c r="M157" i="115"/>
  <c r="L157" i="115"/>
  <c r="K157" i="115"/>
  <c r="J157" i="115"/>
  <c r="H157" i="115"/>
  <c r="H155" i="115" s="1"/>
  <c r="H169" i="115" s="1"/>
  <c r="G157" i="115"/>
  <c r="F157" i="115"/>
  <c r="F155" i="115" s="1"/>
  <c r="F169" i="115" s="1"/>
  <c r="C157" i="115"/>
  <c r="N155" i="115"/>
  <c r="M155" i="115"/>
  <c r="L155" i="115"/>
  <c r="K155" i="115"/>
  <c r="J155" i="115"/>
  <c r="G155" i="115"/>
  <c r="G169" i="115" s="1"/>
  <c r="C155" i="115"/>
  <c r="C169" i="115" s="1"/>
  <c r="I132" i="115"/>
  <c r="I131" i="115"/>
  <c r="I130" i="115"/>
  <c r="I129" i="115"/>
  <c r="N127" i="115"/>
  <c r="I127" i="115"/>
  <c r="N126" i="115"/>
  <c r="I126" i="115"/>
  <c r="N125" i="115"/>
  <c r="M125" i="115"/>
  <c r="L125" i="115"/>
  <c r="K125" i="115"/>
  <c r="J125" i="115"/>
  <c r="H125" i="115"/>
  <c r="G125" i="115"/>
  <c r="F125" i="115"/>
  <c r="C125" i="115"/>
  <c r="I125" i="115" s="1"/>
  <c r="N124" i="115"/>
  <c r="I124" i="115"/>
  <c r="N123" i="115"/>
  <c r="I123" i="115"/>
  <c r="N122" i="115"/>
  <c r="M122" i="115"/>
  <c r="L122" i="115"/>
  <c r="K122" i="115"/>
  <c r="J122" i="115"/>
  <c r="H122" i="115"/>
  <c r="G122" i="115"/>
  <c r="F122" i="115"/>
  <c r="C122" i="115"/>
  <c r="I122" i="115" s="1"/>
  <c r="I120" i="115" s="1"/>
  <c r="I134" i="115" s="1"/>
  <c r="N120" i="115"/>
  <c r="M120" i="115"/>
  <c r="L120" i="115"/>
  <c r="K120" i="115"/>
  <c r="J120" i="115"/>
  <c r="H120" i="115"/>
  <c r="H134" i="115" s="1"/>
  <c r="G120" i="115"/>
  <c r="G134" i="115" s="1"/>
  <c r="F120" i="115"/>
  <c r="F134" i="115" s="1"/>
  <c r="C120" i="115"/>
  <c r="C134" i="115" s="1"/>
  <c r="I97" i="115"/>
  <c r="I96" i="115"/>
  <c r="I95" i="115"/>
  <c r="I94" i="115"/>
  <c r="N92" i="115"/>
  <c r="I92" i="115"/>
  <c r="N91" i="115"/>
  <c r="I91" i="115"/>
  <c r="N90" i="115"/>
  <c r="M90" i="115"/>
  <c r="L90" i="115"/>
  <c r="K90" i="115"/>
  <c r="J90" i="115"/>
  <c r="H90" i="115"/>
  <c r="G90" i="115"/>
  <c r="F90" i="115"/>
  <c r="C90" i="115"/>
  <c r="I90" i="115" s="1"/>
  <c r="N89" i="115"/>
  <c r="I89" i="115"/>
  <c r="N88" i="115"/>
  <c r="I88" i="115"/>
  <c r="N87" i="115"/>
  <c r="M87" i="115"/>
  <c r="L87" i="115"/>
  <c r="K87" i="115"/>
  <c r="J87" i="115"/>
  <c r="H87" i="115"/>
  <c r="G87" i="115"/>
  <c r="F87" i="115"/>
  <c r="C87" i="115"/>
  <c r="N85" i="115"/>
  <c r="M85" i="115"/>
  <c r="L85" i="115"/>
  <c r="K85" i="115"/>
  <c r="J85" i="115"/>
  <c r="H85" i="115"/>
  <c r="G85" i="115"/>
  <c r="F85" i="115"/>
  <c r="C85" i="115"/>
  <c r="P78" i="115"/>
  <c r="P113" i="115" s="1"/>
  <c r="P148" i="115" s="1"/>
  <c r="P183" i="115" s="1"/>
  <c r="P218" i="115" s="1"/>
  <c r="P254" i="115" s="1"/>
  <c r="P289" i="115" s="1"/>
  <c r="P325" i="115" s="1"/>
  <c r="P361" i="115" s="1"/>
  <c r="P397" i="115" s="1"/>
  <c r="P432" i="115" s="1"/>
  <c r="I62" i="115"/>
  <c r="I61" i="115"/>
  <c r="I60" i="115"/>
  <c r="I59" i="115"/>
  <c r="N57" i="115"/>
  <c r="I57" i="115"/>
  <c r="N56" i="115"/>
  <c r="I56" i="115"/>
  <c r="N55" i="115"/>
  <c r="M55" i="115"/>
  <c r="L55" i="115"/>
  <c r="K55" i="115"/>
  <c r="J55" i="115"/>
  <c r="H55" i="115"/>
  <c r="G55" i="115"/>
  <c r="F55" i="115"/>
  <c r="C55" i="115"/>
  <c r="I55" i="115" s="1"/>
  <c r="N54" i="115"/>
  <c r="I54" i="115"/>
  <c r="N53" i="115"/>
  <c r="I53" i="115"/>
  <c r="N52" i="115"/>
  <c r="M52" i="115"/>
  <c r="L52" i="115"/>
  <c r="K52" i="115"/>
  <c r="J52" i="115"/>
  <c r="H52" i="115"/>
  <c r="G52" i="115"/>
  <c r="F52" i="115"/>
  <c r="C52" i="115"/>
  <c r="I52" i="115" s="1"/>
  <c r="N50" i="115"/>
  <c r="M50" i="115"/>
  <c r="L50" i="115"/>
  <c r="K50" i="115"/>
  <c r="J50" i="115"/>
  <c r="H50" i="115"/>
  <c r="H64" i="115" s="1"/>
  <c r="G50" i="115"/>
  <c r="G64" i="115" s="1"/>
  <c r="F50" i="115"/>
  <c r="F64" i="115" s="1"/>
  <c r="C50" i="115"/>
  <c r="C64" i="115" s="1"/>
  <c r="P43" i="115"/>
  <c r="O43" i="115"/>
  <c r="O78" i="115" s="1"/>
  <c r="O113" i="115" s="1"/>
  <c r="O148" i="115" s="1"/>
  <c r="O183" i="115" s="1"/>
  <c r="O218" i="115" s="1"/>
  <c r="O254" i="115" s="1"/>
  <c r="O289" i="115" s="1"/>
  <c r="O325" i="115" s="1"/>
  <c r="O361" i="115" s="1"/>
  <c r="O397" i="115" s="1"/>
  <c r="O432" i="115" s="1"/>
  <c r="M43" i="115"/>
  <c r="M78" i="115" s="1"/>
  <c r="M113" i="115" s="1"/>
  <c r="M148" i="115" s="1"/>
  <c r="M183" i="115" s="1"/>
  <c r="M218" i="115" s="1"/>
  <c r="M254" i="115" s="1"/>
  <c r="M289" i="115" s="1"/>
  <c r="M325" i="115" s="1"/>
  <c r="M361" i="115" s="1"/>
  <c r="M397" i="115" s="1"/>
  <c r="M432" i="115" s="1"/>
  <c r="P42" i="115"/>
  <c r="P77" i="115" s="1"/>
  <c r="P112" i="115" s="1"/>
  <c r="P147" i="115" s="1"/>
  <c r="P182" i="115" s="1"/>
  <c r="P217" i="115" s="1"/>
  <c r="P253" i="115" s="1"/>
  <c r="P288" i="115" s="1"/>
  <c r="P324" i="115" s="1"/>
  <c r="P360" i="115" s="1"/>
  <c r="P396" i="115" s="1"/>
  <c r="P431" i="115" s="1"/>
  <c r="O42" i="115"/>
  <c r="O77" i="115" s="1"/>
  <c r="O112" i="115" s="1"/>
  <c r="O147" i="115" s="1"/>
  <c r="O182" i="115" s="1"/>
  <c r="O217" i="115" s="1"/>
  <c r="O253" i="115" s="1"/>
  <c r="O288" i="115" s="1"/>
  <c r="O324" i="115" s="1"/>
  <c r="O360" i="115" s="1"/>
  <c r="O396" i="115" s="1"/>
  <c r="O431" i="115" s="1"/>
  <c r="M42" i="115"/>
  <c r="M77" i="115" s="1"/>
  <c r="M112" i="115" s="1"/>
  <c r="M147" i="115" s="1"/>
  <c r="M182" i="115" s="1"/>
  <c r="M217" i="115" s="1"/>
  <c r="M253" i="115" s="1"/>
  <c r="M288" i="115" s="1"/>
  <c r="M324" i="115" s="1"/>
  <c r="M360" i="115" s="1"/>
  <c r="M396" i="115" s="1"/>
  <c r="M431" i="115" s="1"/>
  <c r="I27" i="115"/>
  <c r="I451" i="115" s="1"/>
  <c r="I26" i="115"/>
  <c r="I450" i="115" s="1"/>
  <c r="I25" i="115"/>
  <c r="I449" i="115" s="1"/>
  <c r="I24" i="115"/>
  <c r="I448" i="115" s="1"/>
  <c r="N22" i="115"/>
  <c r="N446" i="115" s="1"/>
  <c r="I22" i="115"/>
  <c r="I446" i="115" s="1"/>
  <c r="N21" i="115"/>
  <c r="N445" i="115" s="1"/>
  <c r="I21" i="115"/>
  <c r="I445" i="115" s="1"/>
  <c r="N20" i="115"/>
  <c r="N444" i="115" s="1"/>
  <c r="M20" i="115"/>
  <c r="M444" i="115" s="1"/>
  <c r="L20" i="115"/>
  <c r="L444" i="115" s="1"/>
  <c r="K20" i="115"/>
  <c r="K444" i="115" s="1"/>
  <c r="J20" i="115"/>
  <c r="J444" i="115" s="1"/>
  <c r="H20" i="115"/>
  <c r="H444" i="115" s="1"/>
  <c r="G20" i="115"/>
  <c r="G444" i="115" s="1"/>
  <c r="F20" i="115"/>
  <c r="F444" i="115" s="1"/>
  <c r="C20" i="115"/>
  <c r="C444" i="115" s="1"/>
  <c r="N19" i="115"/>
  <c r="I19" i="115"/>
  <c r="N18" i="115"/>
  <c r="I18" i="115"/>
  <c r="N17" i="115"/>
  <c r="M17" i="115"/>
  <c r="L17" i="115"/>
  <c r="K17" i="115"/>
  <c r="J17" i="115"/>
  <c r="H17" i="115"/>
  <c r="G17" i="115"/>
  <c r="F17" i="115"/>
  <c r="C17" i="115"/>
  <c r="I17" i="115" s="1"/>
  <c r="N15" i="115"/>
  <c r="N439" i="115" s="1"/>
  <c r="M15" i="115"/>
  <c r="M439" i="115" s="1"/>
  <c r="L15" i="115"/>
  <c r="L439" i="115" s="1"/>
  <c r="K15" i="115"/>
  <c r="K439" i="115" s="1"/>
  <c r="J15" i="115"/>
  <c r="J439" i="115" s="1"/>
  <c r="H15" i="115"/>
  <c r="G15" i="115"/>
  <c r="G439" i="115" s="1"/>
  <c r="G453" i="115" s="1"/>
  <c r="F15" i="115"/>
  <c r="C15" i="115"/>
  <c r="C439" i="115" s="1"/>
  <c r="C453" i="115" s="1"/>
  <c r="I50" i="115" l="1"/>
  <c r="I64" i="115" s="1"/>
  <c r="F439" i="115"/>
  <c r="F453" i="115" s="1"/>
  <c r="H439" i="115"/>
  <c r="H453" i="115" s="1"/>
  <c r="F29" i="115"/>
  <c r="H29" i="115"/>
  <c r="F441" i="115"/>
  <c r="H441" i="115"/>
  <c r="J441" i="115"/>
  <c r="L441" i="115"/>
  <c r="N441" i="115"/>
  <c r="N442" i="115"/>
  <c r="N443" i="115"/>
  <c r="F99" i="115"/>
  <c r="H99" i="115"/>
  <c r="I20" i="115"/>
  <c r="I444" i="115" s="1"/>
  <c r="C29" i="115"/>
  <c r="G29" i="115"/>
  <c r="C441" i="115"/>
  <c r="G441" i="115"/>
  <c r="I87" i="115"/>
  <c r="K441" i="115"/>
  <c r="M441" i="115"/>
  <c r="I442" i="115"/>
  <c r="I443" i="115"/>
  <c r="C99" i="115"/>
  <c r="G99" i="115"/>
  <c r="I157" i="115"/>
  <c r="I155" i="115" s="1"/>
  <c r="I169" i="115" s="1"/>
  <c r="I225" i="115"/>
  <c r="I239" i="115" s="1"/>
  <c r="I296" i="115"/>
  <c r="I310" i="115" s="1"/>
  <c r="I368" i="115"/>
  <c r="I382" i="115" s="1"/>
  <c r="M446" i="8"/>
  <c r="M445" i="8"/>
  <c r="M443" i="8"/>
  <c r="M442" i="8"/>
  <c r="M409" i="8"/>
  <c r="M406" i="8"/>
  <c r="M404" i="8" s="1"/>
  <c r="M373" i="8"/>
  <c r="M370" i="8"/>
  <c r="M368" i="8"/>
  <c r="M337" i="8"/>
  <c r="M334" i="8"/>
  <c r="M332" i="8" s="1"/>
  <c r="M301" i="8"/>
  <c r="M298" i="8"/>
  <c r="M296" i="8"/>
  <c r="M266" i="8"/>
  <c r="M263" i="8"/>
  <c r="M261" i="8" s="1"/>
  <c r="M230" i="8"/>
  <c r="M227" i="8"/>
  <c r="M225" i="8"/>
  <c r="M195" i="8"/>
  <c r="M192" i="8"/>
  <c r="M190" i="8" s="1"/>
  <c r="M160" i="8"/>
  <c r="M157" i="8"/>
  <c r="M155" i="8"/>
  <c r="M125" i="8"/>
  <c r="M122" i="8"/>
  <c r="M120" i="8" s="1"/>
  <c r="M90" i="8"/>
  <c r="M87" i="8"/>
  <c r="M441" i="8" s="1"/>
  <c r="M85" i="8"/>
  <c r="M55" i="8"/>
  <c r="M52" i="8"/>
  <c r="M50" i="8" s="1"/>
  <c r="M20" i="8"/>
  <c r="M444" i="8" s="1"/>
  <c r="M17" i="8"/>
  <c r="M15" i="8"/>
  <c r="M439" i="8" s="1"/>
  <c r="M446" i="7"/>
  <c r="M445" i="7"/>
  <c r="M443" i="7"/>
  <c r="M442" i="7"/>
  <c r="M409" i="7"/>
  <c r="M406" i="7"/>
  <c r="M404" i="7" s="1"/>
  <c r="M373" i="7"/>
  <c r="M370" i="7"/>
  <c r="M368" i="7"/>
  <c r="M337" i="7"/>
  <c r="M334" i="7"/>
  <c r="M332" i="7" s="1"/>
  <c r="M301" i="7"/>
  <c r="M298" i="7"/>
  <c r="M296" i="7"/>
  <c r="M266" i="7"/>
  <c r="M263" i="7"/>
  <c r="M261" i="7" s="1"/>
  <c r="M230" i="7"/>
  <c r="M227" i="7"/>
  <c r="M225" i="7"/>
  <c r="M195" i="7"/>
  <c r="M192" i="7"/>
  <c r="M190" i="7" s="1"/>
  <c r="M160" i="7"/>
  <c r="M157" i="7"/>
  <c r="M155" i="7"/>
  <c r="M125" i="7"/>
  <c r="M122" i="7"/>
  <c r="M120" i="7" s="1"/>
  <c r="M90" i="7"/>
  <c r="M87" i="7"/>
  <c r="M441" i="7" s="1"/>
  <c r="M85" i="7"/>
  <c r="M55" i="7"/>
  <c r="M52" i="7"/>
  <c r="M50" i="7" s="1"/>
  <c r="M20" i="7"/>
  <c r="M444" i="7" s="1"/>
  <c r="M17" i="7"/>
  <c r="M15" i="7"/>
  <c r="M439" i="7" s="1"/>
  <c r="K17" i="113"/>
  <c r="K15" i="113" s="1"/>
  <c r="K20" i="113"/>
  <c r="K52" i="113"/>
  <c r="K50" i="113" s="1"/>
  <c r="K55" i="113"/>
  <c r="K87" i="113"/>
  <c r="K85" i="113" s="1"/>
  <c r="K90" i="113"/>
  <c r="K122" i="113"/>
  <c r="K120" i="113" s="1"/>
  <c r="K125" i="113"/>
  <c r="K157" i="113"/>
  <c r="K155" i="113" s="1"/>
  <c r="K160" i="113"/>
  <c r="K192" i="113"/>
  <c r="K190" i="113" s="1"/>
  <c r="K195" i="113"/>
  <c r="K227" i="113"/>
  <c r="K225" i="113" s="1"/>
  <c r="K230" i="113"/>
  <c r="K263" i="113"/>
  <c r="K261" i="113" s="1"/>
  <c r="K266" i="113"/>
  <c r="K298" i="113"/>
  <c r="K296" i="113" s="1"/>
  <c r="K301" i="113"/>
  <c r="K334" i="113"/>
  <c r="K332" i="113" s="1"/>
  <c r="K337" i="113"/>
  <c r="K370" i="113"/>
  <c r="K368" i="113" s="1"/>
  <c r="K373" i="113"/>
  <c r="K406" i="113"/>
  <c r="K404" i="113" s="1"/>
  <c r="K409" i="113"/>
  <c r="K441" i="113"/>
  <c r="K442" i="113"/>
  <c r="K443" i="113"/>
  <c r="K444" i="113"/>
  <c r="K445" i="113"/>
  <c r="K446" i="113"/>
  <c r="M446" i="6"/>
  <c r="M445" i="6"/>
  <c r="M443" i="6"/>
  <c r="M442" i="6"/>
  <c r="M409" i="6"/>
  <c r="M406" i="6"/>
  <c r="M404" i="6"/>
  <c r="M373" i="6"/>
  <c r="M370" i="6"/>
  <c r="M368" i="6" s="1"/>
  <c r="M337" i="6"/>
  <c r="M334" i="6"/>
  <c r="M332" i="6"/>
  <c r="M301" i="6"/>
  <c r="M298" i="6"/>
  <c r="M296" i="6" s="1"/>
  <c r="M266" i="6"/>
  <c r="M263" i="6"/>
  <c r="M261" i="6"/>
  <c r="M230" i="6"/>
  <c r="M227" i="6"/>
  <c r="M225" i="6" s="1"/>
  <c r="M195" i="6"/>
  <c r="M192" i="6"/>
  <c r="M190" i="6"/>
  <c r="M160" i="6"/>
  <c r="M157" i="6"/>
  <c r="M155" i="6" s="1"/>
  <c r="M125" i="6"/>
  <c r="M122" i="6"/>
  <c r="M120" i="6"/>
  <c r="M90" i="6"/>
  <c r="M87" i="6"/>
  <c r="M85" i="6" s="1"/>
  <c r="M55" i="6"/>
  <c r="M52" i="6"/>
  <c r="M50" i="6"/>
  <c r="M20" i="6"/>
  <c r="M444" i="6" s="1"/>
  <c r="M17" i="6"/>
  <c r="M15" i="6" s="1"/>
  <c r="M439" i="6" s="1"/>
  <c r="L451" i="5"/>
  <c r="L450" i="5"/>
  <c r="L449" i="5"/>
  <c r="L448" i="5"/>
  <c r="L446" i="5"/>
  <c r="L445" i="5"/>
  <c r="L443" i="5"/>
  <c r="L442" i="5"/>
  <c r="L409" i="5"/>
  <c r="L406" i="5"/>
  <c r="L404" i="5"/>
  <c r="L418" i="5" s="1"/>
  <c r="L373" i="5"/>
  <c r="L370" i="5"/>
  <c r="L368" i="5"/>
  <c r="L382" i="5" s="1"/>
  <c r="L337" i="5"/>
  <c r="L334" i="5"/>
  <c r="L332" i="5"/>
  <c r="L346" i="5" s="1"/>
  <c r="L301" i="5"/>
  <c r="L298" i="5"/>
  <c r="L296" i="5"/>
  <c r="L310" i="5" s="1"/>
  <c r="L266" i="5"/>
  <c r="L263" i="5"/>
  <c r="L261" i="5"/>
  <c r="L275" i="5" s="1"/>
  <c r="L230" i="5"/>
  <c r="L227" i="5"/>
  <c r="L225" i="5"/>
  <c r="L239" i="5" s="1"/>
  <c r="L195" i="5"/>
  <c r="L192" i="5"/>
  <c r="L190" i="5"/>
  <c r="L204" i="5" s="1"/>
  <c r="L160" i="5"/>
  <c r="L157" i="5"/>
  <c r="L155" i="5"/>
  <c r="L169" i="5" s="1"/>
  <c r="L125" i="5"/>
  <c r="L122" i="5"/>
  <c r="L120" i="5"/>
  <c r="L134" i="5" s="1"/>
  <c r="L90" i="5"/>
  <c r="L87" i="5"/>
  <c r="L441" i="5" s="1"/>
  <c r="L85" i="5"/>
  <c r="L55" i="5"/>
  <c r="L52" i="5"/>
  <c r="L50" i="5"/>
  <c r="L64" i="5" s="1"/>
  <c r="L20" i="5"/>
  <c r="L444" i="5" s="1"/>
  <c r="L17" i="5"/>
  <c r="L15" i="5"/>
  <c r="L29" i="5" s="1"/>
  <c r="M452" i="4"/>
  <c r="M451" i="4"/>
  <c r="M450" i="4"/>
  <c r="M449" i="4"/>
  <c r="M448" i="4"/>
  <c r="M446" i="4"/>
  <c r="M445" i="4"/>
  <c r="M443" i="4"/>
  <c r="M442" i="4"/>
  <c r="M409" i="4"/>
  <c r="M406" i="4"/>
  <c r="M404" i="4"/>
  <c r="M418" i="4" s="1"/>
  <c r="M373" i="4"/>
  <c r="M370" i="4"/>
  <c r="M368" i="4"/>
  <c r="M382" i="4" s="1"/>
  <c r="M337" i="4"/>
  <c r="M334" i="4"/>
  <c r="M332" i="4"/>
  <c r="M346" i="4" s="1"/>
  <c r="M301" i="4"/>
  <c r="M298" i="4"/>
  <c r="M296" i="4"/>
  <c r="M310" i="4" s="1"/>
  <c r="M266" i="4"/>
  <c r="M263" i="4"/>
  <c r="M261" i="4"/>
  <c r="M275" i="4" s="1"/>
  <c r="M230" i="4"/>
  <c r="M227" i="4"/>
  <c r="M225" i="4"/>
  <c r="M239" i="4" s="1"/>
  <c r="M195" i="4"/>
  <c r="M192" i="4"/>
  <c r="M190" i="4"/>
  <c r="M204" i="4" s="1"/>
  <c r="M160" i="4"/>
  <c r="M157" i="4"/>
  <c r="M155" i="4"/>
  <c r="M169" i="4" s="1"/>
  <c r="M125" i="4"/>
  <c r="M122" i="4"/>
  <c r="M120" i="4"/>
  <c r="M134" i="4" s="1"/>
  <c r="M90" i="4"/>
  <c r="M87" i="4"/>
  <c r="M441" i="4" s="1"/>
  <c r="M85" i="4"/>
  <c r="M55" i="4"/>
  <c r="M52" i="4"/>
  <c r="M50" i="4"/>
  <c r="M64" i="4" s="1"/>
  <c r="M20" i="4"/>
  <c r="M444" i="4" s="1"/>
  <c r="M17" i="4"/>
  <c r="M15" i="4"/>
  <c r="M439" i="4" s="1"/>
  <c r="M453" i="4" s="1"/>
  <c r="M452" i="24"/>
  <c r="M451" i="24"/>
  <c r="M450" i="24"/>
  <c r="M449" i="24"/>
  <c r="M448" i="24"/>
  <c r="M446" i="24"/>
  <c r="M445" i="24"/>
  <c r="M443" i="24"/>
  <c r="M442" i="24"/>
  <c r="M409" i="24"/>
  <c r="M406" i="24"/>
  <c r="M404" i="24"/>
  <c r="M418" i="24" s="1"/>
  <c r="M373" i="24"/>
  <c r="M370" i="24"/>
  <c r="M368" i="24"/>
  <c r="M382" i="24" s="1"/>
  <c r="M337" i="24"/>
  <c r="M334" i="24"/>
  <c r="M332" i="24"/>
  <c r="M346" i="24" s="1"/>
  <c r="M301" i="24"/>
  <c r="M298" i="24"/>
  <c r="M296" i="24"/>
  <c r="M310" i="24" s="1"/>
  <c r="M266" i="24"/>
  <c r="M263" i="24"/>
  <c r="M261" i="24" s="1"/>
  <c r="M275" i="24" s="1"/>
  <c r="M230" i="24"/>
  <c r="M227" i="24"/>
  <c r="M225" i="24" s="1"/>
  <c r="M239" i="24" s="1"/>
  <c r="M195" i="24"/>
  <c r="M192" i="24"/>
  <c r="M190" i="24" s="1"/>
  <c r="M204" i="24" s="1"/>
  <c r="M160" i="24"/>
  <c r="M157" i="24"/>
  <c r="M155" i="24" s="1"/>
  <c r="M169" i="24" s="1"/>
  <c r="M125" i="24"/>
  <c r="M122" i="24"/>
  <c r="M120" i="24" s="1"/>
  <c r="M134" i="24" s="1"/>
  <c r="M90" i="24"/>
  <c r="M87" i="24"/>
  <c r="M85" i="24" s="1"/>
  <c r="M55" i="24"/>
  <c r="M52" i="24"/>
  <c r="M50" i="24" s="1"/>
  <c r="M64" i="24" s="1"/>
  <c r="M20" i="24"/>
  <c r="M444" i="24" s="1"/>
  <c r="M17" i="24"/>
  <c r="M15" i="24"/>
  <c r="I441" i="115" l="1"/>
  <c r="I99" i="115"/>
  <c r="I85" i="115"/>
  <c r="I15" i="115"/>
  <c r="K439" i="113"/>
  <c r="M441" i="6"/>
  <c r="L439" i="5"/>
  <c r="L453" i="5" s="1"/>
  <c r="L99" i="5"/>
  <c r="M29" i="4"/>
  <c r="M99" i="4"/>
  <c r="M439" i="24"/>
  <c r="M453" i="24" s="1"/>
  <c r="M29" i="24"/>
  <c r="M99" i="24"/>
  <c r="M441" i="24"/>
  <c r="G452" i="113"/>
  <c r="F452" i="113"/>
  <c r="H451" i="113"/>
  <c r="G451" i="113"/>
  <c r="F451" i="113"/>
  <c r="C451" i="113"/>
  <c r="H450" i="113"/>
  <c r="G450" i="113"/>
  <c r="F450" i="113"/>
  <c r="C450" i="113"/>
  <c r="H449" i="113"/>
  <c r="G449" i="113"/>
  <c r="F449" i="113"/>
  <c r="C449" i="113"/>
  <c r="H448" i="113"/>
  <c r="G448" i="113"/>
  <c r="F448" i="113"/>
  <c r="C448" i="113"/>
  <c r="M446" i="113"/>
  <c r="L446" i="113"/>
  <c r="J446" i="113"/>
  <c r="H446" i="113"/>
  <c r="G446" i="113"/>
  <c r="F446" i="113"/>
  <c r="C446" i="113"/>
  <c r="M445" i="113"/>
  <c r="L445" i="113"/>
  <c r="J445" i="113"/>
  <c r="H445" i="113"/>
  <c r="G445" i="113"/>
  <c r="F445" i="113"/>
  <c r="C445" i="113"/>
  <c r="M443" i="113"/>
  <c r="L443" i="113"/>
  <c r="J443" i="113"/>
  <c r="H443" i="113"/>
  <c r="G443" i="113"/>
  <c r="F443" i="113"/>
  <c r="C443" i="113"/>
  <c r="M442" i="113"/>
  <c r="L442" i="113"/>
  <c r="J442" i="113"/>
  <c r="H442" i="113"/>
  <c r="G442" i="113"/>
  <c r="F442" i="113"/>
  <c r="C442" i="113"/>
  <c r="I416" i="113"/>
  <c r="I415" i="113"/>
  <c r="I414" i="113"/>
  <c r="I413" i="113"/>
  <c r="N411" i="113"/>
  <c r="I411" i="113"/>
  <c r="N410" i="113"/>
  <c r="I410" i="113"/>
  <c r="N409" i="113"/>
  <c r="M409" i="113"/>
  <c r="L409" i="113"/>
  <c r="J409" i="113"/>
  <c r="H409" i="113"/>
  <c r="G409" i="113"/>
  <c r="F409" i="113"/>
  <c r="C409" i="113"/>
  <c r="I409" i="113" s="1"/>
  <c r="N408" i="113"/>
  <c r="I408" i="113"/>
  <c r="N407" i="113"/>
  <c r="I407" i="113"/>
  <c r="N406" i="113"/>
  <c r="M406" i="113"/>
  <c r="L406" i="113"/>
  <c r="J406" i="113"/>
  <c r="H406" i="113"/>
  <c r="G406" i="113"/>
  <c r="F406" i="113"/>
  <c r="C406" i="113"/>
  <c r="I406" i="113" s="1"/>
  <c r="I404" i="113" s="1"/>
  <c r="I418" i="113" s="1"/>
  <c r="N404" i="113"/>
  <c r="M404" i="113"/>
  <c r="L404" i="113"/>
  <c r="J404" i="113"/>
  <c r="H404" i="113"/>
  <c r="H418" i="113" s="1"/>
  <c r="G404" i="113"/>
  <c r="G418" i="113" s="1"/>
  <c r="F404" i="113"/>
  <c r="F418" i="113" s="1"/>
  <c r="C404" i="113"/>
  <c r="C418" i="113" s="1"/>
  <c r="I380" i="113"/>
  <c r="I379" i="113"/>
  <c r="I378" i="113"/>
  <c r="I377" i="113"/>
  <c r="N375" i="113"/>
  <c r="I375" i="113"/>
  <c r="N374" i="113"/>
  <c r="I374" i="113"/>
  <c r="N373" i="113"/>
  <c r="M373" i="113"/>
  <c r="L373" i="113"/>
  <c r="J373" i="113"/>
  <c r="H373" i="113"/>
  <c r="G373" i="113"/>
  <c r="F373" i="113"/>
  <c r="C373" i="113"/>
  <c r="N372" i="113"/>
  <c r="I372" i="113"/>
  <c r="N371" i="113"/>
  <c r="I371" i="113"/>
  <c r="N370" i="113"/>
  <c r="M370" i="113"/>
  <c r="L370" i="113"/>
  <c r="J370" i="113"/>
  <c r="H370" i="113"/>
  <c r="G370" i="113"/>
  <c r="F370" i="113"/>
  <c r="C370" i="113"/>
  <c r="I370" i="113" s="1"/>
  <c r="N368" i="113"/>
  <c r="M368" i="113"/>
  <c r="L368" i="113"/>
  <c r="J368" i="113"/>
  <c r="H368" i="113"/>
  <c r="H382" i="113" s="1"/>
  <c r="G368" i="113"/>
  <c r="G382" i="113" s="1"/>
  <c r="F368" i="113"/>
  <c r="F382" i="113" s="1"/>
  <c r="C368" i="113"/>
  <c r="C382" i="113" s="1"/>
  <c r="I344" i="113"/>
  <c r="I343" i="113"/>
  <c r="I342" i="113"/>
  <c r="I341" i="113"/>
  <c r="N339" i="113"/>
  <c r="I339" i="113"/>
  <c r="N338" i="113"/>
  <c r="I338" i="113"/>
  <c r="N337" i="113"/>
  <c r="M337" i="113"/>
  <c r="L337" i="113"/>
  <c r="J337" i="113"/>
  <c r="H337" i="113"/>
  <c r="G337" i="113"/>
  <c r="F337" i="113"/>
  <c r="C337" i="113"/>
  <c r="N336" i="113"/>
  <c r="I336" i="113"/>
  <c r="N335" i="113"/>
  <c r="I335" i="113"/>
  <c r="N334" i="113"/>
  <c r="M334" i="113"/>
  <c r="L334" i="113"/>
  <c r="J334" i="113"/>
  <c r="H334" i="113"/>
  <c r="G334" i="113"/>
  <c r="F334" i="113"/>
  <c r="C334" i="113"/>
  <c r="I334" i="113" s="1"/>
  <c r="N332" i="113"/>
  <c r="M332" i="113"/>
  <c r="L332" i="113"/>
  <c r="J332" i="113"/>
  <c r="H332" i="113"/>
  <c r="H346" i="113" s="1"/>
  <c r="G332" i="113"/>
  <c r="G346" i="113" s="1"/>
  <c r="F332" i="113"/>
  <c r="F346" i="113" s="1"/>
  <c r="C332" i="113"/>
  <c r="C346" i="113" s="1"/>
  <c r="I308" i="113"/>
  <c r="I307" i="113"/>
  <c r="I306" i="113"/>
  <c r="I305" i="113"/>
  <c r="N303" i="113"/>
  <c r="I303" i="113"/>
  <c r="N302" i="113"/>
  <c r="I302" i="113"/>
  <c r="N301" i="113"/>
  <c r="M301" i="113"/>
  <c r="L301" i="113"/>
  <c r="J301" i="113"/>
  <c r="H301" i="113"/>
  <c r="G301" i="113"/>
  <c r="F301" i="113"/>
  <c r="C301" i="113"/>
  <c r="N300" i="113"/>
  <c r="I300" i="113"/>
  <c r="N299" i="113"/>
  <c r="I299" i="113"/>
  <c r="N298" i="113"/>
  <c r="M298" i="113"/>
  <c r="L298" i="113"/>
  <c r="J298" i="113"/>
  <c r="H298" i="113"/>
  <c r="G298" i="113"/>
  <c r="F298" i="113"/>
  <c r="C298" i="113"/>
  <c r="I298" i="113" s="1"/>
  <c r="N296" i="113"/>
  <c r="M296" i="113"/>
  <c r="L296" i="113"/>
  <c r="J296" i="113"/>
  <c r="H296" i="113"/>
  <c r="H310" i="113" s="1"/>
  <c r="G296" i="113"/>
  <c r="G310" i="113" s="1"/>
  <c r="F296" i="113"/>
  <c r="F310" i="113" s="1"/>
  <c r="C296" i="113"/>
  <c r="C310" i="113" s="1"/>
  <c r="I273" i="113"/>
  <c r="I272" i="113"/>
  <c r="I271" i="113"/>
  <c r="I270" i="113"/>
  <c r="N268" i="113"/>
  <c r="I268" i="113"/>
  <c r="N267" i="113"/>
  <c r="I267" i="113"/>
  <c r="N266" i="113"/>
  <c r="M266" i="113"/>
  <c r="L266" i="113"/>
  <c r="J266" i="113"/>
  <c r="H266" i="113"/>
  <c r="G266" i="113"/>
  <c r="F266" i="113"/>
  <c r="C266" i="113"/>
  <c r="I266" i="113" s="1"/>
  <c r="N265" i="113"/>
  <c r="I265" i="113"/>
  <c r="N264" i="113"/>
  <c r="I264" i="113"/>
  <c r="N263" i="113"/>
  <c r="M263" i="113"/>
  <c r="L263" i="113"/>
  <c r="J263" i="113"/>
  <c r="H263" i="113"/>
  <c r="G263" i="113"/>
  <c r="F263" i="113"/>
  <c r="C263" i="113"/>
  <c r="I263" i="113" s="1"/>
  <c r="N261" i="113"/>
  <c r="M261" i="113"/>
  <c r="L261" i="113"/>
  <c r="J261" i="113"/>
  <c r="H261" i="113"/>
  <c r="H275" i="113" s="1"/>
  <c r="G261" i="113"/>
  <c r="G275" i="113" s="1"/>
  <c r="F261" i="113"/>
  <c r="F275" i="113" s="1"/>
  <c r="C261" i="113"/>
  <c r="C275" i="113" s="1"/>
  <c r="I237" i="113"/>
  <c r="I236" i="113"/>
  <c r="I235" i="113"/>
  <c r="I234" i="113"/>
  <c r="N232" i="113"/>
  <c r="I232" i="113"/>
  <c r="N231" i="113"/>
  <c r="I231" i="113"/>
  <c r="N230" i="113"/>
  <c r="M230" i="113"/>
  <c r="L230" i="113"/>
  <c r="J230" i="113"/>
  <c r="H230" i="113"/>
  <c r="G230" i="113"/>
  <c r="F230" i="113"/>
  <c r="C230" i="113"/>
  <c r="I230" i="113" s="1"/>
  <c r="N229" i="113"/>
  <c r="I229" i="113"/>
  <c r="N228" i="113"/>
  <c r="N227" i="113" s="1"/>
  <c r="N225" i="113" s="1"/>
  <c r="I228" i="113"/>
  <c r="M227" i="113"/>
  <c r="L227" i="113"/>
  <c r="J227" i="113"/>
  <c r="H227" i="113"/>
  <c r="G227" i="113"/>
  <c r="F227" i="113"/>
  <c r="C227" i="113"/>
  <c r="I227" i="113" s="1"/>
  <c r="I225" i="113" s="1"/>
  <c r="I239" i="113" s="1"/>
  <c r="M225" i="113"/>
  <c r="L225" i="113"/>
  <c r="J225" i="113"/>
  <c r="H225" i="113"/>
  <c r="H239" i="113" s="1"/>
  <c r="G225" i="113"/>
  <c r="G239" i="113" s="1"/>
  <c r="F225" i="113"/>
  <c r="F239" i="113" s="1"/>
  <c r="C225" i="113"/>
  <c r="C239" i="113" s="1"/>
  <c r="I202" i="113"/>
  <c r="I201" i="113"/>
  <c r="I200" i="113"/>
  <c r="I199" i="113"/>
  <c r="N197" i="113"/>
  <c r="I197" i="113"/>
  <c r="N196" i="113"/>
  <c r="I196" i="113"/>
  <c r="N195" i="113"/>
  <c r="M195" i="113"/>
  <c r="L195" i="113"/>
  <c r="J195" i="113"/>
  <c r="H195" i="113"/>
  <c r="G195" i="113"/>
  <c r="F195" i="113"/>
  <c r="C195" i="113"/>
  <c r="I195" i="113" s="1"/>
  <c r="N194" i="113"/>
  <c r="I194" i="113"/>
  <c r="N193" i="113"/>
  <c r="I193" i="113"/>
  <c r="N192" i="113"/>
  <c r="M192" i="113"/>
  <c r="L192" i="113"/>
  <c r="J192" i="113"/>
  <c r="H192" i="113"/>
  <c r="G192" i="113"/>
  <c r="F192" i="113"/>
  <c r="C192" i="113"/>
  <c r="I192" i="113" s="1"/>
  <c r="N190" i="113"/>
  <c r="M190" i="113"/>
  <c r="L190" i="113"/>
  <c r="J190" i="113"/>
  <c r="H190" i="113"/>
  <c r="H204" i="113" s="1"/>
  <c r="G190" i="113"/>
  <c r="G204" i="113" s="1"/>
  <c r="F190" i="113"/>
  <c r="F204" i="113" s="1"/>
  <c r="C190" i="113"/>
  <c r="C204" i="113" s="1"/>
  <c r="I167" i="113"/>
  <c r="I166" i="113"/>
  <c r="I165" i="113"/>
  <c r="I164" i="113"/>
  <c r="N162" i="113"/>
  <c r="I162" i="113"/>
  <c r="N161" i="113"/>
  <c r="I161" i="113"/>
  <c r="N160" i="113"/>
  <c r="M160" i="113"/>
  <c r="L160" i="113"/>
  <c r="L155" i="113" s="1"/>
  <c r="J160" i="113"/>
  <c r="J155" i="113" s="1"/>
  <c r="H160" i="113"/>
  <c r="G160" i="113"/>
  <c r="F160" i="113"/>
  <c r="F155" i="113" s="1"/>
  <c r="F169" i="113" s="1"/>
  <c r="C160" i="113"/>
  <c r="C155" i="113" s="1"/>
  <c r="C169" i="113" s="1"/>
  <c r="N159" i="113"/>
  <c r="I159" i="113"/>
  <c r="N158" i="113"/>
  <c r="I158" i="113"/>
  <c r="N157" i="113"/>
  <c r="M157" i="113"/>
  <c r="L157" i="113"/>
  <c r="J157" i="113"/>
  <c r="H157" i="113"/>
  <c r="G157" i="113"/>
  <c r="F157" i="113"/>
  <c r="C157" i="113"/>
  <c r="I157" i="113" s="1"/>
  <c r="M155" i="113"/>
  <c r="H155" i="113"/>
  <c r="H169" i="113" s="1"/>
  <c r="G155" i="113"/>
  <c r="G169" i="113" s="1"/>
  <c r="I132" i="113"/>
  <c r="I131" i="113"/>
  <c r="I130" i="113"/>
  <c r="I129" i="113"/>
  <c r="N127" i="113"/>
  <c r="I127" i="113"/>
  <c r="N126" i="113"/>
  <c r="I126" i="113"/>
  <c r="N125" i="113"/>
  <c r="M125" i="113"/>
  <c r="L125" i="113"/>
  <c r="J125" i="113"/>
  <c r="H125" i="113"/>
  <c r="G125" i="113"/>
  <c r="F125" i="113"/>
  <c r="C125" i="113"/>
  <c r="N124" i="113"/>
  <c r="I124" i="113"/>
  <c r="N123" i="113"/>
  <c r="I123" i="113"/>
  <c r="N122" i="113"/>
  <c r="M122" i="113"/>
  <c r="L122" i="113"/>
  <c r="J122" i="113"/>
  <c r="H122" i="113"/>
  <c r="G122" i="113"/>
  <c r="F122" i="113"/>
  <c r="C122" i="113"/>
  <c r="I122" i="113" s="1"/>
  <c r="N120" i="113"/>
  <c r="M120" i="113"/>
  <c r="L120" i="113"/>
  <c r="J120" i="113"/>
  <c r="H120" i="113"/>
  <c r="H134" i="113" s="1"/>
  <c r="G120" i="113"/>
  <c r="G134" i="113" s="1"/>
  <c r="F120" i="113"/>
  <c r="F134" i="113" s="1"/>
  <c r="C120" i="113"/>
  <c r="C134" i="113" s="1"/>
  <c r="I97" i="113"/>
  <c r="I96" i="113"/>
  <c r="I95" i="113"/>
  <c r="I94" i="113"/>
  <c r="N92" i="113"/>
  <c r="I92" i="113"/>
  <c r="N91" i="113"/>
  <c r="I91" i="113"/>
  <c r="N90" i="113"/>
  <c r="M90" i="113"/>
  <c r="L90" i="113"/>
  <c r="J90" i="113"/>
  <c r="H90" i="113"/>
  <c r="G90" i="113"/>
  <c r="F90" i="113"/>
  <c r="C90" i="113"/>
  <c r="N89" i="113"/>
  <c r="I89" i="113"/>
  <c r="N88" i="113"/>
  <c r="I88" i="113"/>
  <c r="N87" i="113"/>
  <c r="M87" i="113"/>
  <c r="L87" i="113"/>
  <c r="J87" i="113"/>
  <c r="H87" i="113"/>
  <c r="G87" i="113"/>
  <c r="F87" i="113"/>
  <c r="C87" i="113"/>
  <c r="N85" i="113"/>
  <c r="M85" i="113"/>
  <c r="L85" i="113"/>
  <c r="J85" i="113"/>
  <c r="H85" i="113"/>
  <c r="G85" i="113"/>
  <c r="F85" i="113"/>
  <c r="C85" i="113"/>
  <c r="I62" i="113"/>
  <c r="I61" i="113"/>
  <c r="I60" i="113"/>
  <c r="I59" i="113"/>
  <c r="N57" i="113"/>
  <c r="I57" i="113"/>
  <c r="N56" i="113"/>
  <c r="I56" i="113"/>
  <c r="N55" i="113"/>
  <c r="M55" i="113"/>
  <c r="L55" i="113"/>
  <c r="J55" i="113"/>
  <c r="H55" i="113"/>
  <c r="G55" i="113"/>
  <c r="F55" i="113"/>
  <c r="C55" i="113"/>
  <c r="N54" i="113"/>
  <c r="I54" i="113"/>
  <c r="N53" i="113"/>
  <c r="I53" i="113"/>
  <c r="N52" i="113"/>
  <c r="M52" i="113"/>
  <c r="L52" i="113"/>
  <c r="J52" i="113"/>
  <c r="H52" i="113"/>
  <c r="G52" i="113"/>
  <c r="F52" i="113"/>
  <c r="C52" i="113"/>
  <c r="I52" i="113" s="1"/>
  <c r="N50" i="113"/>
  <c r="M50" i="113"/>
  <c r="L50" i="113"/>
  <c r="J50" i="113"/>
  <c r="H50" i="113"/>
  <c r="H64" i="113" s="1"/>
  <c r="G50" i="113"/>
  <c r="G64" i="113" s="1"/>
  <c r="F50" i="113"/>
  <c r="F64" i="113" s="1"/>
  <c r="C50" i="113"/>
  <c r="C64" i="113" s="1"/>
  <c r="P43" i="113"/>
  <c r="P78" i="113" s="1"/>
  <c r="P113" i="113" s="1"/>
  <c r="P148" i="113" s="1"/>
  <c r="P183" i="113" s="1"/>
  <c r="P218" i="113" s="1"/>
  <c r="P254" i="113" s="1"/>
  <c r="P289" i="113" s="1"/>
  <c r="P325" i="113" s="1"/>
  <c r="P361" i="113" s="1"/>
  <c r="P397" i="113" s="1"/>
  <c r="P432" i="113" s="1"/>
  <c r="O43" i="113"/>
  <c r="O78" i="113" s="1"/>
  <c r="O113" i="113" s="1"/>
  <c r="O148" i="113" s="1"/>
  <c r="O183" i="113" s="1"/>
  <c r="O218" i="113" s="1"/>
  <c r="O254" i="113" s="1"/>
  <c r="O289" i="113" s="1"/>
  <c r="O325" i="113" s="1"/>
  <c r="O361" i="113" s="1"/>
  <c r="O397" i="113" s="1"/>
  <c r="O432" i="113" s="1"/>
  <c r="M43" i="113"/>
  <c r="M78" i="113" s="1"/>
  <c r="M113" i="113" s="1"/>
  <c r="M148" i="113" s="1"/>
  <c r="M183" i="113" s="1"/>
  <c r="M218" i="113" s="1"/>
  <c r="M254" i="113" s="1"/>
  <c r="M289" i="113" s="1"/>
  <c r="M325" i="113" s="1"/>
  <c r="M361" i="113" s="1"/>
  <c r="M397" i="113" s="1"/>
  <c r="M432" i="113" s="1"/>
  <c r="P42" i="113"/>
  <c r="P77" i="113" s="1"/>
  <c r="P112" i="113" s="1"/>
  <c r="P147" i="113" s="1"/>
  <c r="P182" i="113" s="1"/>
  <c r="P217" i="113" s="1"/>
  <c r="P253" i="113" s="1"/>
  <c r="P288" i="113" s="1"/>
  <c r="P324" i="113" s="1"/>
  <c r="P360" i="113" s="1"/>
  <c r="P396" i="113" s="1"/>
  <c r="P431" i="113" s="1"/>
  <c r="O42" i="113"/>
  <c r="O77" i="113" s="1"/>
  <c r="O112" i="113" s="1"/>
  <c r="O147" i="113" s="1"/>
  <c r="O182" i="113" s="1"/>
  <c r="O217" i="113" s="1"/>
  <c r="O253" i="113" s="1"/>
  <c r="O288" i="113" s="1"/>
  <c r="O324" i="113" s="1"/>
  <c r="O360" i="113" s="1"/>
  <c r="O396" i="113" s="1"/>
  <c r="O431" i="113" s="1"/>
  <c r="M42" i="113"/>
  <c r="M77" i="113" s="1"/>
  <c r="M112" i="113" s="1"/>
  <c r="M147" i="113" s="1"/>
  <c r="M182" i="113" s="1"/>
  <c r="M217" i="113" s="1"/>
  <c r="M253" i="113" s="1"/>
  <c r="M288" i="113" s="1"/>
  <c r="M324" i="113" s="1"/>
  <c r="M360" i="113" s="1"/>
  <c r="M396" i="113" s="1"/>
  <c r="M431" i="113" s="1"/>
  <c r="I27" i="113"/>
  <c r="I451" i="113" s="1"/>
  <c r="I26" i="113"/>
  <c r="I450" i="113" s="1"/>
  <c r="I25" i="113"/>
  <c r="I24" i="113"/>
  <c r="N22" i="113"/>
  <c r="I22" i="113"/>
  <c r="I446" i="113" s="1"/>
  <c r="N21" i="113"/>
  <c r="I21" i="113"/>
  <c r="I445" i="113" s="1"/>
  <c r="N20" i="113"/>
  <c r="M20" i="113"/>
  <c r="M444" i="113" s="1"/>
  <c r="L20" i="113"/>
  <c r="J20" i="113"/>
  <c r="H20" i="113"/>
  <c r="H444" i="113" s="1"/>
  <c r="G20" i="113"/>
  <c r="F20" i="113"/>
  <c r="F444" i="113" s="1"/>
  <c r="C20" i="113"/>
  <c r="N19" i="113"/>
  <c r="I19" i="113"/>
  <c r="N18" i="113"/>
  <c r="I18" i="113"/>
  <c r="N17" i="113"/>
  <c r="M17" i="113"/>
  <c r="L17" i="113"/>
  <c r="J17" i="113"/>
  <c r="H17" i="113"/>
  <c r="G17" i="113"/>
  <c r="F17" i="113"/>
  <c r="C17" i="113"/>
  <c r="I17" i="113" s="1"/>
  <c r="N15" i="113"/>
  <c r="M15" i="113"/>
  <c r="M439" i="113" s="1"/>
  <c r="L15" i="113"/>
  <c r="J15" i="113"/>
  <c r="H15" i="113"/>
  <c r="H439" i="113" s="1"/>
  <c r="H453" i="113" s="1"/>
  <c r="G15" i="113"/>
  <c r="F15" i="113"/>
  <c r="C15" i="113"/>
  <c r="I448" i="113" l="1"/>
  <c r="I90" i="113"/>
  <c r="I337" i="113"/>
  <c r="I439" i="115"/>
  <c r="I453" i="115" s="1"/>
  <c r="I29" i="115"/>
  <c r="N446" i="113"/>
  <c r="I55" i="113"/>
  <c r="I332" i="113"/>
  <c r="I346" i="113" s="1"/>
  <c r="I301" i="113"/>
  <c r="I296" i="113" s="1"/>
  <c r="I310" i="113" s="1"/>
  <c r="N155" i="113"/>
  <c r="N439" i="113" s="1"/>
  <c r="F439" i="113"/>
  <c r="F453" i="113" s="1"/>
  <c r="C439" i="113"/>
  <c r="C453" i="113" s="1"/>
  <c r="C444" i="113"/>
  <c r="I373" i="113"/>
  <c r="I368" i="113" s="1"/>
  <c r="I382" i="113" s="1"/>
  <c r="I125" i="113"/>
  <c r="I120" i="113" s="1"/>
  <c r="I134" i="113" s="1"/>
  <c r="L439" i="113"/>
  <c r="L444" i="113"/>
  <c r="J439" i="113"/>
  <c r="J444" i="113"/>
  <c r="N444" i="113"/>
  <c r="N445" i="113"/>
  <c r="G439" i="113"/>
  <c r="G453" i="113" s="1"/>
  <c r="G444" i="113"/>
  <c r="I449" i="113"/>
  <c r="I50" i="113"/>
  <c r="I64" i="113" s="1"/>
  <c r="F29" i="113"/>
  <c r="H29" i="113"/>
  <c r="F441" i="113"/>
  <c r="H441" i="113"/>
  <c r="J441" i="113"/>
  <c r="L441" i="113"/>
  <c r="N441" i="113"/>
  <c r="N442" i="113"/>
  <c r="N443" i="113"/>
  <c r="F99" i="113"/>
  <c r="H99" i="113"/>
  <c r="I160" i="113"/>
  <c r="I155" i="113" s="1"/>
  <c r="I169" i="113" s="1"/>
  <c r="I190" i="113"/>
  <c r="I204" i="113" s="1"/>
  <c r="I261" i="113"/>
  <c r="I275" i="113" s="1"/>
  <c r="I20" i="113"/>
  <c r="C29" i="113"/>
  <c r="G29" i="113"/>
  <c r="C441" i="113"/>
  <c r="G441" i="113"/>
  <c r="I87" i="113"/>
  <c r="M441" i="113"/>
  <c r="I442" i="113"/>
  <c r="I443" i="113"/>
  <c r="C99" i="113"/>
  <c r="G99" i="113"/>
  <c r="L446" i="8"/>
  <c r="L445" i="8"/>
  <c r="L443" i="8"/>
  <c r="L442" i="8"/>
  <c r="L409" i="8"/>
  <c r="L406" i="8"/>
  <c r="L404" i="8"/>
  <c r="L373" i="8"/>
  <c r="L370" i="8"/>
  <c r="L368" i="8" s="1"/>
  <c r="L337" i="8"/>
  <c r="L334" i="8"/>
  <c r="L332" i="8"/>
  <c r="L301" i="8"/>
  <c r="L298" i="8"/>
  <c r="L296" i="8" s="1"/>
  <c r="L266" i="8"/>
  <c r="L263" i="8"/>
  <c r="L261" i="8"/>
  <c r="L230" i="8"/>
  <c r="L227" i="8"/>
  <c r="L225" i="8" s="1"/>
  <c r="L195" i="8"/>
  <c r="L192" i="8"/>
  <c r="L190" i="8"/>
  <c r="L160" i="8"/>
  <c r="L157" i="8"/>
  <c r="L155" i="8" s="1"/>
  <c r="L125" i="8"/>
  <c r="L122" i="8"/>
  <c r="L120" i="8"/>
  <c r="L90" i="8"/>
  <c r="L87" i="8"/>
  <c r="L85" i="8" s="1"/>
  <c r="L55" i="8"/>
  <c r="L52" i="8"/>
  <c r="L50" i="8"/>
  <c r="L20" i="8"/>
  <c r="L444" i="8" s="1"/>
  <c r="L17" i="8"/>
  <c r="L15" i="8" s="1"/>
  <c r="L439" i="8" s="1"/>
  <c r="L446" i="7"/>
  <c r="L445" i="7"/>
  <c r="L443" i="7"/>
  <c r="L442" i="7"/>
  <c r="L409" i="7"/>
  <c r="L406" i="7"/>
  <c r="L404" i="7"/>
  <c r="L373" i="7"/>
  <c r="L370" i="7"/>
  <c r="L368" i="7" s="1"/>
  <c r="L337" i="7"/>
  <c r="L334" i="7"/>
  <c r="L332" i="7"/>
  <c r="L301" i="7"/>
  <c r="L298" i="7"/>
  <c r="L296" i="7" s="1"/>
  <c r="L266" i="7"/>
  <c r="L263" i="7"/>
  <c r="L261" i="7"/>
  <c r="L230" i="7"/>
  <c r="L227" i="7"/>
  <c r="L225" i="7" s="1"/>
  <c r="L195" i="7"/>
  <c r="L192" i="7"/>
  <c r="L190" i="7"/>
  <c r="L160" i="7"/>
  <c r="L157" i="7"/>
  <c r="L155" i="7" s="1"/>
  <c r="L125" i="7"/>
  <c r="L122" i="7"/>
  <c r="L120" i="7"/>
  <c r="L90" i="7"/>
  <c r="L87" i="7"/>
  <c r="L85" i="7" s="1"/>
  <c r="L55" i="7"/>
  <c r="L52" i="7"/>
  <c r="L50" i="7"/>
  <c r="L20" i="7"/>
  <c r="L444" i="7" s="1"/>
  <c r="L17" i="7"/>
  <c r="L15" i="7" s="1"/>
  <c r="L439" i="7" s="1"/>
  <c r="L446" i="6"/>
  <c r="L445" i="6"/>
  <c r="L443" i="6"/>
  <c r="L442" i="6"/>
  <c r="L409" i="6"/>
  <c r="L406" i="6"/>
  <c r="L404" i="6"/>
  <c r="L373" i="6"/>
  <c r="L370" i="6"/>
  <c r="L368" i="6" s="1"/>
  <c r="L337" i="6"/>
  <c r="L334" i="6"/>
  <c r="L332" i="6"/>
  <c r="L301" i="6"/>
  <c r="L298" i="6"/>
  <c r="L296" i="6" s="1"/>
  <c r="L266" i="6"/>
  <c r="L263" i="6"/>
  <c r="L261" i="6"/>
  <c r="L230" i="6"/>
  <c r="L227" i="6"/>
  <c r="L225" i="6" s="1"/>
  <c r="L195" i="6"/>
  <c r="L192" i="6"/>
  <c r="L190" i="6"/>
  <c r="L160" i="6"/>
  <c r="L157" i="6"/>
  <c r="L155" i="6" s="1"/>
  <c r="L125" i="6"/>
  <c r="L122" i="6"/>
  <c r="L120" i="6"/>
  <c r="L90" i="6"/>
  <c r="L87" i="6"/>
  <c r="L85" i="6" s="1"/>
  <c r="L55" i="6"/>
  <c r="L52" i="6"/>
  <c r="L50" i="6"/>
  <c r="L20" i="6"/>
  <c r="L444" i="6" s="1"/>
  <c r="L17" i="6"/>
  <c r="L15" i="6" s="1"/>
  <c r="L439" i="6" s="1"/>
  <c r="L452" i="4"/>
  <c r="L451" i="4"/>
  <c r="L450" i="4"/>
  <c r="L449" i="4"/>
  <c r="L448" i="4"/>
  <c r="L446" i="4"/>
  <c r="L445" i="4"/>
  <c r="L443" i="4"/>
  <c r="L442" i="4"/>
  <c r="L409" i="4"/>
  <c r="L406" i="4"/>
  <c r="L404" i="4"/>
  <c r="L418" i="4" s="1"/>
  <c r="L373" i="4"/>
  <c r="L370" i="4"/>
  <c r="L368" i="4"/>
  <c r="L382" i="4" s="1"/>
  <c r="L337" i="4"/>
  <c r="L334" i="4"/>
  <c r="L332" i="4"/>
  <c r="L346" i="4" s="1"/>
  <c r="L301" i="4"/>
  <c r="L298" i="4"/>
  <c r="L296" i="4"/>
  <c r="L310" i="4" s="1"/>
  <c r="L266" i="4"/>
  <c r="L263" i="4"/>
  <c r="L261" i="4"/>
  <c r="L275" i="4" s="1"/>
  <c r="L230" i="4"/>
  <c r="L227" i="4"/>
  <c r="L225" i="4"/>
  <c r="L239" i="4" s="1"/>
  <c r="L195" i="4"/>
  <c r="L192" i="4"/>
  <c r="L190" i="4"/>
  <c r="L204" i="4" s="1"/>
  <c r="L160" i="4"/>
  <c r="L157" i="4"/>
  <c r="L155" i="4"/>
  <c r="L169" i="4" s="1"/>
  <c r="L125" i="4"/>
  <c r="L122" i="4"/>
  <c r="L120" i="4"/>
  <c r="L134" i="4" s="1"/>
  <c r="L90" i="4"/>
  <c r="L87" i="4"/>
  <c r="L441" i="4" s="1"/>
  <c r="L85" i="4"/>
  <c r="L55" i="4"/>
  <c r="L52" i="4"/>
  <c r="L50" i="4"/>
  <c r="L64" i="4" s="1"/>
  <c r="L20" i="4"/>
  <c r="L444" i="4" s="1"/>
  <c r="L17" i="4"/>
  <c r="L15" i="4"/>
  <c r="L439" i="4" s="1"/>
  <c r="L453" i="4" s="1"/>
  <c r="L452" i="24"/>
  <c r="L451" i="24"/>
  <c r="L450" i="24"/>
  <c r="L449" i="24"/>
  <c r="L448" i="24"/>
  <c r="L446" i="24"/>
  <c r="L445" i="24"/>
  <c r="L443" i="24"/>
  <c r="L442" i="24"/>
  <c r="L409" i="24"/>
  <c r="L406" i="24"/>
  <c r="L404" i="24" s="1"/>
  <c r="L418" i="24" s="1"/>
  <c r="L373" i="24"/>
  <c r="L370" i="24"/>
  <c r="L368" i="24" s="1"/>
  <c r="L382" i="24" s="1"/>
  <c r="L337" i="24"/>
  <c r="L334" i="24"/>
  <c r="L332" i="24" s="1"/>
  <c r="L346" i="24" s="1"/>
  <c r="L301" i="24"/>
  <c r="L298" i="24"/>
  <c r="L296" i="24" s="1"/>
  <c r="L310" i="24" s="1"/>
  <c r="L266" i="24"/>
  <c r="L263" i="24"/>
  <c r="L261" i="24" s="1"/>
  <c r="L275" i="24" s="1"/>
  <c r="L230" i="24"/>
  <c r="L227" i="24"/>
  <c r="L225" i="24" s="1"/>
  <c r="L239" i="24" s="1"/>
  <c r="L195" i="24"/>
  <c r="L192" i="24"/>
  <c r="L190" i="24" s="1"/>
  <c r="L204" i="24" s="1"/>
  <c r="L160" i="24"/>
  <c r="L157" i="24"/>
  <c r="L155" i="24" s="1"/>
  <c r="L169" i="24" s="1"/>
  <c r="L125" i="24"/>
  <c r="L122" i="24"/>
  <c r="L120" i="24" s="1"/>
  <c r="L134" i="24" s="1"/>
  <c r="L90" i="24"/>
  <c r="L87" i="24"/>
  <c r="L85" i="24" s="1"/>
  <c r="L55" i="24"/>
  <c r="L52" i="24"/>
  <c r="L50" i="24" s="1"/>
  <c r="L64" i="24" s="1"/>
  <c r="L20" i="24"/>
  <c r="L444" i="24" s="1"/>
  <c r="L17" i="24"/>
  <c r="L15" i="24" s="1"/>
  <c r="I444" i="113" l="1"/>
  <c r="I15" i="113"/>
  <c r="I441" i="113"/>
  <c r="I99" i="113"/>
  <c r="I85" i="113"/>
  <c r="L441" i="8"/>
  <c r="L441" i="7"/>
  <c r="L441" i="6"/>
  <c r="L29" i="4"/>
  <c r="L99" i="4"/>
  <c r="L439" i="24"/>
  <c r="L453" i="24" s="1"/>
  <c r="L29" i="24"/>
  <c r="L99" i="24"/>
  <c r="L441" i="24"/>
  <c r="G452" i="112"/>
  <c r="F452" i="112"/>
  <c r="H451" i="112"/>
  <c r="G451" i="112"/>
  <c r="F451" i="112"/>
  <c r="C451" i="112"/>
  <c r="H450" i="112"/>
  <c r="G450" i="112"/>
  <c r="F450" i="112"/>
  <c r="C450" i="112"/>
  <c r="H449" i="112"/>
  <c r="G449" i="112"/>
  <c r="F449" i="112"/>
  <c r="C449" i="112"/>
  <c r="H448" i="112"/>
  <c r="G448" i="112"/>
  <c r="F448" i="112"/>
  <c r="C448" i="112"/>
  <c r="M446" i="112"/>
  <c r="L446" i="112"/>
  <c r="K446" i="112"/>
  <c r="J446" i="112"/>
  <c r="H446" i="112"/>
  <c r="G446" i="112"/>
  <c r="F446" i="112"/>
  <c r="C446" i="112"/>
  <c r="M445" i="112"/>
  <c r="L445" i="112"/>
  <c r="K445" i="112"/>
  <c r="J445" i="112"/>
  <c r="H445" i="112"/>
  <c r="G445" i="112"/>
  <c r="F445" i="112"/>
  <c r="C445" i="112"/>
  <c r="M443" i="112"/>
  <c r="L443" i="112"/>
  <c r="K443" i="112"/>
  <c r="J443" i="112"/>
  <c r="H443" i="112"/>
  <c r="G443" i="112"/>
  <c r="F443" i="112"/>
  <c r="C443" i="112"/>
  <c r="M442" i="112"/>
  <c r="L442" i="112"/>
  <c r="K442" i="112"/>
  <c r="J442" i="112"/>
  <c r="H442" i="112"/>
  <c r="G442" i="112"/>
  <c r="F442" i="112"/>
  <c r="C442" i="112"/>
  <c r="I416" i="112"/>
  <c r="I415" i="112"/>
  <c r="I414" i="112"/>
  <c r="I413" i="112"/>
  <c r="N411" i="112"/>
  <c r="I411" i="112"/>
  <c r="N410" i="112"/>
  <c r="I410" i="112"/>
  <c r="N409" i="112"/>
  <c r="M409" i="112"/>
  <c r="L409" i="112"/>
  <c r="K409" i="112"/>
  <c r="J409" i="112"/>
  <c r="H409" i="112"/>
  <c r="G409" i="112"/>
  <c r="F409" i="112"/>
  <c r="C409" i="112"/>
  <c r="I409" i="112" s="1"/>
  <c r="N408" i="112"/>
  <c r="I408" i="112"/>
  <c r="N407" i="112"/>
  <c r="I407" i="112"/>
  <c r="N406" i="112"/>
  <c r="M406" i="112"/>
  <c r="L406" i="112"/>
  <c r="K406" i="112"/>
  <c r="J406" i="112"/>
  <c r="H406" i="112"/>
  <c r="G406" i="112"/>
  <c r="F406" i="112"/>
  <c r="C406" i="112"/>
  <c r="I406" i="112" s="1"/>
  <c r="I404" i="112" s="1"/>
  <c r="N404" i="112"/>
  <c r="M404" i="112"/>
  <c r="L404" i="112"/>
  <c r="K404" i="112"/>
  <c r="J404" i="112"/>
  <c r="H404" i="112"/>
  <c r="H418" i="112" s="1"/>
  <c r="G404" i="112"/>
  <c r="G418" i="112" s="1"/>
  <c r="F404" i="112"/>
  <c r="F418" i="112" s="1"/>
  <c r="C404" i="112"/>
  <c r="C418" i="112" s="1"/>
  <c r="I380" i="112"/>
  <c r="I379" i="112"/>
  <c r="I378" i="112"/>
  <c r="I377" i="112"/>
  <c r="N375" i="112"/>
  <c r="I375" i="112"/>
  <c r="N374" i="112"/>
  <c r="I374" i="112"/>
  <c r="N373" i="112"/>
  <c r="M373" i="112"/>
  <c r="L373" i="112"/>
  <c r="K373" i="112"/>
  <c r="J373" i="112"/>
  <c r="H373" i="112"/>
  <c r="G373" i="112"/>
  <c r="F373" i="112"/>
  <c r="C373" i="112"/>
  <c r="I373" i="112" s="1"/>
  <c r="N372" i="112"/>
  <c r="I372" i="112"/>
  <c r="N371" i="112"/>
  <c r="I371" i="112"/>
  <c r="N370" i="112"/>
  <c r="M370" i="112"/>
  <c r="L370" i="112"/>
  <c r="K370" i="112"/>
  <c r="J370" i="112"/>
  <c r="H370" i="112"/>
  <c r="G370" i="112"/>
  <c r="F370" i="112"/>
  <c r="C370" i="112"/>
  <c r="I370" i="112" s="1"/>
  <c r="N368" i="112"/>
  <c r="M368" i="112"/>
  <c r="L368" i="112"/>
  <c r="K368" i="112"/>
  <c r="J368" i="112"/>
  <c r="H368" i="112"/>
  <c r="H382" i="112" s="1"/>
  <c r="G368" i="112"/>
  <c r="G382" i="112" s="1"/>
  <c r="F368" i="112"/>
  <c r="F382" i="112" s="1"/>
  <c r="C368" i="112"/>
  <c r="C382" i="112" s="1"/>
  <c r="I344" i="112"/>
  <c r="I343" i="112"/>
  <c r="I342" i="112"/>
  <c r="I341" i="112"/>
  <c r="N339" i="112"/>
  <c r="I339" i="112"/>
  <c r="N338" i="112"/>
  <c r="I338" i="112"/>
  <c r="N337" i="112"/>
  <c r="M337" i="112"/>
  <c r="L337" i="112"/>
  <c r="K337" i="112"/>
  <c r="J337" i="112"/>
  <c r="H337" i="112"/>
  <c r="G337" i="112"/>
  <c r="F337" i="112"/>
  <c r="C337" i="112"/>
  <c r="I337" i="112" s="1"/>
  <c r="N336" i="112"/>
  <c r="I336" i="112"/>
  <c r="N335" i="112"/>
  <c r="I335" i="112"/>
  <c r="N334" i="112"/>
  <c r="M334" i="112"/>
  <c r="L334" i="112"/>
  <c r="K334" i="112"/>
  <c r="J334" i="112"/>
  <c r="H334" i="112"/>
  <c r="G334" i="112"/>
  <c r="F334" i="112"/>
  <c r="C334" i="112"/>
  <c r="I334" i="112" s="1"/>
  <c r="N332" i="112"/>
  <c r="M332" i="112"/>
  <c r="L332" i="112"/>
  <c r="K332" i="112"/>
  <c r="J332" i="112"/>
  <c r="H332" i="112"/>
  <c r="H346" i="112" s="1"/>
  <c r="G332" i="112"/>
  <c r="G346" i="112" s="1"/>
  <c r="F332" i="112"/>
  <c r="F346" i="112" s="1"/>
  <c r="C332" i="112"/>
  <c r="C346" i="112" s="1"/>
  <c r="I308" i="112"/>
  <c r="I307" i="112"/>
  <c r="I306" i="112"/>
  <c r="I305" i="112"/>
  <c r="N303" i="112"/>
  <c r="I303" i="112"/>
  <c r="N302" i="112"/>
  <c r="I302" i="112"/>
  <c r="N301" i="112"/>
  <c r="M301" i="112"/>
  <c r="L301" i="112"/>
  <c r="K301" i="112"/>
  <c r="J301" i="112"/>
  <c r="H301" i="112"/>
  <c r="G301" i="112"/>
  <c r="F301" i="112"/>
  <c r="C301" i="112"/>
  <c r="N300" i="112"/>
  <c r="I300" i="112"/>
  <c r="N299" i="112"/>
  <c r="I299" i="112"/>
  <c r="N298" i="112"/>
  <c r="M298" i="112"/>
  <c r="L298" i="112"/>
  <c r="K298" i="112"/>
  <c r="J298" i="112"/>
  <c r="H298" i="112"/>
  <c r="G298" i="112"/>
  <c r="F298" i="112"/>
  <c r="C298" i="112"/>
  <c r="I298" i="112" s="1"/>
  <c r="N296" i="112"/>
  <c r="M296" i="112"/>
  <c r="L296" i="112"/>
  <c r="K296" i="112"/>
  <c r="J296" i="112"/>
  <c r="H296" i="112"/>
  <c r="H310" i="112" s="1"/>
  <c r="G296" i="112"/>
  <c r="G310" i="112" s="1"/>
  <c r="F296" i="112"/>
  <c r="F310" i="112" s="1"/>
  <c r="C296" i="112"/>
  <c r="C310" i="112" s="1"/>
  <c r="I273" i="112"/>
  <c r="I272" i="112"/>
  <c r="I271" i="112"/>
  <c r="I270" i="112"/>
  <c r="N268" i="112"/>
  <c r="I268" i="112"/>
  <c r="N267" i="112"/>
  <c r="I267" i="112"/>
  <c r="N266" i="112"/>
  <c r="M266" i="112"/>
  <c r="L266" i="112"/>
  <c r="K266" i="112"/>
  <c r="J266" i="112"/>
  <c r="H266" i="112"/>
  <c r="G266" i="112"/>
  <c r="F266" i="112"/>
  <c r="C266" i="112"/>
  <c r="I266" i="112" s="1"/>
  <c r="N265" i="112"/>
  <c r="I265" i="112"/>
  <c r="N264" i="112"/>
  <c r="I264" i="112"/>
  <c r="N263" i="112"/>
  <c r="M263" i="112"/>
  <c r="L263" i="112"/>
  <c r="K263" i="112"/>
  <c r="J263" i="112"/>
  <c r="H263" i="112"/>
  <c r="G263" i="112"/>
  <c r="F263" i="112"/>
  <c r="C263" i="112"/>
  <c r="I263" i="112" s="1"/>
  <c r="N261" i="112"/>
  <c r="M261" i="112"/>
  <c r="L261" i="112"/>
  <c r="K261" i="112"/>
  <c r="J261" i="112"/>
  <c r="H261" i="112"/>
  <c r="H275" i="112" s="1"/>
  <c r="G261" i="112"/>
  <c r="G275" i="112" s="1"/>
  <c r="F261" i="112"/>
  <c r="F275" i="112" s="1"/>
  <c r="C261" i="112"/>
  <c r="C275" i="112" s="1"/>
  <c r="I237" i="112"/>
  <c r="I236" i="112"/>
  <c r="I235" i="112"/>
  <c r="I234" i="112"/>
  <c r="N232" i="112"/>
  <c r="I232" i="112"/>
  <c r="N231" i="112"/>
  <c r="I231" i="112"/>
  <c r="N230" i="112"/>
  <c r="M230" i="112"/>
  <c r="L230" i="112"/>
  <c r="K230" i="112"/>
  <c r="J230" i="112"/>
  <c r="H230" i="112"/>
  <c r="G230" i="112"/>
  <c r="F230" i="112"/>
  <c r="C230" i="112"/>
  <c r="I230" i="112" s="1"/>
  <c r="N229" i="112"/>
  <c r="I229" i="112"/>
  <c r="N228" i="112"/>
  <c r="I228" i="112"/>
  <c r="N227" i="112"/>
  <c r="M227" i="112"/>
  <c r="L227" i="112"/>
  <c r="K227" i="112"/>
  <c r="J227" i="112"/>
  <c r="H227" i="112"/>
  <c r="G227" i="112"/>
  <c r="F227" i="112"/>
  <c r="C227" i="112"/>
  <c r="I227" i="112" s="1"/>
  <c r="I225" i="112" s="1"/>
  <c r="I239" i="112" s="1"/>
  <c r="N225" i="112"/>
  <c r="M225" i="112"/>
  <c r="L225" i="112"/>
  <c r="K225" i="112"/>
  <c r="J225" i="112"/>
  <c r="H225" i="112"/>
  <c r="H239" i="112" s="1"/>
  <c r="G225" i="112"/>
  <c r="G239" i="112" s="1"/>
  <c r="F225" i="112"/>
  <c r="F239" i="112" s="1"/>
  <c r="C225" i="112"/>
  <c r="C239" i="112" s="1"/>
  <c r="I202" i="112"/>
  <c r="I201" i="112"/>
  <c r="I200" i="112"/>
  <c r="I199" i="112"/>
  <c r="N197" i="112"/>
  <c r="I197" i="112"/>
  <c r="N196" i="112"/>
  <c r="I196" i="112"/>
  <c r="N195" i="112"/>
  <c r="M195" i="112"/>
  <c r="L195" i="112"/>
  <c r="K195" i="112"/>
  <c r="J195" i="112"/>
  <c r="H195" i="112"/>
  <c r="G195" i="112"/>
  <c r="F195" i="112"/>
  <c r="C195" i="112"/>
  <c r="I195" i="112" s="1"/>
  <c r="I190" i="112" s="1"/>
  <c r="I204" i="112" s="1"/>
  <c r="N194" i="112"/>
  <c r="I194" i="112"/>
  <c r="N193" i="112"/>
  <c r="I193" i="112"/>
  <c r="N192" i="112"/>
  <c r="M192" i="112"/>
  <c r="L192" i="112"/>
  <c r="K192" i="112"/>
  <c r="J192" i="112"/>
  <c r="H192" i="112"/>
  <c r="G192" i="112"/>
  <c r="F192" i="112"/>
  <c r="C192" i="112"/>
  <c r="I192" i="112" s="1"/>
  <c r="N190" i="112"/>
  <c r="M190" i="112"/>
  <c r="L190" i="112"/>
  <c r="K190" i="112"/>
  <c r="J190" i="112"/>
  <c r="H190" i="112"/>
  <c r="H204" i="112" s="1"/>
  <c r="G190" i="112"/>
  <c r="G204" i="112" s="1"/>
  <c r="F190" i="112"/>
  <c r="F204" i="112" s="1"/>
  <c r="C190" i="112"/>
  <c r="C204" i="112" s="1"/>
  <c r="I167" i="112"/>
  <c r="I166" i="112"/>
  <c r="I165" i="112"/>
  <c r="I164" i="112"/>
  <c r="N162" i="112"/>
  <c r="I162" i="112"/>
  <c r="N161" i="112"/>
  <c r="I161" i="112"/>
  <c r="N160" i="112"/>
  <c r="M160" i="112"/>
  <c r="L160" i="112"/>
  <c r="K160" i="112"/>
  <c r="J160" i="112"/>
  <c r="H160" i="112"/>
  <c r="G160" i="112"/>
  <c r="F160" i="112"/>
  <c r="C160" i="112"/>
  <c r="N159" i="112"/>
  <c r="I159" i="112"/>
  <c r="N158" i="112"/>
  <c r="I158" i="112"/>
  <c r="N157" i="112"/>
  <c r="M157" i="112"/>
  <c r="L157" i="112"/>
  <c r="K157" i="112"/>
  <c r="J157" i="112"/>
  <c r="H157" i="112"/>
  <c r="H155" i="112" s="1"/>
  <c r="H169" i="112" s="1"/>
  <c r="G157" i="112"/>
  <c r="F157" i="112"/>
  <c r="C157" i="112"/>
  <c r="N155" i="112"/>
  <c r="M155" i="112"/>
  <c r="L155" i="112"/>
  <c r="K155" i="112"/>
  <c r="J155" i="112"/>
  <c r="G155" i="112"/>
  <c r="G169" i="112" s="1"/>
  <c r="C155" i="112"/>
  <c r="C169" i="112" s="1"/>
  <c r="I132" i="112"/>
  <c r="I131" i="112"/>
  <c r="I130" i="112"/>
  <c r="I129" i="112"/>
  <c r="N127" i="112"/>
  <c r="I127" i="112"/>
  <c r="N126" i="112"/>
  <c r="I126" i="112"/>
  <c r="N125" i="112"/>
  <c r="M125" i="112"/>
  <c r="L125" i="112"/>
  <c r="K125" i="112"/>
  <c r="J125" i="112"/>
  <c r="H125" i="112"/>
  <c r="G125" i="112"/>
  <c r="F125" i="112"/>
  <c r="C125" i="112"/>
  <c r="I125" i="112" s="1"/>
  <c r="N124" i="112"/>
  <c r="I124" i="112"/>
  <c r="N123" i="112"/>
  <c r="I123" i="112"/>
  <c r="N122" i="112"/>
  <c r="M122" i="112"/>
  <c r="L122" i="112"/>
  <c r="K122" i="112"/>
  <c r="J122" i="112"/>
  <c r="H122" i="112"/>
  <c r="G122" i="112"/>
  <c r="F122" i="112"/>
  <c r="C122" i="112"/>
  <c r="I122" i="112" s="1"/>
  <c r="N120" i="112"/>
  <c r="M120" i="112"/>
  <c r="L120" i="112"/>
  <c r="K120" i="112"/>
  <c r="J120" i="112"/>
  <c r="H120" i="112"/>
  <c r="H134" i="112" s="1"/>
  <c r="G120" i="112"/>
  <c r="G134" i="112" s="1"/>
  <c r="F120" i="112"/>
  <c r="F134" i="112" s="1"/>
  <c r="C120" i="112"/>
  <c r="C134" i="112" s="1"/>
  <c r="I97" i="112"/>
  <c r="I96" i="112"/>
  <c r="I95" i="112"/>
  <c r="I94" i="112"/>
  <c r="N92" i="112"/>
  <c r="I92" i="112"/>
  <c r="N91" i="112"/>
  <c r="I91" i="112"/>
  <c r="N90" i="112"/>
  <c r="M90" i="112"/>
  <c r="L90" i="112"/>
  <c r="K90" i="112"/>
  <c r="J90" i="112"/>
  <c r="H90" i="112"/>
  <c r="G90" i="112"/>
  <c r="F90" i="112"/>
  <c r="C90" i="112"/>
  <c r="N89" i="112"/>
  <c r="I89" i="112"/>
  <c r="N88" i="112"/>
  <c r="I88" i="112"/>
  <c r="N87" i="112"/>
  <c r="M87" i="112"/>
  <c r="L87" i="112"/>
  <c r="K87" i="112"/>
  <c r="J87" i="112"/>
  <c r="H87" i="112"/>
  <c r="G87" i="112"/>
  <c r="F87" i="112"/>
  <c r="C87" i="112"/>
  <c r="N85" i="112"/>
  <c r="M85" i="112"/>
  <c r="L85" i="112"/>
  <c r="K85" i="112"/>
  <c r="J85" i="112"/>
  <c r="H85" i="112"/>
  <c r="G85" i="112"/>
  <c r="F85" i="112"/>
  <c r="C85" i="112"/>
  <c r="I62" i="112"/>
  <c r="I61" i="112"/>
  <c r="I60" i="112"/>
  <c r="I59" i="112"/>
  <c r="N57" i="112"/>
  <c r="I57" i="112"/>
  <c r="N56" i="112"/>
  <c r="I56" i="112"/>
  <c r="N55" i="112"/>
  <c r="M55" i="112"/>
  <c r="L55" i="112"/>
  <c r="K55" i="112"/>
  <c r="J55" i="112"/>
  <c r="H55" i="112"/>
  <c r="G55" i="112"/>
  <c r="F55" i="112"/>
  <c r="C55" i="112"/>
  <c r="I55" i="112" s="1"/>
  <c r="N54" i="112"/>
  <c r="I54" i="112"/>
  <c r="N53" i="112"/>
  <c r="I53" i="112"/>
  <c r="N52" i="112"/>
  <c r="M52" i="112"/>
  <c r="L52" i="112"/>
  <c r="K52" i="112"/>
  <c r="J52" i="112"/>
  <c r="H52" i="112"/>
  <c r="G52" i="112"/>
  <c r="F52" i="112"/>
  <c r="C52" i="112"/>
  <c r="I52" i="112" s="1"/>
  <c r="N50" i="112"/>
  <c r="M50" i="112"/>
  <c r="L50" i="112"/>
  <c r="K50" i="112"/>
  <c r="J50" i="112"/>
  <c r="H50" i="112"/>
  <c r="H64" i="112" s="1"/>
  <c r="G50" i="112"/>
  <c r="G64" i="112" s="1"/>
  <c r="F50" i="112"/>
  <c r="F64" i="112" s="1"/>
  <c r="C50" i="112"/>
  <c r="C64" i="112" s="1"/>
  <c r="P43" i="112"/>
  <c r="P78" i="112" s="1"/>
  <c r="P113" i="112" s="1"/>
  <c r="P148" i="112" s="1"/>
  <c r="P183" i="112" s="1"/>
  <c r="P218" i="112" s="1"/>
  <c r="P254" i="112" s="1"/>
  <c r="P289" i="112" s="1"/>
  <c r="P325" i="112" s="1"/>
  <c r="P361" i="112" s="1"/>
  <c r="P397" i="112" s="1"/>
  <c r="P432" i="112" s="1"/>
  <c r="O43" i="112"/>
  <c r="O78" i="112" s="1"/>
  <c r="O113" i="112" s="1"/>
  <c r="O148" i="112" s="1"/>
  <c r="O183" i="112" s="1"/>
  <c r="O218" i="112" s="1"/>
  <c r="O254" i="112" s="1"/>
  <c r="O289" i="112" s="1"/>
  <c r="O325" i="112" s="1"/>
  <c r="O361" i="112" s="1"/>
  <c r="O397" i="112" s="1"/>
  <c r="O432" i="112" s="1"/>
  <c r="M43" i="112"/>
  <c r="M78" i="112" s="1"/>
  <c r="M113" i="112" s="1"/>
  <c r="M148" i="112" s="1"/>
  <c r="M183" i="112" s="1"/>
  <c r="M218" i="112" s="1"/>
  <c r="M254" i="112" s="1"/>
  <c r="M289" i="112" s="1"/>
  <c r="M325" i="112" s="1"/>
  <c r="M361" i="112" s="1"/>
  <c r="M397" i="112" s="1"/>
  <c r="M432" i="112" s="1"/>
  <c r="P42" i="112"/>
  <c r="P77" i="112" s="1"/>
  <c r="P112" i="112" s="1"/>
  <c r="P147" i="112" s="1"/>
  <c r="P182" i="112" s="1"/>
  <c r="P217" i="112" s="1"/>
  <c r="P253" i="112" s="1"/>
  <c r="P288" i="112" s="1"/>
  <c r="P324" i="112" s="1"/>
  <c r="P360" i="112" s="1"/>
  <c r="P396" i="112" s="1"/>
  <c r="P431" i="112" s="1"/>
  <c r="O42" i="112"/>
  <c r="O77" i="112" s="1"/>
  <c r="O112" i="112" s="1"/>
  <c r="O147" i="112" s="1"/>
  <c r="O182" i="112" s="1"/>
  <c r="O217" i="112" s="1"/>
  <c r="O253" i="112" s="1"/>
  <c r="O288" i="112" s="1"/>
  <c r="O324" i="112" s="1"/>
  <c r="O360" i="112" s="1"/>
  <c r="O396" i="112" s="1"/>
  <c r="O431" i="112" s="1"/>
  <c r="M42" i="112"/>
  <c r="M77" i="112" s="1"/>
  <c r="M112" i="112" s="1"/>
  <c r="M147" i="112" s="1"/>
  <c r="M182" i="112" s="1"/>
  <c r="M217" i="112" s="1"/>
  <c r="M253" i="112" s="1"/>
  <c r="M288" i="112" s="1"/>
  <c r="M324" i="112" s="1"/>
  <c r="M360" i="112" s="1"/>
  <c r="M396" i="112" s="1"/>
  <c r="M431" i="112" s="1"/>
  <c r="I27" i="112"/>
  <c r="I451" i="112" s="1"/>
  <c r="I26" i="112"/>
  <c r="I450" i="112" s="1"/>
  <c r="I25" i="112"/>
  <c r="I24" i="112"/>
  <c r="I448" i="112" s="1"/>
  <c r="N22" i="112"/>
  <c r="N446" i="112" s="1"/>
  <c r="I22" i="112"/>
  <c r="I446" i="112" s="1"/>
  <c r="N21" i="112"/>
  <c r="N20" i="112" s="1"/>
  <c r="N15" i="112" s="1"/>
  <c r="I21" i="112"/>
  <c r="M20" i="112"/>
  <c r="M444" i="112" s="1"/>
  <c r="L20" i="112"/>
  <c r="L444" i="112" s="1"/>
  <c r="K20" i="112"/>
  <c r="K444" i="112" s="1"/>
  <c r="J20" i="112"/>
  <c r="H20" i="112"/>
  <c r="H444" i="112" s="1"/>
  <c r="G20" i="112"/>
  <c r="F20" i="112"/>
  <c r="F444" i="112" s="1"/>
  <c r="C20" i="112"/>
  <c r="C444" i="112" s="1"/>
  <c r="N19" i="112"/>
  <c r="I19" i="112"/>
  <c r="N18" i="112"/>
  <c r="I18" i="112"/>
  <c r="N17" i="112"/>
  <c r="M17" i="112"/>
  <c r="L17" i="112"/>
  <c r="K17" i="112"/>
  <c r="J17" i="112"/>
  <c r="H17" i="112"/>
  <c r="G17" i="112"/>
  <c r="F17" i="112"/>
  <c r="C17" i="112"/>
  <c r="I17" i="112" s="1"/>
  <c r="M15" i="112"/>
  <c r="M439" i="112" s="1"/>
  <c r="L15" i="112"/>
  <c r="L439" i="112" s="1"/>
  <c r="K15" i="112"/>
  <c r="K439" i="112" s="1"/>
  <c r="J15" i="112"/>
  <c r="H15" i="112"/>
  <c r="G15" i="112"/>
  <c r="F15" i="112"/>
  <c r="C15" i="112"/>
  <c r="C439" i="112" s="1"/>
  <c r="C453" i="112" s="1"/>
  <c r="I439" i="113" l="1"/>
  <c r="I453" i="113" s="1"/>
  <c r="I29" i="113"/>
  <c r="I301" i="112"/>
  <c r="I296" i="112" s="1"/>
  <c r="I310" i="112" s="1"/>
  <c r="F155" i="112"/>
  <c r="F169" i="112" s="1"/>
  <c r="I160" i="112"/>
  <c r="J439" i="112"/>
  <c r="N439" i="112"/>
  <c r="J444" i="112"/>
  <c r="N444" i="112"/>
  <c r="N445" i="112"/>
  <c r="I120" i="112"/>
  <c r="I134" i="112" s="1"/>
  <c r="G439" i="112"/>
  <c r="G453" i="112" s="1"/>
  <c r="G444" i="112"/>
  <c r="I50" i="112"/>
  <c r="I449" i="112"/>
  <c r="I64" i="112"/>
  <c r="I445" i="112"/>
  <c r="I90" i="112"/>
  <c r="I418" i="112"/>
  <c r="F439" i="112"/>
  <c r="F453" i="112" s="1"/>
  <c r="H439" i="112"/>
  <c r="H453" i="112" s="1"/>
  <c r="F29" i="112"/>
  <c r="H29" i="112"/>
  <c r="F441" i="112"/>
  <c r="H441" i="112"/>
  <c r="J441" i="112"/>
  <c r="L441" i="112"/>
  <c r="N441" i="112"/>
  <c r="N442" i="112"/>
  <c r="N443" i="112"/>
  <c r="F99" i="112"/>
  <c r="H99" i="112"/>
  <c r="I261" i="112"/>
  <c r="I275" i="112" s="1"/>
  <c r="I332" i="112"/>
  <c r="I346" i="112" s="1"/>
  <c r="I20" i="112"/>
  <c r="I444" i="112" s="1"/>
  <c r="C29" i="112"/>
  <c r="G29" i="112"/>
  <c r="C441" i="112"/>
  <c r="G441" i="112"/>
  <c r="I87" i="112"/>
  <c r="K441" i="112"/>
  <c r="M441" i="112"/>
  <c r="I442" i="112"/>
  <c r="I443" i="112"/>
  <c r="C99" i="112"/>
  <c r="G99" i="112"/>
  <c r="I157" i="112"/>
  <c r="I155" i="112" s="1"/>
  <c r="I169" i="112" s="1"/>
  <c r="I368" i="112"/>
  <c r="I382" i="112" s="1"/>
  <c r="I441" i="112" l="1"/>
  <c r="I99" i="112"/>
  <c r="I85" i="112"/>
  <c r="I15" i="112"/>
  <c r="I439" i="112" l="1"/>
  <c r="I453" i="112" s="1"/>
  <c r="I29" i="112"/>
  <c r="K446" i="8" l="1"/>
  <c r="K445" i="8"/>
  <c r="K443" i="8"/>
  <c r="K442" i="8"/>
  <c r="K409" i="8"/>
  <c r="K406" i="8"/>
  <c r="K404" i="8"/>
  <c r="K373" i="8"/>
  <c r="K370" i="8"/>
  <c r="K368" i="8"/>
  <c r="K337" i="8"/>
  <c r="K334" i="8"/>
  <c r="K332" i="8" s="1"/>
  <c r="K301" i="8"/>
  <c r="K298" i="8"/>
  <c r="K296" i="8"/>
  <c r="K266" i="8"/>
  <c r="K263" i="8"/>
  <c r="K261" i="8" s="1"/>
  <c r="K230" i="8"/>
  <c r="K227" i="8"/>
  <c r="K225" i="8"/>
  <c r="K195" i="8"/>
  <c r="K192" i="8"/>
  <c r="K190" i="8" s="1"/>
  <c r="K160" i="8"/>
  <c r="K157" i="8"/>
  <c r="K155" i="8"/>
  <c r="K125" i="8"/>
  <c r="K122" i="8"/>
  <c r="K120" i="8" s="1"/>
  <c r="K90" i="8"/>
  <c r="K87" i="8"/>
  <c r="K441" i="8" s="1"/>
  <c r="K85" i="8"/>
  <c r="K55" i="8"/>
  <c r="K52" i="8"/>
  <c r="K50" i="8" s="1"/>
  <c r="K20" i="8"/>
  <c r="K444" i="8" s="1"/>
  <c r="K17" i="8"/>
  <c r="K15" i="8"/>
  <c r="K439" i="8" s="1"/>
  <c r="K446" i="7"/>
  <c r="K445" i="7"/>
  <c r="K443" i="7"/>
  <c r="K442" i="7"/>
  <c r="K409" i="7"/>
  <c r="K406" i="7"/>
  <c r="K404" i="7" s="1"/>
  <c r="K373" i="7"/>
  <c r="K370" i="7"/>
  <c r="K368" i="7"/>
  <c r="K337" i="7"/>
  <c r="K334" i="7"/>
  <c r="K332" i="7" s="1"/>
  <c r="K301" i="7"/>
  <c r="K298" i="7"/>
  <c r="K296" i="7"/>
  <c r="K266" i="7"/>
  <c r="K263" i="7"/>
  <c r="K261" i="7" s="1"/>
  <c r="K230" i="7"/>
  <c r="K227" i="7"/>
  <c r="K225" i="7"/>
  <c r="K195" i="7"/>
  <c r="K192" i="7"/>
  <c r="K190" i="7" s="1"/>
  <c r="K160" i="7"/>
  <c r="K157" i="7"/>
  <c r="K155" i="7"/>
  <c r="K125" i="7"/>
  <c r="K122" i="7"/>
  <c r="K120" i="7"/>
  <c r="K90" i="7"/>
  <c r="K87" i="7"/>
  <c r="K85" i="7" s="1"/>
  <c r="K55" i="7"/>
  <c r="K52" i="7"/>
  <c r="K50" i="7"/>
  <c r="K20" i="7"/>
  <c r="K444" i="7" s="1"/>
  <c r="K17" i="7"/>
  <c r="K15" i="7" s="1"/>
  <c r="K439" i="7" s="1"/>
  <c r="K446" i="6"/>
  <c r="K445" i="6"/>
  <c r="K443" i="6"/>
  <c r="K442" i="6"/>
  <c r="K409" i="6"/>
  <c r="K406" i="6"/>
  <c r="K404" i="6" s="1"/>
  <c r="K373" i="6"/>
  <c r="K370" i="6"/>
  <c r="K368" i="6"/>
  <c r="K337" i="6"/>
  <c r="K334" i="6"/>
  <c r="K332" i="6" s="1"/>
  <c r="K301" i="6"/>
  <c r="K298" i="6"/>
  <c r="K296" i="6"/>
  <c r="K266" i="6"/>
  <c r="K263" i="6"/>
  <c r="K261" i="6" s="1"/>
  <c r="K230" i="6"/>
  <c r="K227" i="6"/>
  <c r="K225" i="6"/>
  <c r="K195" i="6"/>
  <c r="K192" i="6"/>
  <c r="K190" i="6" s="1"/>
  <c r="K160" i="6"/>
  <c r="K157" i="6"/>
  <c r="K155" i="6"/>
  <c r="K125" i="6"/>
  <c r="K122" i="6"/>
  <c r="K120" i="6" s="1"/>
  <c r="K90" i="6"/>
  <c r="K87" i="6"/>
  <c r="K441" i="6" s="1"/>
  <c r="K85" i="6"/>
  <c r="K55" i="6"/>
  <c r="K52" i="6"/>
  <c r="K50" i="6" s="1"/>
  <c r="K20" i="6"/>
  <c r="K444" i="6" s="1"/>
  <c r="K17" i="6"/>
  <c r="K15" i="6"/>
  <c r="K439" i="6" s="1"/>
  <c r="K451" i="5"/>
  <c r="K450" i="5"/>
  <c r="K449" i="5"/>
  <c r="K448" i="5"/>
  <c r="K446" i="5"/>
  <c r="K445" i="5"/>
  <c r="K443" i="5"/>
  <c r="K442" i="5"/>
  <c r="K409" i="5"/>
  <c r="K406" i="5"/>
  <c r="K404" i="5"/>
  <c r="K418" i="5" s="1"/>
  <c r="K373" i="5"/>
  <c r="K370" i="5"/>
  <c r="K368" i="5"/>
  <c r="K382" i="5" s="1"/>
  <c r="K337" i="5"/>
  <c r="K334" i="5"/>
  <c r="K332" i="5"/>
  <c r="K346" i="5" s="1"/>
  <c r="K301" i="5"/>
  <c r="K298" i="5"/>
  <c r="K296" i="5"/>
  <c r="K310" i="5" s="1"/>
  <c r="K266" i="5"/>
  <c r="K263" i="5"/>
  <c r="K261" i="5"/>
  <c r="K275" i="5" s="1"/>
  <c r="K230" i="5"/>
  <c r="K227" i="5"/>
  <c r="K225" i="5"/>
  <c r="K239" i="5" s="1"/>
  <c r="K195" i="5"/>
  <c r="K192" i="5"/>
  <c r="K190" i="5"/>
  <c r="K204" i="5" s="1"/>
  <c r="K160" i="5"/>
  <c r="K157" i="5"/>
  <c r="K155" i="5"/>
  <c r="K169" i="5" s="1"/>
  <c r="K125" i="5"/>
  <c r="K122" i="5"/>
  <c r="K120" i="5"/>
  <c r="K134" i="5" s="1"/>
  <c r="K90" i="5"/>
  <c r="K87" i="5"/>
  <c r="K441" i="5" s="1"/>
  <c r="K85" i="5"/>
  <c r="K55" i="5"/>
  <c r="K52" i="5"/>
  <c r="K50" i="5"/>
  <c r="K64" i="5" s="1"/>
  <c r="K20" i="5"/>
  <c r="K444" i="5" s="1"/>
  <c r="K17" i="5"/>
  <c r="K15" i="5"/>
  <c r="K29" i="5" s="1"/>
  <c r="K452" i="4"/>
  <c r="K451" i="4"/>
  <c r="K450" i="4"/>
  <c r="K449" i="4"/>
  <c r="K448" i="4"/>
  <c r="K446" i="4"/>
  <c r="K445" i="4"/>
  <c r="K443" i="4"/>
  <c r="K442" i="4"/>
  <c r="K409" i="4"/>
  <c r="K406" i="4"/>
  <c r="K404" i="4"/>
  <c r="K418" i="4" s="1"/>
  <c r="K373" i="4"/>
  <c r="K370" i="4"/>
  <c r="K368" i="4"/>
  <c r="K382" i="4" s="1"/>
  <c r="K337" i="4"/>
  <c r="K334" i="4"/>
  <c r="K332" i="4"/>
  <c r="K346" i="4" s="1"/>
  <c r="K301" i="4"/>
  <c r="K298" i="4"/>
  <c r="K296" i="4"/>
  <c r="K310" i="4" s="1"/>
  <c r="K266" i="4"/>
  <c r="K263" i="4"/>
  <c r="K261" i="4"/>
  <c r="K275" i="4" s="1"/>
  <c r="K230" i="4"/>
  <c r="K227" i="4"/>
  <c r="K225" i="4"/>
  <c r="K239" i="4" s="1"/>
  <c r="K195" i="4"/>
  <c r="K192" i="4"/>
  <c r="K190" i="4"/>
  <c r="K204" i="4" s="1"/>
  <c r="K160" i="4"/>
  <c r="K157" i="4"/>
  <c r="K155" i="4"/>
  <c r="K169" i="4" s="1"/>
  <c r="K125" i="4"/>
  <c r="K122" i="4"/>
  <c r="K120" i="4"/>
  <c r="K134" i="4" s="1"/>
  <c r="K90" i="4"/>
  <c r="K87" i="4"/>
  <c r="K441" i="4" s="1"/>
  <c r="K85" i="4"/>
  <c r="K55" i="4"/>
  <c r="K52" i="4"/>
  <c r="K50" i="4"/>
  <c r="K64" i="4" s="1"/>
  <c r="K20" i="4"/>
  <c r="K444" i="4" s="1"/>
  <c r="K17" i="4"/>
  <c r="K15" i="4"/>
  <c r="K439" i="4" s="1"/>
  <c r="K453" i="4" s="1"/>
  <c r="K452" i="24"/>
  <c r="K451" i="24"/>
  <c r="K450" i="24"/>
  <c r="K449" i="24"/>
  <c r="K448" i="24"/>
  <c r="K446" i="24"/>
  <c r="K445" i="24"/>
  <c r="K443" i="24"/>
  <c r="K442" i="24"/>
  <c r="K409" i="24"/>
  <c r="K406" i="24"/>
  <c r="K404" i="24" s="1"/>
  <c r="K418" i="24" s="1"/>
  <c r="K373" i="24"/>
  <c r="K370" i="24"/>
  <c r="K368" i="24" s="1"/>
  <c r="K382" i="24" s="1"/>
  <c r="K337" i="24"/>
  <c r="K334" i="24"/>
  <c r="K332" i="24" s="1"/>
  <c r="K346" i="24" s="1"/>
  <c r="K301" i="24"/>
  <c r="K298" i="24"/>
  <c r="K296" i="24" s="1"/>
  <c r="K310" i="24" s="1"/>
  <c r="K266" i="24"/>
  <c r="K263" i="24"/>
  <c r="K261" i="24" s="1"/>
  <c r="K275" i="24" s="1"/>
  <c r="K230" i="24"/>
  <c r="K227" i="24"/>
  <c r="K225" i="24" s="1"/>
  <c r="K239" i="24" s="1"/>
  <c r="K195" i="24"/>
  <c r="K192" i="24"/>
  <c r="K190" i="24" s="1"/>
  <c r="K204" i="24" s="1"/>
  <c r="K160" i="24"/>
  <c r="K157" i="24"/>
  <c r="K155" i="24" s="1"/>
  <c r="K169" i="24" s="1"/>
  <c r="K125" i="24"/>
  <c r="K122" i="24"/>
  <c r="K120" i="24" s="1"/>
  <c r="K134" i="24" s="1"/>
  <c r="K90" i="24"/>
  <c r="K87" i="24"/>
  <c r="K85" i="24" s="1"/>
  <c r="K55" i="24"/>
  <c r="K52" i="24"/>
  <c r="K50" i="24" s="1"/>
  <c r="K64" i="24" s="1"/>
  <c r="K20" i="24"/>
  <c r="K444" i="24" s="1"/>
  <c r="K17" i="24"/>
  <c r="K15" i="24" s="1"/>
  <c r="K441" i="7" l="1"/>
  <c r="K439" i="5"/>
  <c r="K453" i="5" s="1"/>
  <c r="K99" i="5"/>
  <c r="K29" i="4"/>
  <c r="K99" i="4"/>
  <c r="K439" i="24"/>
  <c r="K453" i="24" s="1"/>
  <c r="K29" i="24"/>
  <c r="K99" i="24"/>
  <c r="K441" i="24"/>
  <c r="G452" i="110"/>
  <c r="F452" i="110"/>
  <c r="H451" i="110"/>
  <c r="G451" i="110"/>
  <c r="F451" i="110"/>
  <c r="C451" i="110"/>
  <c r="H450" i="110"/>
  <c r="G450" i="110"/>
  <c r="F450" i="110"/>
  <c r="C450" i="110"/>
  <c r="H449" i="110"/>
  <c r="G449" i="110"/>
  <c r="F449" i="110"/>
  <c r="C449" i="110"/>
  <c r="H448" i="110"/>
  <c r="G448" i="110"/>
  <c r="F448" i="110"/>
  <c r="C448" i="110"/>
  <c r="M446" i="110"/>
  <c r="L446" i="110"/>
  <c r="K446" i="110"/>
  <c r="J446" i="110"/>
  <c r="H446" i="110"/>
  <c r="G446" i="110"/>
  <c r="F446" i="110"/>
  <c r="C446" i="110"/>
  <c r="M445" i="110"/>
  <c r="L445" i="110"/>
  <c r="K445" i="110"/>
  <c r="J445" i="110"/>
  <c r="H445" i="110"/>
  <c r="G445" i="110"/>
  <c r="F445" i="110"/>
  <c r="C445" i="110"/>
  <c r="M443" i="110"/>
  <c r="L443" i="110"/>
  <c r="K443" i="110"/>
  <c r="J443" i="110"/>
  <c r="H443" i="110"/>
  <c r="G443" i="110"/>
  <c r="F443" i="110"/>
  <c r="C443" i="110"/>
  <c r="M442" i="110"/>
  <c r="L442" i="110"/>
  <c r="K442" i="110"/>
  <c r="J442" i="110"/>
  <c r="H442" i="110"/>
  <c r="G442" i="110"/>
  <c r="F442" i="110"/>
  <c r="C442" i="110"/>
  <c r="I416" i="110"/>
  <c r="I415" i="110"/>
  <c r="I414" i="110"/>
  <c r="I413" i="110"/>
  <c r="N411" i="110"/>
  <c r="I411" i="110"/>
  <c r="N410" i="110"/>
  <c r="I410" i="110"/>
  <c r="N409" i="110"/>
  <c r="M409" i="110"/>
  <c r="L409" i="110"/>
  <c r="K409" i="110"/>
  <c r="J409" i="110"/>
  <c r="H409" i="110"/>
  <c r="G409" i="110"/>
  <c r="F409" i="110"/>
  <c r="C409" i="110"/>
  <c r="N408" i="110"/>
  <c r="I408" i="110"/>
  <c r="N407" i="110"/>
  <c r="I407" i="110"/>
  <c r="N406" i="110"/>
  <c r="M406" i="110"/>
  <c r="L406" i="110"/>
  <c r="K406" i="110"/>
  <c r="J406" i="110"/>
  <c r="H406" i="110"/>
  <c r="G406" i="110"/>
  <c r="F406" i="110"/>
  <c r="C406" i="110"/>
  <c r="I406" i="110" s="1"/>
  <c r="N404" i="110"/>
  <c r="M404" i="110"/>
  <c r="L404" i="110"/>
  <c r="K404" i="110"/>
  <c r="J404" i="110"/>
  <c r="H404" i="110"/>
  <c r="H418" i="110" s="1"/>
  <c r="G404" i="110"/>
  <c r="G418" i="110" s="1"/>
  <c r="F404" i="110"/>
  <c r="F418" i="110" s="1"/>
  <c r="C404" i="110"/>
  <c r="C418" i="110" s="1"/>
  <c r="I380" i="110"/>
  <c r="I379" i="110"/>
  <c r="I378" i="110"/>
  <c r="I377" i="110"/>
  <c r="N375" i="110"/>
  <c r="I375" i="110"/>
  <c r="N374" i="110"/>
  <c r="I374" i="110"/>
  <c r="N373" i="110"/>
  <c r="M373" i="110"/>
  <c r="L373" i="110"/>
  <c r="K373" i="110"/>
  <c r="J373" i="110"/>
  <c r="H373" i="110"/>
  <c r="G373" i="110"/>
  <c r="G368" i="110" s="1"/>
  <c r="G382" i="110" s="1"/>
  <c r="F373" i="110"/>
  <c r="C373" i="110"/>
  <c r="N372" i="110"/>
  <c r="I372" i="110"/>
  <c r="N371" i="110"/>
  <c r="I371" i="110"/>
  <c r="N370" i="110"/>
  <c r="N368" i="110" s="1"/>
  <c r="M370" i="110"/>
  <c r="L370" i="110"/>
  <c r="L368" i="110" s="1"/>
  <c r="K370" i="110"/>
  <c r="J370" i="110"/>
  <c r="J368" i="110" s="1"/>
  <c r="H370" i="110"/>
  <c r="G370" i="110"/>
  <c r="F370" i="110"/>
  <c r="C370" i="110"/>
  <c r="I370" i="110" s="1"/>
  <c r="M368" i="110"/>
  <c r="K368" i="110"/>
  <c r="H368" i="110"/>
  <c r="H382" i="110" s="1"/>
  <c r="F368" i="110"/>
  <c r="F382" i="110" s="1"/>
  <c r="C368" i="110"/>
  <c r="C382" i="110" s="1"/>
  <c r="I344" i="110"/>
  <c r="I343" i="110"/>
  <c r="I342" i="110"/>
  <c r="I341" i="110"/>
  <c r="N339" i="110"/>
  <c r="I339" i="110"/>
  <c r="N338" i="110"/>
  <c r="I338" i="110"/>
  <c r="N337" i="110"/>
  <c r="M337" i="110"/>
  <c r="L337" i="110"/>
  <c r="K337" i="110"/>
  <c r="J337" i="110"/>
  <c r="H337" i="110"/>
  <c r="G337" i="110"/>
  <c r="F337" i="110"/>
  <c r="C337" i="110"/>
  <c r="N336" i="110"/>
  <c r="I336" i="110"/>
  <c r="N335" i="110"/>
  <c r="I335" i="110"/>
  <c r="N334" i="110"/>
  <c r="M334" i="110"/>
  <c r="L334" i="110"/>
  <c r="K334" i="110"/>
  <c r="J334" i="110"/>
  <c r="H334" i="110"/>
  <c r="G334" i="110"/>
  <c r="F334" i="110"/>
  <c r="C334" i="110"/>
  <c r="I334" i="110" s="1"/>
  <c r="N332" i="110"/>
  <c r="M332" i="110"/>
  <c r="L332" i="110"/>
  <c r="K332" i="110"/>
  <c r="J332" i="110"/>
  <c r="H332" i="110"/>
  <c r="H346" i="110" s="1"/>
  <c r="G332" i="110"/>
  <c r="G346" i="110" s="1"/>
  <c r="F332" i="110"/>
  <c r="F346" i="110" s="1"/>
  <c r="C332" i="110"/>
  <c r="C346" i="110" s="1"/>
  <c r="I308" i="110"/>
  <c r="I307" i="110"/>
  <c r="I306" i="110"/>
  <c r="I305" i="110"/>
  <c r="N303" i="110"/>
  <c r="I303" i="110"/>
  <c r="N302" i="110"/>
  <c r="I302" i="110"/>
  <c r="N301" i="110"/>
  <c r="M301" i="110"/>
  <c r="L301" i="110"/>
  <c r="K301" i="110"/>
  <c r="J301" i="110"/>
  <c r="H301" i="110"/>
  <c r="G301" i="110"/>
  <c r="F301" i="110"/>
  <c r="C301" i="110"/>
  <c r="N300" i="110"/>
  <c r="I300" i="110"/>
  <c r="N299" i="110"/>
  <c r="I299" i="110"/>
  <c r="N298" i="110"/>
  <c r="N296" i="110" s="1"/>
  <c r="M298" i="110"/>
  <c r="L298" i="110"/>
  <c r="L296" i="110" s="1"/>
  <c r="K298" i="110"/>
  <c r="J298" i="110"/>
  <c r="J296" i="110" s="1"/>
  <c r="H298" i="110"/>
  <c r="G298" i="110"/>
  <c r="F298" i="110"/>
  <c r="C298" i="110"/>
  <c r="I298" i="110" s="1"/>
  <c r="M296" i="110"/>
  <c r="K296" i="110"/>
  <c r="H296" i="110"/>
  <c r="H310" i="110" s="1"/>
  <c r="G296" i="110"/>
  <c r="G310" i="110" s="1"/>
  <c r="F296" i="110"/>
  <c r="F310" i="110" s="1"/>
  <c r="C296" i="110"/>
  <c r="C310" i="110" s="1"/>
  <c r="G275" i="110"/>
  <c r="I273" i="110"/>
  <c r="I272" i="110"/>
  <c r="I271" i="110"/>
  <c r="I270" i="110"/>
  <c r="N268" i="110"/>
  <c r="I268" i="110"/>
  <c r="N267" i="110"/>
  <c r="I267" i="110"/>
  <c r="N266" i="110"/>
  <c r="M266" i="110"/>
  <c r="L266" i="110"/>
  <c r="K266" i="110"/>
  <c r="J266" i="110"/>
  <c r="H266" i="110"/>
  <c r="G266" i="110"/>
  <c r="F266" i="110"/>
  <c r="C266" i="110"/>
  <c r="I266" i="110" s="1"/>
  <c r="N265" i="110"/>
  <c r="I265" i="110"/>
  <c r="N264" i="110"/>
  <c r="I264" i="110"/>
  <c r="N263" i="110"/>
  <c r="M263" i="110"/>
  <c r="L263" i="110"/>
  <c r="K263" i="110"/>
  <c r="J263" i="110"/>
  <c r="H263" i="110"/>
  <c r="G263" i="110"/>
  <c r="F263" i="110"/>
  <c r="C263" i="110"/>
  <c r="I263" i="110" s="1"/>
  <c r="N261" i="110"/>
  <c r="M261" i="110"/>
  <c r="L261" i="110"/>
  <c r="K261" i="110"/>
  <c r="J261" i="110"/>
  <c r="H261" i="110"/>
  <c r="H275" i="110" s="1"/>
  <c r="G261" i="110"/>
  <c r="F261" i="110"/>
  <c r="F275" i="110" s="1"/>
  <c r="C261" i="110"/>
  <c r="C275" i="110" s="1"/>
  <c r="I237" i="110"/>
  <c r="I236" i="110"/>
  <c r="I235" i="110"/>
  <c r="I234" i="110"/>
  <c r="N232" i="110"/>
  <c r="I232" i="110"/>
  <c r="N231" i="110"/>
  <c r="I231" i="110"/>
  <c r="N230" i="110"/>
  <c r="M230" i="110"/>
  <c r="L230" i="110"/>
  <c r="K230" i="110"/>
  <c r="J230" i="110"/>
  <c r="H230" i="110"/>
  <c r="G230" i="110"/>
  <c r="F230" i="110"/>
  <c r="C230" i="110"/>
  <c r="N229" i="110"/>
  <c r="I229" i="110"/>
  <c r="N228" i="110"/>
  <c r="I228" i="110"/>
  <c r="N227" i="110"/>
  <c r="N225" i="110" s="1"/>
  <c r="M227" i="110"/>
  <c r="L227" i="110"/>
  <c r="L225" i="110" s="1"/>
  <c r="K227" i="110"/>
  <c r="J227" i="110"/>
  <c r="J225" i="110" s="1"/>
  <c r="H227" i="110"/>
  <c r="G227" i="110"/>
  <c r="F227" i="110"/>
  <c r="C227" i="110"/>
  <c r="I227" i="110" s="1"/>
  <c r="M225" i="110"/>
  <c r="K225" i="110"/>
  <c r="H225" i="110"/>
  <c r="H239" i="110" s="1"/>
  <c r="G225" i="110"/>
  <c r="G239" i="110" s="1"/>
  <c r="F225" i="110"/>
  <c r="F239" i="110" s="1"/>
  <c r="C225" i="110"/>
  <c r="C239" i="110" s="1"/>
  <c r="G204" i="110"/>
  <c r="I202" i="110"/>
  <c r="I201" i="110"/>
  <c r="I200" i="110"/>
  <c r="I199" i="110"/>
  <c r="N197" i="110"/>
  <c r="I197" i="110"/>
  <c r="N196" i="110"/>
  <c r="I196" i="110"/>
  <c r="N195" i="110"/>
  <c r="M195" i="110"/>
  <c r="L195" i="110"/>
  <c r="K195" i="110"/>
  <c r="J195" i="110"/>
  <c r="H195" i="110"/>
  <c r="G195" i="110"/>
  <c r="F195" i="110"/>
  <c r="C195" i="110"/>
  <c r="I195" i="110" s="1"/>
  <c r="N194" i="110"/>
  <c r="I194" i="110"/>
  <c r="N193" i="110"/>
  <c r="I193" i="110"/>
  <c r="N192" i="110"/>
  <c r="M192" i="110"/>
  <c r="L192" i="110"/>
  <c r="K192" i="110"/>
  <c r="J192" i="110"/>
  <c r="H192" i="110"/>
  <c r="G192" i="110"/>
  <c r="F192" i="110"/>
  <c r="C192" i="110"/>
  <c r="I192" i="110" s="1"/>
  <c r="N190" i="110"/>
  <c r="M190" i="110"/>
  <c r="L190" i="110"/>
  <c r="K190" i="110"/>
  <c r="J190" i="110"/>
  <c r="H190" i="110"/>
  <c r="H204" i="110" s="1"/>
  <c r="G190" i="110"/>
  <c r="F190" i="110"/>
  <c r="F204" i="110" s="1"/>
  <c r="C190" i="110"/>
  <c r="C204" i="110" s="1"/>
  <c r="I167" i="110"/>
  <c r="I166" i="110"/>
  <c r="I165" i="110"/>
  <c r="I164" i="110"/>
  <c r="N162" i="110"/>
  <c r="I162" i="110"/>
  <c r="N161" i="110"/>
  <c r="I161" i="110"/>
  <c r="N160" i="110"/>
  <c r="M160" i="110"/>
  <c r="L160" i="110"/>
  <c r="K160" i="110"/>
  <c r="J160" i="110"/>
  <c r="H160" i="110"/>
  <c r="G160" i="110"/>
  <c r="F160" i="110"/>
  <c r="F155" i="110" s="1"/>
  <c r="F169" i="110" s="1"/>
  <c r="C160" i="110"/>
  <c r="N159" i="110"/>
  <c r="I159" i="110"/>
  <c r="N158" i="110"/>
  <c r="I158" i="110"/>
  <c r="N157" i="110"/>
  <c r="M157" i="110"/>
  <c r="L157" i="110"/>
  <c r="K157" i="110"/>
  <c r="J157" i="110"/>
  <c r="J155" i="110" s="1"/>
  <c r="H157" i="110"/>
  <c r="G157" i="110"/>
  <c r="F157" i="110"/>
  <c r="C157" i="110"/>
  <c r="I157" i="110" s="1"/>
  <c r="M155" i="110"/>
  <c r="K155" i="110"/>
  <c r="H155" i="110"/>
  <c r="H169" i="110" s="1"/>
  <c r="G155" i="110"/>
  <c r="G169" i="110" s="1"/>
  <c r="C155" i="110"/>
  <c r="C169" i="110" s="1"/>
  <c r="G134" i="110"/>
  <c r="I132" i="110"/>
  <c r="I131" i="110"/>
  <c r="I130" i="110"/>
  <c r="I129" i="110"/>
  <c r="N127" i="110"/>
  <c r="I127" i="110"/>
  <c r="N126" i="110"/>
  <c r="I126" i="110"/>
  <c r="N125" i="110"/>
  <c r="M125" i="110"/>
  <c r="L125" i="110"/>
  <c r="K125" i="110"/>
  <c r="J125" i="110"/>
  <c r="H125" i="110"/>
  <c r="G125" i="110"/>
  <c r="F125" i="110"/>
  <c r="C125" i="110"/>
  <c r="I125" i="110" s="1"/>
  <c r="N124" i="110"/>
  <c r="I124" i="110"/>
  <c r="N123" i="110"/>
  <c r="I123" i="110"/>
  <c r="N122" i="110"/>
  <c r="M122" i="110"/>
  <c r="L122" i="110"/>
  <c r="K122" i="110"/>
  <c r="J122" i="110"/>
  <c r="H122" i="110"/>
  <c r="G122" i="110"/>
  <c r="F122" i="110"/>
  <c r="C122" i="110"/>
  <c r="I122" i="110" s="1"/>
  <c r="N120" i="110"/>
  <c r="M120" i="110"/>
  <c r="L120" i="110"/>
  <c r="K120" i="110"/>
  <c r="J120" i="110"/>
  <c r="H120" i="110"/>
  <c r="H134" i="110" s="1"/>
  <c r="G120" i="110"/>
  <c r="F120" i="110"/>
  <c r="F134" i="110" s="1"/>
  <c r="C120" i="110"/>
  <c r="C134" i="110" s="1"/>
  <c r="I97" i="110"/>
  <c r="I96" i="110"/>
  <c r="I95" i="110"/>
  <c r="I94" i="110"/>
  <c r="N92" i="110"/>
  <c r="I92" i="110"/>
  <c r="N91" i="110"/>
  <c r="I91" i="110"/>
  <c r="N90" i="110"/>
  <c r="M90" i="110"/>
  <c r="L90" i="110"/>
  <c r="K90" i="110"/>
  <c r="J90" i="110"/>
  <c r="H90" i="110"/>
  <c r="G90" i="110"/>
  <c r="F90" i="110"/>
  <c r="C90" i="110"/>
  <c r="I90" i="110" s="1"/>
  <c r="N89" i="110"/>
  <c r="I89" i="110"/>
  <c r="N88" i="110"/>
  <c r="N442" i="110" s="1"/>
  <c r="I88" i="110"/>
  <c r="N87" i="110"/>
  <c r="M87" i="110"/>
  <c r="L87" i="110"/>
  <c r="L441" i="110" s="1"/>
  <c r="K87" i="110"/>
  <c r="J87" i="110"/>
  <c r="H87" i="110"/>
  <c r="H441" i="110" s="1"/>
  <c r="G87" i="110"/>
  <c r="F87" i="110"/>
  <c r="F99" i="110" s="1"/>
  <c r="C87" i="110"/>
  <c r="N85" i="110"/>
  <c r="M85" i="110"/>
  <c r="L85" i="110"/>
  <c r="K85" i="110"/>
  <c r="J85" i="110"/>
  <c r="H85" i="110"/>
  <c r="G85" i="110"/>
  <c r="F85" i="110"/>
  <c r="O78" i="110"/>
  <c r="O113" i="110" s="1"/>
  <c r="O148" i="110" s="1"/>
  <c r="O183" i="110" s="1"/>
  <c r="O218" i="110" s="1"/>
  <c r="O254" i="110" s="1"/>
  <c r="O289" i="110" s="1"/>
  <c r="O325" i="110" s="1"/>
  <c r="O361" i="110" s="1"/>
  <c r="O397" i="110" s="1"/>
  <c r="O432" i="110" s="1"/>
  <c r="I62" i="110"/>
  <c r="I61" i="110"/>
  <c r="I60" i="110"/>
  <c r="I59" i="110"/>
  <c r="N57" i="110"/>
  <c r="I57" i="110"/>
  <c r="N56" i="110"/>
  <c r="I56" i="110"/>
  <c r="M55" i="110"/>
  <c r="L55" i="110"/>
  <c r="K55" i="110"/>
  <c r="J55" i="110"/>
  <c r="H55" i="110"/>
  <c r="G55" i="110"/>
  <c r="F55" i="110"/>
  <c r="C55" i="110"/>
  <c r="I55" i="110" s="1"/>
  <c r="N54" i="110"/>
  <c r="I54" i="110"/>
  <c r="N53" i="110"/>
  <c r="I53" i="110"/>
  <c r="N52" i="110"/>
  <c r="M52" i="110"/>
  <c r="L52" i="110"/>
  <c r="K52" i="110"/>
  <c r="J52" i="110"/>
  <c r="H52" i="110"/>
  <c r="G52" i="110"/>
  <c r="F52" i="110"/>
  <c r="C52" i="110"/>
  <c r="I52" i="110" s="1"/>
  <c r="M50" i="110"/>
  <c r="L50" i="110"/>
  <c r="K50" i="110"/>
  <c r="J50" i="110"/>
  <c r="H50" i="110"/>
  <c r="H64" i="110" s="1"/>
  <c r="G50" i="110"/>
  <c r="G64" i="110" s="1"/>
  <c r="F50" i="110"/>
  <c r="F64" i="110" s="1"/>
  <c r="C50" i="110"/>
  <c r="C64" i="110" s="1"/>
  <c r="P43" i="110"/>
  <c r="P78" i="110" s="1"/>
  <c r="P113" i="110" s="1"/>
  <c r="P148" i="110" s="1"/>
  <c r="P183" i="110" s="1"/>
  <c r="P218" i="110" s="1"/>
  <c r="P254" i="110" s="1"/>
  <c r="P289" i="110" s="1"/>
  <c r="P325" i="110" s="1"/>
  <c r="P361" i="110" s="1"/>
  <c r="P397" i="110" s="1"/>
  <c r="P432" i="110" s="1"/>
  <c r="O43" i="110"/>
  <c r="M43" i="110"/>
  <c r="M78" i="110" s="1"/>
  <c r="M113" i="110" s="1"/>
  <c r="M148" i="110" s="1"/>
  <c r="M183" i="110" s="1"/>
  <c r="M218" i="110" s="1"/>
  <c r="M254" i="110" s="1"/>
  <c r="M289" i="110" s="1"/>
  <c r="M325" i="110" s="1"/>
  <c r="M361" i="110" s="1"/>
  <c r="M397" i="110" s="1"/>
  <c r="M432" i="110" s="1"/>
  <c r="P42" i="110"/>
  <c r="P77" i="110" s="1"/>
  <c r="P112" i="110" s="1"/>
  <c r="P147" i="110" s="1"/>
  <c r="P182" i="110" s="1"/>
  <c r="P217" i="110" s="1"/>
  <c r="P253" i="110" s="1"/>
  <c r="P288" i="110" s="1"/>
  <c r="P324" i="110" s="1"/>
  <c r="P360" i="110" s="1"/>
  <c r="P396" i="110" s="1"/>
  <c r="P431" i="110" s="1"/>
  <c r="O42" i="110"/>
  <c r="O77" i="110" s="1"/>
  <c r="O112" i="110" s="1"/>
  <c r="O147" i="110" s="1"/>
  <c r="O182" i="110" s="1"/>
  <c r="O217" i="110" s="1"/>
  <c r="O253" i="110" s="1"/>
  <c r="O288" i="110" s="1"/>
  <c r="O324" i="110" s="1"/>
  <c r="O360" i="110" s="1"/>
  <c r="O396" i="110" s="1"/>
  <c r="O431" i="110" s="1"/>
  <c r="M42" i="110"/>
  <c r="M77" i="110" s="1"/>
  <c r="M112" i="110" s="1"/>
  <c r="M147" i="110" s="1"/>
  <c r="M182" i="110" s="1"/>
  <c r="M217" i="110" s="1"/>
  <c r="M253" i="110" s="1"/>
  <c r="M288" i="110" s="1"/>
  <c r="M324" i="110" s="1"/>
  <c r="M360" i="110" s="1"/>
  <c r="M396" i="110" s="1"/>
  <c r="M431" i="110" s="1"/>
  <c r="I27" i="110"/>
  <c r="I451" i="110" s="1"/>
  <c r="I26" i="110"/>
  <c r="I450" i="110" s="1"/>
  <c r="I25" i="110"/>
  <c r="I24" i="110"/>
  <c r="I448" i="110" s="1"/>
  <c r="N22" i="110"/>
  <c r="I22" i="110"/>
  <c r="I446" i="110" s="1"/>
  <c r="N21" i="110"/>
  <c r="I21" i="110"/>
  <c r="N20" i="110"/>
  <c r="M20" i="110"/>
  <c r="M444" i="110" s="1"/>
  <c r="L20" i="110"/>
  <c r="K20" i="110"/>
  <c r="K444" i="110" s="1"/>
  <c r="J20" i="110"/>
  <c r="J444" i="110" s="1"/>
  <c r="H20" i="110"/>
  <c r="H444" i="110" s="1"/>
  <c r="G20" i="110"/>
  <c r="F20" i="110"/>
  <c r="C20" i="110"/>
  <c r="N19" i="110"/>
  <c r="N443" i="110" s="1"/>
  <c r="I19" i="110"/>
  <c r="N18" i="110"/>
  <c r="I18" i="110"/>
  <c r="N17" i="110"/>
  <c r="N441" i="110" s="1"/>
  <c r="M17" i="110"/>
  <c r="L17" i="110"/>
  <c r="K17" i="110"/>
  <c r="J17" i="110"/>
  <c r="J441" i="110" s="1"/>
  <c r="H17" i="110"/>
  <c r="G17" i="110"/>
  <c r="F17" i="110"/>
  <c r="F441" i="110" s="1"/>
  <c r="C17" i="110"/>
  <c r="I17" i="110" s="1"/>
  <c r="N15" i="110"/>
  <c r="M15" i="110"/>
  <c r="M439" i="110" s="1"/>
  <c r="L15" i="110"/>
  <c r="K15" i="110"/>
  <c r="K439" i="110" s="1"/>
  <c r="J15" i="110"/>
  <c r="H15" i="110"/>
  <c r="H29" i="110" s="1"/>
  <c r="G15" i="110"/>
  <c r="F15" i="110"/>
  <c r="C15" i="110"/>
  <c r="N55" i="110" l="1"/>
  <c r="N50" i="110" s="1"/>
  <c r="N446" i="110"/>
  <c r="L155" i="110"/>
  <c r="N155" i="110"/>
  <c r="L444" i="110"/>
  <c r="N444" i="110"/>
  <c r="N445" i="110"/>
  <c r="G439" i="110"/>
  <c r="G453" i="110" s="1"/>
  <c r="G444" i="110"/>
  <c r="F439" i="110"/>
  <c r="F453" i="110" s="1"/>
  <c r="F444" i="110"/>
  <c r="I445" i="110"/>
  <c r="I337" i="110"/>
  <c r="I449" i="110"/>
  <c r="I409" i="110"/>
  <c r="I404" i="110" s="1"/>
  <c r="I418" i="110" s="1"/>
  <c r="C85" i="110"/>
  <c r="C439" i="110" s="1"/>
  <c r="C453" i="110" s="1"/>
  <c r="C444" i="110"/>
  <c r="J439" i="110"/>
  <c r="L439" i="110"/>
  <c r="N439" i="110"/>
  <c r="I50" i="110"/>
  <c r="I64" i="110" s="1"/>
  <c r="I120" i="110"/>
  <c r="I134" i="110" s="1"/>
  <c r="I190" i="110"/>
  <c r="I204" i="110" s="1"/>
  <c r="I261" i="110"/>
  <c r="I275" i="110" s="1"/>
  <c r="I332" i="110"/>
  <c r="I346" i="110" s="1"/>
  <c r="I20" i="110"/>
  <c r="C29" i="110"/>
  <c r="G29" i="110"/>
  <c r="C441" i="110"/>
  <c r="G441" i="110"/>
  <c r="I87" i="110"/>
  <c r="K441" i="110"/>
  <c r="M441" i="110"/>
  <c r="I442" i="110"/>
  <c r="I443" i="110"/>
  <c r="C99" i="110"/>
  <c r="G99" i="110"/>
  <c r="I225" i="110"/>
  <c r="I239" i="110" s="1"/>
  <c r="H439" i="110"/>
  <c r="H453" i="110" s="1"/>
  <c r="F29" i="110"/>
  <c r="H99" i="110"/>
  <c r="I160" i="110"/>
  <c r="I155" i="110" s="1"/>
  <c r="I169" i="110" s="1"/>
  <c r="I230" i="110"/>
  <c r="I301" i="110"/>
  <c r="I296" i="110" s="1"/>
  <c r="I310" i="110" s="1"/>
  <c r="I373" i="110"/>
  <c r="I368" i="110" s="1"/>
  <c r="I382" i="110" s="1"/>
  <c r="J446" i="8"/>
  <c r="J445" i="8"/>
  <c r="J443" i="8"/>
  <c r="J442" i="8"/>
  <c r="J409" i="8"/>
  <c r="J406" i="8"/>
  <c r="J404" i="8" s="1"/>
  <c r="J373" i="8"/>
  <c r="J370" i="8"/>
  <c r="J368" i="8"/>
  <c r="J337" i="8"/>
  <c r="J334" i="8"/>
  <c r="J332" i="8" s="1"/>
  <c r="J301" i="8"/>
  <c r="J298" i="8"/>
  <c r="J296" i="8"/>
  <c r="J266" i="8"/>
  <c r="J263" i="8"/>
  <c r="J261" i="8" s="1"/>
  <c r="J230" i="8"/>
  <c r="J227" i="8"/>
  <c r="J225" i="8"/>
  <c r="J195" i="8"/>
  <c r="J192" i="8"/>
  <c r="J190" i="8" s="1"/>
  <c r="J160" i="8"/>
  <c r="J157" i="8"/>
  <c r="J155" i="8"/>
  <c r="J125" i="8"/>
  <c r="J122" i="8"/>
  <c r="J120" i="8" s="1"/>
  <c r="J90" i="8"/>
  <c r="J87" i="8"/>
  <c r="J441" i="8" s="1"/>
  <c r="J85" i="8"/>
  <c r="J55" i="8"/>
  <c r="J52" i="8"/>
  <c r="J50" i="8" s="1"/>
  <c r="J20" i="8"/>
  <c r="J444" i="8" s="1"/>
  <c r="J17" i="8"/>
  <c r="J15" i="8"/>
  <c r="J439" i="8" s="1"/>
  <c r="J446" i="7"/>
  <c r="J445" i="7"/>
  <c r="J443" i="7"/>
  <c r="J442" i="7"/>
  <c r="J409" i="7"/>
  <c r="J406" i="7"/>
  <c r="J404" i="7"/>
  <c r="J373" i="7"/>
  <c r="J370" i="7"/>
  <c r="J368" i="7" s="1"/>
  <c r="J337" i="7"/>
  <c r="J334" i="7"/>
  <c r="J332" i="7"/>
  <c r="J301" i="7"/>
  <c r="J298" i="7"/>
  <c r="J296" i="7" s="1"/>
  <c r="J266" i="7"/>
  <c r="J263" i="7"/>
  <c r="J261" i="7"/>
  <c r="J230" i="7"/>
  <c r="J227" i="7"/>
  <c r="J225" i="7" s="1"/>
  <c r="J195" i="7"/>
  <c r="J192" i="7"/>
  <c r="J190" i="7"/>
  <c r="J160" i="7"/>
  <c r="J157" i="7"/>
  <c r="J155" i="7" s="1"/>
  <c r="J125" i="7"/>
  <c r="J122" i="7"/>
  <c r="J120" i="7"/>
  <c r="J90" i="7"/>
  <c r="J87" i="7"/>
  <c r="J85" i="7" s="1"/>
  <c r="J55" i="7"/>
  <c r="J52" i="7"/>
  <c r="J50" i="7"/>
  <c r="J20" i="7"/>
  <c r="J444" i="7" s="1"/>
  <c r="J17" i="7"/>
  <c r="J15" i="7" s="1"/>
  <c r="J439" i="7" s="1"/>
  <c r="J446" i="6"/>
  <c r="J445" i="6"/>
  <c r="J443" i="6"/>
  <c r="J442" i="6"/>
  <c r="J409" i="6"/>
  <c r="J406" i="6"/>
  <c r="J404" i="6" s="1"/>
  <c r="J373" i="6"/>
  <c r="J370" i="6"/>
  <c r="J368" i="6"/>
  <c r="J337" i="6"/>
  <c r="J334" i="6"/>
  <c r="J332" i="6" s="1"/>
  <c r="J301" i="6"/>
  <c r="J298" i="6"/>
  <c r="J296" i="6"/>
  <c r="J266" i="6"/>
  <c r="J263" i="6"/>
  <c r="J261" i="6" s="1"/>
  <c r="J230" i="6"/>
  <c r="J227" i="6"/>
  <c r="J225" i="6"/>
  <c r="J195" i="6"/>
  <c r="J192" i="6"/>
  <c r="J190" i="6" s="1"/>
  <c r="J160" i="6"/>
  <c r="J157" i="6"/>
  <c r="J155" i="6"/>
  <c r="J125" i="6"/>
  <c r="J122" i="6"/>
  <c r="J120" i="6" s="1"/>
  <c r="J90" i="6"/>
  <c r="J87" i="6"/>
  <c r="J441" i="6" s="1"/>
  <c r="J85" i="6"/>
  <c r="J55" i="6"/>
  <c r="J52" i="6"/>
  <c r="J50" i="6" s="1"/>
  <c r="J20" i="6"/>
  <c r="J444" i="6" s="1"/>
  <c r="J17" i="6"/>
  <c r="J15" i="6"/>
  <c r="J439" i="6" s="1"/>
  <c r="J451" i="5"/>
  <c r="J450" i="5"/>
  <c r="J449" i="5"/>
  <c r="J448" i="5"/>
  <c r="J446" i="5"/>
  <c r="J445" i="5"/>
  <c r="J443" i="5"/>
  <c r="J442" i="5"/>
  <c r="J409" i="5"/>
  <c r="J406" i="5"/>
  <c r="J404" i="5"/>
  <c r="J418" i="5" s="1"/>
  <c r="J373" i="5"/>
  <c r="J370" i="5"/>
  <c r="J368" i="5"/>
  <c r="J382" i="5" s="1"/>
  <c r="J337" i="5"/>
  <c r="J334" i="5"/>
  <c r="J332" i="5"/>
  <c r="J346" i="5" s="1"/>
  <c r="J301" i="5"/>
  <c r="J298" i="5"/>
  <c r="J296" i="5"/>
  <c r="J310" i="5" s="1"/>
  <c r="J266" i="5"/>
  <c r="J263" i="5"/>
  <c r="J261" i="5"/>
  <c r="J275" i="5" s="1"/>
  <c r="J230" i="5"/>
  <c r="J227" i="5"/>
  <c r="J225" i="5"/>
  <c r="J239" i="5" s="1"/>
  <c r="J195" i="5"/>
  <c r="J192" i="5"/>
  <c r="J190" i="5"/>
  <c r="J204" i="5" s="1"/>
  <c r="J160" i="5"/>
  <c r="J157" i="5"/>
  <c r="J155" i="5"/>
  <c r="J169" i="5" s="1"/>
  <c r="J125" i="5"/>
  <c r="J122" i="5"/>
  <c r="J120" i="5"/>
  <c r="J134" i="5" s="1"/>
  <c r="J90" i="5"/>
  <c r="J87" i="5"/>
  <c r="J441" i="5" s="1"/>
  <c r="J85" i="5"/>
  <c r="J55" i="5"/>
  <c r="J52" i="5"/>
  <c r="J50" i="5"/>
  <c r="J64" i="5" s="1"/>
  <c r="J20" i="5"/>
  <c r="J444" i="5" s="1"/>
  <c r="J17" i="5"/>
  <c r="J15" i="5"/>
  <c r="J29" i="5" s="1"/>
  <c r="J452" i="4"/>
  <c r="J451" i="4"/>
  <c r="J450" i="4"/>
  <c r="J449" i="4"/>
  <c r="J448" i="4"/>
  <c r="J446" i="4"/>
  <c r="J445" i="4"/>
  <c r="J443" i="4"/>
  <c r="J442" i="4"/>
  <c r="J409" i="4"/>
  <c r="J406" i="4"/>
  <c r="J404" i="4"/>
  <c r="J418" i="4" s="1"/>
  <c r="J373" i="4"/>
  <c r="J370" i="4"/>
  <c r="J368" i="4"/>
  <c r="J382" i="4" s="1"/>
  <c r="J337" i="4"/>
  <c r="J334" i="4"/>
  <c r="J332" i="4"/>
  <c r="J346" i="4" s="1"/>
  <c r="J301" i="4"/>
  <c r="J298" i="4"/>
  <c r="J296" i="4"/>
  <c r="J310" i="4" s="1"/>
  <c r="J266" i="4"/>
  <c r="J263" i="4"/>
  <c r="J261" i="4"/>
  <c r="J275" i="4" s="1"/>
  <c r="J230" i="4"/>
  <c r="J227" i="4"/>
  <c r="J225" i="4"/>
  <c r="J239" i="4" s="1"/>
  <c r="J195" i="4"/>
  <c r="J192" i="4"/>
  <c r="J190" i="4"/>
  <c r="J204" i="4" s="1"/>
  <c r="J160" i="4"/>
  <c r="J157" i="4"/>
  <c r="J155" i="4"/>
  <c r="J169" i="4" s="1"/>
  <c r="J125" i="4"/>
  <c r="J122" i="4"/>
  <c r="J120" i="4"/>
  <c r="J134" i="4" s="1"/>
  <c r="J90" i="4"/>
  <c r="J87" i="4"/>
  <c r="J441" i="4" s="1"/>
  <c r="J85" i="4"/>
  <c r="J55" i="4"/>
  <c r="J52" i="4"/>
  <c r="J50" i="4"/>
  <c r="J64" i="4" s="1"/>
  <c r="J20" i="4"/>
  <c r="J444" i="4" s="1"/>
  <c r="J17" i="4"/>
  <c r="J15" i="4"/>
  <c r="J439" i="4" s="1"/>
  <c r="J453" i="4" s="1"/>
  <c r="J452" i="24"/>
  <c r="J451" i="24"/>
  <c r="J450" i="24"/>
  <c r="J449" i="24"/>
  <c r="J448" i="24"/>
  <c r="J446" i="24"/>
  <c r="J445" i="24"/>
  <c r="J443" i="24"/>
  <c r="J442" i="24"/>
  <c r="J409" i="24"/>
  <c r="J406" i="24"/>
  <c r="J404" i="24"/>
  <c r="J418" i="24" s="1"/>
  <c r="J373" i="24"/>
  <c r="J370" i="24"/>
  <c r="J368" i="24"/>
  <c r="J382" i="24" s="1"/>
  <c r="J337" i="24"/>
  <c r="J334" i="24"/>
  <c r="J332" i="24"/>
  <c r="J346" i="24" s="1"/>
  <c r="J301" i="24"/>
  <c r="J298" i="24"/>
  <c r="J296" i="24"/>
  <c r="J310" i="24" s="1"/>
  <c r="J266" i="24"/>
  <c r="J263" i="24"/>
  <c r="J261" i="24"/>
  <c r="J275" i="24" s="1"/>
  <c r="J230" i="24"/>
  <c r="J227" i="24"/>
  <c r="J225" i="24"/>
  <c r="J239" i="24" s="1"/>
  <c r="J195" i="24"/>
  <c r="J192" i="24"/>
  <c r="J190" i="24"/>
  <c r="J204" i="24" s="1"/>
  <c r="J160" i="24"/>
  <c r="J157" i="24"/>
  <c r="J155" i="24"/>
  <c r="J169" i="24" s="1"/>
  <c r="J125" i="24"/>
  <c r="J122" i="24"/>
  <c r="J120" i="24"/>
  <c r="J134" i="24" s="1"/>
  <c r="J90" i="24"/>
  <c r="J87" i="24"/>
  <c r="J441" i="24" s="1"/>
  <c r="J85" i="24"/>
  <c r="J55" i="24"/>
  <c r="J52" i="24"/>
  <c r="J50" i="24"/>
  <c r="J64" i="24" s="1"/>
  <c r="J20" i="24"/>
  <c r="J444" i="24" s="1"/>
  <c r="J17" i="24"/>
  <c r="J15" i="24"/>
  <c r="J29" i="24" s="1"/>
  <c r="I441" i="110" l="1"/>
  <c r="I99" i="110"/>
  <c r="I85" i="110"/>
  <c r="I444" i="110"/>
  <c r="I15" i="110"/>
  <c r="J441" i="7"/>
  <c r="J439" i="5"/>
  <c r="J453" i="5" s="1"/>
  <c r="J99" i="5"/>
  <c r="J29" i="4"/>
  <c r="J99" i="4"/>
  <c r="J439" i="24"/>
  <c r="J453" i="24" s="1"/>
  <c r="J99" i="24"/>
  <c r="F20" i="108"/>
  <c r="G452" i="108"/>
  <c r="F452" i="108"/>
  <c r="H451" i="108"/>
  <c r="G451" i="108"/>
  <c r="F451" i="108"/>
  <c r="C451" i="108"/>
  <c r="H450" i="108"/>
  <c r="G450" i="108"/>
  <c r="F450" i="108"/>
  <c r="C450" i="108"/>
  <c r="H449" i="108"/>
  <c r="G449" i="108"/>
  <c r="F449" i="108"/>
  <c r="C449" i="108"/>
  <c r="H448" i="108"/>
  <c r="G448" i="108"/>
  <c r="F448" i="108"/>
  <c r="C448" i="108"/>
  <c r="M446" i="108"/>
  <c r="L446" i="108"/>
  <c r="K446" i="108"/>
  <c r="J446" i="108"/>
  <c r="H446" i="108"/>
  <c r="G446" i="108"/>
  <c r="F446" i="108"/>
  <c r="C446" i="108"/>
  <c r="M445" i="108"/>
  <c r="L445" i="108"/>
  <c r="K445" i="108"/>
  <c r="J445" i="108"/>
  <c r="H445" i="108"/>
  <c r="G445" i="108"/>
  <c r="F445" i="108"/>
  <c r="C445" i="108"/>
  <c r="M443" i="108"/>
  <c r="L443" i="108"/>
  <c r="K443" i="108"/>
  <c r="J443" i="108"/>
  <c r="H443" i="108"/>
  <c r="G443" i="108"/>
  <c r="F443" i="108"/>
  <c r="C443" i="108"/>
  <c r="M442" i="108"/>
  <c r="L442" i="108"/>
  <c r="K442" i="108"/>
  <c r="J442" i="108"/>
  <c r="H442" i="108"/>
  <c r="G442" i="108"/>
  <c r="F442" i="108"/>
  <c r="C442" i="108"/>
  <c r="I416" i="108"/>
  <c r="I415" i="108"/>
  <c r="I414" i="108"/>
  <c r="I413" i="108"/>
  <c r="N411" i="108"/>
  <c r="I411" i="108"/>
  <c r="N410" i="108"/>
  <c r="I410" i="108"/>
  <c r="N409" i="108"/>
  <c r="M409" i="108"/>
  <c r="L409" i="108"/>
  <c r="K409" i="108"/>
  <c r="J409" i="108"/>
  <c r="H409" i="108"/>
  <c r="G409" i="108"/>
  <c r="F409" i="108"/>
  <c r="C409" i="108"/>
  <c r="N408" i="108"/>
  <c r="I408" i="108"/>
  <c r="N407" i="108"/>
  <c r="I407" i="108"/>
  <c r="N406" i="108"/>
  <c r="M406" i="108"/>
  <c r="L406" i="108"/>
  <c r="K406" i="108"/>
  <c r="J406" i="108"/>
  <c r="H406" i="108"/>
  <c r="G406" i="108"/>
  <c r="F406" i="108"/>
  <c r="C406" i="108"/>
  <c r="I406" i="108" s="1"/>
  <c r="N404" i="108"/>
  <c r="M404" i="108"/>
  <c r="L404" i="108"/>
  <c r="K404" i="108"/>
  <c r="J404" i="108"/>
  <c r="H404" i="108"/>
  <c r="H418" i="108" s="1"/>
  <c r="G404" i="108"/>
  <c r="G418" i="108" s="1"/>
  <c r="F404" i="108"/>
  <c r="F418" i="108" s="1"/>
  <c r="C404" i="108"/>
  <c r="C418" i="108" s="1"/>
  <c r="I380" i="108"/>
  <c r="I379" i="108"/>
  <c r="I378" i="108"/>
  <c r="I377" i="108"/>
  <c r="N375" i="108"/>
  <c r="I375" i="108"/>
  <c r="N374" i="108"/>
  <c r="I374" i="108"/>
  <c r="N373" i="108"/>
  <c r="M373" i="108"/>
  <c r="L373" i="108"/>
  <c r="K373" i="108"/>
  <c r="J373" i="108"/>
  <c r="H373" i="108"/>
  <c r="G373" i="108"/>
  <c r="F373" i="108"/>
  <c r="C373" i="108"/>
  <c r="I373" i="108" s="1"/>
  <c r="N372" i="108"/>
  <c r="I372" i="108"/>
  <c r="N371" i="108"/>
  <c r="I371" i="108"/>
  <c r="N370" i="108"/>
  <c r="M370" i="108"/>
  <c r="L370" i="108"/>
  <c r="K370" i="108"/>
  <c r="J370" i="108"/>
  <c r="H370" i="108"/>
  <c r="G370" i="108"/>
  <c r="F370" i="108"/>
  <c r="C370" i="108"/>
  <c r="I370" i="108" s="1"/>
  <c r="N368" i="108"/>
  <c r="M368" i="108"/>
  <c r="L368" i="108"/>
  <c r="K368" i="108"/>
  <c r="J368" i="108"/>
  <c r="H368" i="108"/>
  <c r="H382" i="108" s="1"/>
  <c r="G368" i="108"/>
  <c r="G382" i="108" s="1"/>
  <c r="F368" i="108"/>
  <c r="F382" i="108" s="1"/>
  <c r="C368" i="108"/>
  <c r="C382" i="108" s="1"/>
  <c r="I344" i="108"/>
  <c r="I343" i="108"/>
  <c r="I342" i="108"/>
  <c r="I341" i="108"/>
  <c r="N339" i="108"/>
  <c r="I339" i="108"/>
  <c r="N338" i="108"/>
  <c r="I338" i="108"/>
  <c r="N337" i="108"/>
  <c r="M337" i="108"/>
  <c r="L337" i="108"/>
  <c r="K337" i="108"/>
  <c r="J337" i="108"/>
  <c r="H337" i="108"/>
  <c r="G337" i="108"/>
  <c r="F337" i="108"/>
  <c r="C337" i="108"/>
  <c r="N336" i="108"/>
  <c r="I336" i="108"/>
  <c r="N335" i="108"/>
  <c r="I335" i="108"/>
  <c r="N334" i="108"/>
  <c r="M334" i="108"/>
  <c r="L334" i="108"/>
  <c r="K334" i="108"/>
  <c r="J334" i="108"/>
  <c r="H334" i="108"/>
  <c r="G334" i="108"/>
  <c r="F334" i="108"/>
  <c r="C334" i="108"/>
  <c r="I334" i="108" s="1"/>
  <c r="N332" i="108"/>
  <c r="M332" i="108"/>
  <c r="L332" i="108"/>
  <c r="K332" i="108"/>
  <c r="J332" i="108"/>
  <c r="H332" i="108"/>
  <c r="H346" i="108" s="1"/>
  <c r="G332" i="108"/>
  <c r="G346" i="108" s="1"/>
  <c r="F332" i="108"/>
  <c r="F346" i="108" s="1"/>
  <c r="C332" i="108"/>
  <c r="C346" i="108" s="1"/>
  <c r="I308" i="108"/>
  <c r="I307" i="108"/>
  <c r="I306" i="108"/>
  <c r="I305" i="108"/>
  <c r="N303" i="108"/>
  <c r="I303" i="108"/>
  <c r="N302" i="108"/>
  <c r="I302" i="108"/>
  <c r="N301" i="108"/>
  <c r="M301" i="108"/>
  <c r="L301" i="108"/>
  <c r="K301" i="108"/>
  <c r="J301" i="108"/>
  <c r="H301" i="108"/>
  <c r="G301" i="108"/>
  <c r="F301" i="108"/>
  <c r="C301" i="108"/>
  <c r="I301" i="108" s="1"/>
  <c r="N300" i="108"/>
  <c r="I300" i="108"/>
  <c r="N299" i="108"/>
  <c r="I299" i="108"/>
  <c r="N298" i="108"/>
  <c r="M298" i="108"/>
  <c r="L298" i="108"/>
  <c r="K298" i="108"/>
  <c r="J298" i="108"/>
  <c r="H298" i="108"/>
  <c r="G298" i="108"/>
  <c r="F298" i="108"/>
  <c r="C298" i="108"/>
  <c r="I298" i="108" s="1"/>
  <c r="N296" i="108"/>
  <c r="M296" i="108"/>
  <c r="L296" i="108"/>
  <c r="K296" i="108"/>
  <c r="J296" i="108"/>
  <c r="H296" i="108"/>
  <c r="H310" i="108" s="1"/>
  <c r="G296" i="108"/>
  <c r="G310" i="108" s="1"/>
  <c r="F296" i="108"/>
  <c r="F310" i="108" s="1"/>
  <c r="C296" i="108"/>
  <c r="C310" i="108" s="1"/>
  <c r="I273" i="108"/>
  <c r="I272" i="108"/>
  <c r="I271" i="108"/>
  <c r="I270" i="108"/>
  <c r="N268" i="108"/>
  <c r="I268" i="108"/>
  <c r="N267" i="108"/>
  <c r="I267" i="108"/>
  <c r="N266" i="108"/>
  <c r="M266" i="108"/>
  <c r="L266" i="108"/>
  <c r="K266" i="108"/>
  <c r="J266" i="108"/>
  <c r="H266" i="108"/>
  <c r="G266" i="108"/>
  <c r="F266" i="108"/>
  <c r="C266" i="108"/>
  <c r="I266" i="108" s="1"/>
  <c r="N265" i="108"/>
  <c r="I265" i="108"/>
  <c r="N264" i="108"/>
  <c r="I264" i="108"/>
  <c r="N263" i="108"/>
  <c r="M263" i="108"/>
  <c r="L263" i="108"/>
  <c r="K263" i="108"/>
  <c r="J263" i="108"/>
  <c r="H263" i="108"/>
  <c r="G263" i="108"/>
  <c r="F263" i="108"/>
  <c r="C263" i="108"/>
  <c r="I263" i="108" s="1"/>
  <c r="I261" i="108" s="1"/>
  <c r="I275" i="108" s="1"/>
  <c r="N261" i="108"/>
  <c r="M261" i="108"/>
  <c r="L261" i="108"/>
  <c r="K261" i="108"/>
  <c r="J261" i="108"/>
  <c r="H261" i="108"/>
  <c r="H275" i="108" s="1"/>
  <c r="G261" i="108"/>
  <c r="G275" i="108" s="1"/>
  <c r="F261" i="108"/>
  <c r="F275" i="108" s="1"/>
  <c r="C261" i="108"/>
  <c r="C275" i="108" s="1"/>
  <c r="I237" i="108"/>
  <c r="I236" i="108"/>
  <c r="I235" i="108"/>
  <c r="I234" i="108"/>
  <c r="N232" i="108"/>
  <c r="I232" i="108"/>
  <c r="N231" i="108"/>
  <c r="I231" i="108"/>
  <c r="N230" i="108"/>
  <c r="M230" i="108"/>
  <c r="L230" i="108"/>
  <c r="K230" i="108"/>
  <c r="J230" i="108"/>
  <c r="H230" i="108"/>
  <c r="G230" i="108"/>
  <c r="F230" i="108"/>
  <c r="C230" i="108"/>
  <c r="I230" i="108" s="1"/>
  <c r="N229" i="108"/>
  <c r="I229" i="108"/>
  <c r="N228" i="108"/>
  <c r="I228" i="108"/>
  <c r="N227" i="108"/>
  <c r="M227" i="108"/>
  <c r="L227" i="108"/>
  <c r="K227" i="108"/>
  <c r="J227" i="108"/>
  <c r="H227" i="108"/>
  <c r="G227" i="108"/>
  <c r="F227" i="108"/>
  <c r="C227" i="108"/>
  <c r="I227" i="108" s="1"/>
  <c r="N225" i="108"/>
  <c r="M225" i="108"/>
  <c r="L225" i="108"/>
  <c r="K225" i="108"/>
  <c r="J225" i="108"/>
  <c r="H225" i="108"/>
  <c r="H239" i="108" s="1"/>
  <c r="G225" i="108"/>
  <c r="G239" i="108" s="1"/>
  <c r="F225" i="108"/>
  <c r="F239" i="108" s="1"/>
  <c r="C225" i="108"/>
  <c r="C239" i="108" s="1"/>
  <c r="I202" i="108"/>
  <c r="I201" i="108"/>
  <c r="I200" i="108"/>
  <c r="I199" i="108"/>
  <c r="N197" i="108"/>
  <c r="I197" i="108"/>
  <c r="N196" i="108"/>
  <c r="I196" i="108"/>
  <c r="N195" i="108"/>
  <c r="M195" i="108"/>
  <c r="L195" i="108"/>
  <c r="K195" i="108"/>
  <c r="J195" i="108"/>
  <c r="H195" i="108"/>
  <c r="G195" i="108"/>
  <c r="F195" i="108"/>
  <c r="C195" i="108"/>
  <c r="I195" i="108" s="1"/>
  <c r="N194" i="108"/>
  <c r="I194" i="108"/>
  <c r="N193" i="108"/>
  <c r="I193" i="108"/>
  <c r="N192" i="108"/>
  <c r="M192" i="108"/>
  <c r="L192" i="108"/>
  <c r="K192" i="108"/>
  <c r="J192" i="108"/>
  <c r="H192" i="108"/>
  <c r="G192" i="108"/>
  <c r="F192" i="108"/>
  <c r="C192" i="108"/>
  <c r="I192" i="108" s="1"/>
  <c r="I190" i="108" s="1"/>
  <c r="I204" i="108" s="1"/>
  <c r="N190" i="108"/>
  <c r="M190" i="108"/>
  <c r="L190" i="108"/>
  <c r="K190" i="108"/>
  <c r="J190" i="108"/>
  <c r="H190" i="108"/>
  <c r="H204" i="108" s="1"/>
  <c r="G190" i="108"/>
  <c r="G204" i="108" s="1"/>
  <c r="F190" i="108"/>
  <c r="F204" i="108" s="1"/>
  <c r="C190" i="108"/>
  <c r="C204" i="108" s="1"/>
  <c r="I167" i="108"/>
  <c r="I166" i="108"/>
  <c r="I165" i="108"/>
  <c r="I164" i="108"/>
  <c r="N162" i="108"/>
  <c r="I162" i="108"/>
  <c r="N161" i="108"/>
  <c r="I161" i="108"/>
  <c r="N160" i="108"/>
  <c r="M160" i="108"/>
  <c r="L160" i="108"/>
  <c r="K160" i="108"/>
  <c r="J160" i="108"/>
  <c r="H160" i="108"/>
  <c r="G160" i="108"/>
  <c r="F160" i="108"/>
  <c r="C160" i="108"/>
  <c r="I160" i="108" s="1"/>
  <c r="N159" i="108"/>
  <c r="I159" i="108"/>
  <c r="N158" i="108"/>
  <c r="I158" i="108"/>
  <c r="N157" i="108"/>
  <c r="M157" i="108"/>
  <c r="L157" i="108"/>
  <c r="K157" i="108"/>
  <c r="J157" i="108"/>
  <c r="H157" i="108"/>
  <c r="G157" i="108"/>
  <c r="F157" i="108"/>
  <c r="C157" i="108"/>
  <c r="I157" i="108" s="1"/>
  <c r="N155" i="108"/>
  <c r="M155" i="108"/>
  <c r="L155" i="108"/>
  <c r="K155" i="108"/>
  <c r="J155" i="108"/>
  <c r="H155" i="108"/>
  <c r="H169" i="108" s="1"/>
  <c r="G155" i="108"/>
  <c r="G169" i="108" s="1"/>
  <c r="F155" i="108"/>
  <c r="F169" i="108" s="1"/>
  <c r="C155" i="108"/>
  <c r="C169" i="108" s="1"/>
  <c r="I132" i="108"/>
  <c r="I131" i="108"/>
  <c r="I130" i="108"/>
  <c r="I129" i="108"/>
  <c r="N127" i="108"/>
  <c r="I127" i="108"/>
  <c r="N126" i="108"/>
  <c r="I126" i="108"/>
  <c r="N125" i="108"/>
  <c r="M125" i="108"/>
  <c r="L125" i="108"/>
  <c r="K125" i="108"/>
  <c r="J125" i="108"/>
  <c r="H125" i="108"/>
  <c r="G125" i="108"/>
  <c r="F125" i="108"/>
  <c r="C125" i="108"/>
  <c r="N124" i="108"/>
  <c r="I124" i="108"/>
  <c r="N123" i="108"/>
  <c r="I123" i="108"/>
  <c r="N122" i="108"/>
  <c r="M122" i="108"/>
  <c r="L122" i="108"/>
  <c r="K122" i="108"/>
  <c r="J122" i="108"/>
  <c r="H122" i="108"/>
  <c r="G122" i="108"/>
  <c r="F122" i="108"/>
  <c r="C122" i="108"/>
  <c r="I122" i="108" s="1"/>
  <c r="N120" i="108"/>
  <c r="M120" i="108"/>
  <c r="L120" i="108"/>
  <c r="K120" i="108"/>
  <c r="J120" i="108"/>
  <c r="H120" i="108"/>
  <c r="H134" i="108" s="1"/>
  <c r="G120" i="108"/>
  <c r="G134" i="108" s="1"/>
  <c r="F120" i="108"/>
  <c r="F134" i="108" s="1"/>
  <c r="C120" i="108"/>
  <c r="C134" i="108" s="1"/>
  <c r="I97" i="108"/>
  <c r="I96" i="108"/>
  <c r="I95" i="108"/>
  <c r="I94" i="108"/>
  <c r="N92" i="108"/>
  <c r="I92" i="108"/>
  <c r="N91" i="108"/>
  <c r="I91" i="108"/>
  <c r="N90" i="108"/>
  <c r="M90" i="108"/>
  <c r="L90" i="108"/>
  <c r="K90" i="108"/>
  <c r="J90" i="108"/>
  <c r="H90" i="108"/>
  <c r="G90" i="108"/>
  <c r="F90" i="108"/>
  <c r="C90" i="108"/>
  <c r="I90" i="108" s="1"/>
  <c r="N89" i="108"/>
  <c r="I89" i="108"/>
  <c r="N88" i="108"/>
  <c r="I88" i="108"/>
  <c r="N87" i="108"/>
  <c r="M87" i="108"/>
  <c r="L87" i="108"/>
  <c r="K87" i="108"/>
  <c r="J87" i="108"/>
  <c r="H87" i="108"/>
  <c r="G87" i="108"/>
  <c r="F87" i="108"/>
  <c r="C87" i="108"/>
  <c r="N85" i="108"/>
  <c r="M85" i="108"/>
  <c r="L85" i="108"/>
  <c r="K85" i="108"/>
  <c r="J85" i="108"/>
  <c r="H85" i="108"/>
  <c r="G85" i="108"/>
  <c r="F85" i="108"/>
  <c r="C85" i="108"/>
  <c r="I62" i="108"/>
  <c r="I61" i="108"/>
  <c r="I60" i="108"/>
  <c r="I59" i="108"/>
  <c r="N57" i="108"/>
  <c r="I57" i="108"/>
  <c r="N56" i="108"/>
  <c r="I56" i="108"/>
  <c r="N55" i="108"/>
  <c r="M55" i="108"/>
  <c r="L55" i="108"/>
  <c r="K55" i="108"/>
  <c r="J55" i="108"/>
  <c r="H55" i="108"/>
  <c r="G55" i="108"/>
  <c r="F55" i="108"/>
  <c r="C55" i="108"/>
  <c r="I55" i="108" s="1"/>
  <c r="N54" i="108"/>
  <c r="I54" i="108"/>
  <c r="N53" i="108"/>
  <c r="I53" i="108"/>
  <c r="N52" i="108"/>
  <c r="M52" i="108"/>
  <c r="L52" i="108"/>
  <c r="K52" i="108"/>
  <c r="J52" i="108"/>
  <c r="H52" i="108"/>
  <c r="G52" i="108"/>
  <c r="F52" i="108"/>
  <c r="C52" i="108"/>
  <c r="I52" i="108" s="1"/>
  <c r="I50" i="108" s="1"/>
  <c r="I64" i="108" s="1"/>
  <c r="N50" i="108"/>
  <c r="M50" i="108"/>
  <c r="L50" i="108"/>
  <c r="K50" i="108"/>
  <c r="J50" i="108"/>
  <c r="H50" i="108"/>
  <c r="H64" i="108" s="1"/>
  <c r="G50" i="108"/>
  <c r="G64" i="108" s="1"/>
  <c r="F50" i="108"/>
  <c r="F64" i="108" s="1"/>
  <c r="C50" i="108"/>
  <c r="C64" i="108" s="1"/>
  <c r="P43" i="108"/>
  <c r="P78" i="108" s="1"/>
  <c r="P113" i="108" s="1"/>
  <c r="P148" i="108" s="1"/>
  <c r="P183" i="108" s="1"/>
  <c r="P218" i="108" s="1"/>
  <c r="P254" i="108" s="1"/>
  <c r="P289" i="108" s="1"/>
  <c r="P325" i="108" s="1"/>
  <c r="P361" i="108" s="1"/>
  <c r="P397" i="108" s="1"/>
  <c r="P432" i="108" s="1"/>
  <c r="O43" i="108"/>
  <c r="O78" i="108" s="1"/>
  <c r="O113" i="108" s="1"/>
  <c r="O148" i="108" s="1"/>
  <c r="O183" i="108" s="1"/>
  <c r="O218" i="108" s="1"/>
  <c r="O254" i="108" s="1"/>
  <c r="O289" i="108" s="1"/>
  <c r="O325" i="108" s="1"/>
  <c r="O361" i="108" s="1"/>
  <c r="O397" i="108" s="1"/>
  <c r="O432" i="108" s="1"/>
  <c r="M43" i="108"/>
  <c r="M78" i="108" s="1"/>
  <c r="M113" i="108" s="1"/>
  <c r="M148" i="108" s="1"/>
  <c r="M183" i="108" s="1"/>
  <c r="M218" i="108" s="1"/>
  <c r="M254" i="108" s="1"/>
  <c r="M289" i="108" s="1"/>
  <c r="M325" i="108" s="1"/>
  <c r="M361" i="108" s="1"/>
  <c r="M397" i="108" s="1"/>
  <c r="M432" i="108" s="1"/>
  <c r="P42" i="108"/>
  <c r="P77" i="108" s="1"/>
  <c r="P112" i="108" s="1"/>
  <c r="P147" i="108" s="1"/>
  <c r="P182" i="108" s="1"/>
  <c r="P217" i="108" s="1"/>
  <c r="P253" i="108" s="1"/>
  <c r="P288" i="108" s="1"/>
  <c r="P324" i="108" s="1"/>
  <c r="P360" i="108" s="1"/>
  <c r="P396" i="108" s="1"/>
  <c r="P431" i="108" s="1"/>
  <c r="O42" i="108"/>
  <c r="O77" i="108" s="1"/>
  <c r="O112" i="108" s="1"/>
  <c r="O147" i="108" s="1"/>
  <c r="O182" i="108" s="1"/>
  <c r="O217" i="108" s="1"/>
  <c r="O253" i="108" s="1"/>
  <c r="O288" i="108" s="1"/>
  <c r="O324" i="108" s="1"/>
  <c r="O360" i="108" s="1"/>
  <c r="O396" i="108" s="1"/>
  <c r="O431" i="108" s="1"/>
  <c r="M42" i="108"/>
  <c r="M77" i="108" s="1"/>
  <c r="M112" i="108" s="1"/>
  <c r="M147" i="108" s="1"/>
  <c r="M182" i="108" s="1"/>
  <c r="M217" i="108" s="1"/>
  <c r="M253" i="108" s="1"/>
  <c r="M288" i="108" s="1"/>
  <c r="M324" i="108" s="1"/>
  <c r="M360" i="108" s="1"/>
  <c r="M396" i="108" s="1"/>
  <c r="M431" i="108" s="1"/>
  <c r="I27" i="108"/>
  <c r="I451" i="108" s="1"/>
  <c r="I26" i="108"/>
  <c r="I450" i="108" s="1"/>
  <c r="I25" i="108"/>
  <c r="I24" i="108"/>
  <c r="I448" i="108" s="1"/>
  <c r="N22" i="108"/>
  <c r="N446" i="108" s="1"/>
  <c r="I22" i="108"/>
  <c r="N21" i="108"/>
  <c r="N445" i="108" s="1"/>
  <c r="I21" i="108"/>
  <c r="I445" i="108" s="1"/>
  <c r="N20" i="108"/>
  <c r="N444" i="108" s="1"/>
  <c r="M20" i="108"/>
  <c r="M444" i="108" s="1"/>
  <c r="L20" i="108"/>
  <c r="L444" i="108" s="1"/>
  <c r="K20" i="108"/>
  <c r="K444" i="108" s="1"/>
  <c r="J20" i="108"/>
  <c r="J444" i="108" s="1"/>
  <c r="H20" i="108"/>
  <c r="H444" i="108" s="1"/>
  <c r="G20" i="108"/>
  <c r="C20" i="108"/>
  <c r="C444" i="108" s="1"/>
  <c r="N19" i="108"/>
  <c r="I19" i="108"/>
  <c r="N18" i="108"/>
  <c r="I18" i="108"/>
  <c r="N17" i="108"/>
  <c r="M17" i="108"/>
  <c r="L17" i="108"/>
  <c r="K17" i="108"/>
  <c r="J17" i="108"/>
  <c r="H17" i="108"/>
  <c r="G17" i="108"/>
  <c r="F17" i="108"/>
  <c r="C17" i="108"/>
  <c r="I17" i="108" s="1"/>
  <c r="N15" i="108"/>
  <c r="N439" i="108" s="1"/>
  <c r="M15" i="108"/>
  <c r="M439" i="108" s="1"/>
  <c r="L15" i="108"/>
  <c r="L439" i="108" s="1"/>
  <c r="K15" i="108"/>
  <c r="K439" i="108" s="1"/>
  <c r="J15" i="108"/>
  <c r="J439" i="108" s="1"/>
  <c r="H15" i="108"/>
  <c r="H439" i="108" s="1"/>
  <c r="H453" i="108" s="1"/>
  <c r="G15" i="108"/>
  <c r="G439" i="108" s="1"/>
  <c r="G453" i="108" s="1"/>
  <c r="C15" i="108"/>
  <c r="I439" i="110" l="1"/>
  <c r="I453" i="110" s="1"/>
  <c r="I29" i="110"/>
  <c r="I155" i="108"/>
  <c r="I169" i="108" s="1"/>
  <c r="G444" i="108"/>
  <c r="I446" i="108"/>
  <c r="I125" i="108"/>
  <c r="I120" i="108" s="1"/>
  <c r="I134" i="108" s="1"/>
  <c r="I409" i="108"/>
  <c r="C439" i="108"/>
  <c r="I404" i="108"/>
  <c r="I418" i="108" s="1"/>
  <c r="I337" i="108"/>
  <c r="F444" i="108"/>
  <c r="I332" i="108"/>
  <c r="I449" i="108"/>
  <c r="I346" i="108"/>
  <c r="F15" i="108"/>
  <c r="F439" i="108" s="1"/>
  <c r="F453" i="108" s="1"/>
  <c r="C453" i="108"/>
  <c r="F29" i="108"/>
  <c r="H29" i="108"/>
  <c r="F441" i="108"/>
  <c r="H441" i="108"/>
  <c r="J441" i="108"/>
  <c r="L441" i="108"/>
  <c r="N441" i="108"/>
  <c r="N442" i="108"/>
  <c r="N443" i="108"/>
  <c r="F99" i="108"/>
  <c r="H99" i="108"/>
  <c r="I225" i="108"/>
  <c r="I239" i="108" s="1"/>
  <c r="I296" i="108"/>
  <c r="I310" i="108" s="1"/>
  <c r="I368" i="108"/>
  <c r="I382" i="108" s="1"/>
  <c r="I20" i="108"/>
  <c r="I444" i="108" s="1"/>
  <c r="C29" i="108"/>
  <c r="G29" i="108"/>
  <c r="C441" i="108"/>
  <c r="G441" i="108"/>
  <c r="I87" i="108"/>
  <c r="K441" i="108"/>
  <c r="M441" i="108"/>
  <c r="I442" i="108"/>
  <c r="I443" i="108"/>
  <c r="C99" i="108"/>
  <c r="G99" i="108"/>
  <c r="I446" i="8"/>
  <c r="I445" i="8"/>
  <c r="I443" i="8"/>
  <c r="I442" i="8"/>
  <c r="I409" i="8"/>
  <c r="I406" i="8"/>
  <c r="I404" i="8"/>
  <c r="I373" i="8"/>
  <c r="I370" i="8"/>
  <c r="I368" i="8" s="1"/>
  <c r="I337" i="8"/>
  <c r="I334" i="8"/>
  <c r="I332" i="8"/>
  <c r="I301" i="8"/>
  <c r="I298" i="8"/>
  <c r="I296" i="8" s="1"/>
  <c r="I266" i="8"/>
  <c r="I263" i="8"/>
  <c r="I261" i="8"/>
  <c r="I230" i="8"/>
  <c r="I227" i="8"/>
  <c r="I225" i="8" s="1"/>
  <c r="I195" i="8"/>
  <c r="I192" i="8"/>
  <c r="I190" i="8"/>
  <c r="I160" i="8"/>
  <c r="I157" i="8"/>
  <c r="I155" i="8" s="1"/>
  <c r="I125" i="8"/>
  <c r="I122" i="8"/>
  <c r="I120" i="8"/>
  <c r="I90" i="8"/>
  <c r="I87" i="8"/>
  <c r="I85" i="8" s="1"/>
  <c r="I55" i="8"/>
  <c r="I52" i="8"/>
  <c r="I50" i="8"/>
  <c r="I20" i="8"/>
  <c r="I444" i="8" s="1"/>
  <c r="I17" i="8"/>
  <c r="I15" i="8" s="1"/>
  <c r="I439" i="8" s="1"/>
  <c r="I446" i="7"/>
  <c r="I445" i="7"/>
  <c r="I443" i="7"/>
  <c r="I442" i="7"/>
  <c r="I409" i="7"/>
  <c r="I406" i="7"/>
  <c r="I404" i="7" s="1"/>
  <c r="I373" i="7"/>
  <c r="I370" i="7"/>
  <c r="I368" i="7"/>
  <c r="I337" i="7"/>
  <c r="I334" i="7"/>
  <c r="I332" i="7" s="1"/>
  <c r="I301" i="7"/>
  <c r="I298" i="7"/>
  <c r="I296" i="7"/>
  <c r="I266" i="7"/>
  <c r="I263" i="7"/>
  <c r="I261" i="7" s="1"/>
  <c r="I230" i="7"/>
  <c r="I227" i="7"/>
  <c r="I225" i="7"/>
  <c r="I195" i="7"/>
  <c r="I192" i="7"/>
  <c r="I190" i="7" s="1"/>
  <c r="I160" i="7"/>
  <c r="I157" i="7"/>
  <c r="I155" i="7"/>
  <c r="I125" i="7"/>
  <c r="I122" i="7"/>
  <c r="I120" i="7"/>
  <c r="I90" i="7"/>
  <c r="I87" i="7"/>
  <c r="I85" i="7" s="1"/>
  <c r="I55" i="7"/>
  <c r="I52" i="7"/>
  <c r="I50" i="7"/>
  <c r="I20" i="7"/>
  <c r="I444" i="7" s="1"/>
  <c r="I17" i="7"/>
  <c r="I15" i="7" s="1"/>
  <c r="I439" i="7" s="1"/>
  <c r="I446" i="6"/>
  <c r="I445" i="6"/>
  <c r="I443" i="6"/>
  <c r="I442" i="6"/>
  <c r="I409" i="6"/>
  <c r="I406" i="6"/>
  <c r="I404" i="6"/>
  <c r="I373" i="6"/>
  <c r="I370" i="6"/>
  <c r="I368" i="6" s="1"/>
  <c r="I337" i="6"/>
  <c r="I334" i="6"/>
  <c r="I332" i="6"/>
  <c r="I301" i="6"/>
  <c r="I298" i="6"/>
  <c r="I296" i="6" s="1"/>
  <c r="I266" i="6"/>
  <c r="I263" i="6"/>
  <c r="I261" i="6"/>
  <c r="I230" i="6"/>
  <c r="I227" i="6"/>
  <c r="I225" i="6" s="1"/>
  <c r="I195" i="6"/>
  <c r="I192" i="6"/>
  <c r="I190" i="6"/>
  <c r="I160" i="6"/>
  <c r="I157" i="6"/>
  <c r="I155" i="6" s="1"/>
  <c r="I125" i="6"/>
  <c r="I122" i="6"/>
  <c r="I120" i="6"/>
  <c r="I90" i="6"/>
  <c r="I87" i="6"/>
  <c r="I85" i="6" s="1"/>
  <c r="I55" i="6"/>
  <c r="I52" i="6"/>
  <c r="I50" i="6"/>
  <c r="I20" i="6"/>
  <c r="I444" i="6" s="1"/>
  <c r="I17" i="6"/>
  <c r="I15" i="6" s="1"/>
  <c r="I439" i="6" s="1"/>
  <c r="I451" i="5"/>
  <c r="I450" i="5"/>
  <c r="I449" i="5"/>
  <c r="I448" i="5"/>
  <c r="I446" i="5"/>
  <c r="I445" i="5"/>
  <c r="I443" i="5"/>
  <c r="I442" i="5"/>
  <c r="I409" i="5"/>
  <c r="I406" i="5"/>
  <c r="I404" i="5"/>
  <c r="I418" i="5" s="1"/>
  <c r="I373" i="5"/>
  <c r="I370" i="5"/>
  <c r="I368" i="5"/>
  <c r="I382" i="5" s="1"/>
  <c r="I337" i="5"/>
  <c r="I334" i="5"/>
  <c r="I332" i="5"/>
  <c r="I346" i="5" s="1"/>
  <c r="I301" i="5"/>
  <c r="I298" i="5"/>
  <c r="I296" i="5"/>
  <c r="I310" i="5" s="1"/>
  <c r="I266" i="5"/>
  <c r="I263" i="5"/>
  <c r="I261" i="5"/>
  <c r="I275" i="5" s="1"/>
  <c r="I230" i="5"/>
  <c r="I227" i="5"/>
  <c r="I225" i="5"/>
  <c r="I239" i="5" s="1"/>
  <c r="I195" i="5"/>
  <c r="I192" i="5"/>
  <c r="I190" i="5"/>
  <c r="I204" i="5" s="1"/>
  <c r="I160" i="5"/>
  <c r="I157" i="5"/>
  <c r="I155" i="5"/>
  <c r="I169" i="5" s="1"/>
  <c r="I125" i="5"/>
  <c r="I122" i="5"/>
  <c r="I120" i="5"/>
  <c r="I134" i="5" s="1"/>
  <c r="I90" i="5"/>
  <c r="I87" i="5"/>
  <c r="I441" i="5" s="1"/>
  <c r="I85" i="5"/>
  <c r="I55" i="5"/>
  <c r="I52" i="5"/>
  <c r="I50" i="5"/>
  <c r="I64" i="5" s="1"/>
  <c r="I20" i="5"/>
  <c r="I444" i="5" s="1"/>
  <c r="I17" i="5"/>
  <c r="I15" i="5"/>
  <c r="I29" i="5" s="1"/>
  <c r="I452" i="4"/>
  <c r="I451" i="4"/>
  <c r="I450" i="4"/>
  <c r="I449" i="4"/>
  <c r="I448" i="4"/>
  <c r="I446" i="4"/>
  <c r="I445" i="4"/>
  <c r="I443" i="4"/>
  <c r="I442" i="4"/>
  <c r="I409" i="4"/>
  <c r="I406" i="4"/>
  <c r="I404" i="4"/>
  <c r="I418" i="4" s="1"/>
  <c r="I373" i="4"/>
  <c r="I370" i="4"/>
  <c r="I368" i="4"/>
  <c r="I382" i="4" s="1"/>
  <c r="I337" i="4"/>
  <c r="I334" i="4"/>
  <c r="I332" i="4"/>
  <c r="I346" i="4" s="1"/>
  <c r="I301" i="4"/>
  <c r="I298" i="4"/>
  <c r="I296" i="4"/>
  <c r="I310" i="4" s="1"/>
  <c r="I266" i="4"/>
  <c r="I263" i="4"/>
  <c r="I261" i="4"/>
  <c r="I275" i="4" s="1"/>
  <c r="I230" i="4"/>
  <c r="I227" i="4"/>
  <c r="I225" i="4"/>
  <c r="I239" i="4" s="1"/>
  <c r="I195" i="4"/>
  <c r="I192" i="4"/>
  <c r="I190" i="4"/>
  <c r="I204" i="4" s="1"/>
  <c r="I160" i="4"/>
  <c r="I157" i="4"/>
  <c r="I155" i="4"/>
  <c r="I169" i="4" s="1"/>
  <c r="I125" i="4"/>
  <c r="I122" i="4"/>
  <c r="I120" i="4"/>
  <c r="I134" i="4" s="1"/>
  <c r="I90" i="4"/>
  <c r="I87" i="4"/>
  <c r="I441" i="4" s="1"/>
  <c r="I85" i="4"/>
  <c r="I55" i="4"/>
  <c r="I52" i="4"/>
  <c r="I50" i="4"/>
  <c r="I64" i="4" s="1"/>
  <c r="I20" i="4"/>
  <c r="I444" i="4" s="1"/>
  <c r="I17" i="4"/>
  <c r="I15" i="4"/>
  <c r="I439" i="4" s="1"/>
  <c r="I453" i="4" s="1"/>
  <c r="I452" i="24"/>
  <c r="I451" i="24"/>
  <c r="I450" i="24"/>
  <c r="I449" i="24"/>
  <c r="I448" i="24"/>
  <c r="I446" i="24"/>
  <c r="I445" i="24"/>
  <c r="I443" i="24"/>
  <c r="I442" i="24"/>
  <c r="I409" i="24"/>
  <c r="I406" i="24"/>
  <c r="I404" i="24"/>
  <c r="I418" i="24" s="1"/>
  <c r="I373" i="24"/>
  <c r="I370" i="24"/>
  <c r="I368" i="24"/>
  <c r="I382" i="24" s="1"/>
  <c r="I337" i="24"/>
  <c r="I334" i="24"/>
  <c r="I332" i="24"/>
  <c r="I346" i="24" s="1"/>
  <c r="I301" i="24"/>
  <c r="I298" i="24"/>
  <c r="I296" i="24"/>
  <c r="I310" i="24" s="1"/>
  <c r="I266" i="24"/>
  <c r="I263" i="24"/>
  <c r="I261" i="24"/>
  <c r="I275" i="24" s="1"/>
  <c r="I230" i="24"/>
  <c r="I227" i="24"/>
  <c r="I225" i="24"/>
  <c r="I239" i="24" s="1"/>
  <c r="I195" i="24"/>
  <c r="I192" i="24"/>
  <c r="I190" i="24"/>
  <c r="I204" i="24" s="1"/>
  <c r="I160" i="24"/>
  <c r="I157" i="24"/>
  <c r="I155" i="24"/>
  <c r="I169" i="24" s="1"/>
  <c r="I125" i="24"/>
  <c r="I122" i="24"/>
  <c r="I120" i="24"/>
  <c r="I134" i="24" s="1"/>
  <c r="I90" i="24"/>
  <c r="I87" i="24"/>
  <c r="I441" i="24" s="1"/>
  <c r="I85" i="24"/>
  <c r="I55" i="24"/>
  <c r="I52" i="24"/>
  <c r="I50" i="24"/>
  <c r="I64" i="24" s="1"/>
  <c r="I20" i="24"/>
  <c r="I444" i="24" s="1"/>
  <c r="I17" i="24"/>
  <c r="I15" i="24"/>
  <c r="I439" i="24" s="1"/>
  <c r="I453" i="24" s="1"/>
  <c r="I441" i="108" l="1"/>
  <c r="I99" i="108"/>
  <c r="I85" i="108"/>
  <c r="I15" i="108"/>
  <c r="I441" i="8"/>
  <c r="I441" i="7"/>
  <c r="I441" i="6"/>
  <c r="I439" i="5"/>
  <c r="I453" i="5" s="1"/>
  <c r="I99" i="5"/>
  <c r="I29" i="4"/>
  <c r="I99" i="4"/>
  <c r="I29" i="24"/>
  <c r="I99" i="24"/>
  <c r="G452" i="107"/>
  <c r="F452" i="107"/>
  <c r="H451" i="107"/>
  <c r="G451" i="107"/>
  <c r="F451" i="107"/>
  <c r="C451" i="107"/>
  <c r="H450" i="107"/>
  <c r="G450" i="107"/>
  <c r="F450" i="107"/>
  <c r="C450" i="107"/>
  <c r="H449" i="107"/>
  <c r="G449" i="107"/>
  <c r="F449" i="107"/>
  <c r="C449" i="107"/>
  <c r="H448" i="107"/>
  <c r="G448" i="107"/>
  <c r="F448" i="107"/>
  <c r="C448" i="107"/>
  <c r="M446" i="107"/>
  <c r="L446" i="107"/>
  <c r="K446" i="107"/>
  <c r="J446" i="107"/>
  <c r="H446" i="107"/>
  <c r="G446" i="107"/>
  <c r="F446" i="107"/>
  <c r="C446" i="107"/>
  <c r="M445" i="107"/>
  <c r="L445" i="107"/>
  <c r="K445" i="107"/>
  <c r="J445" i="107"/>
  <c r="H445" i="107"/>
  <c r="G445" i="107"/>
  <c r="F445" i="107"/>
  <c r="C445" i="107"/>
  <c r="M443" i="107"/>
  <c r="L443" i="107"/>
  <c r="K443" i="107"/>
  <c r="J443" i="107"/>
  <c r="H443" i="107"/>
  <c r="G443" i="107"/>
  <c r="F443" i="107"/>
  <c r="C443" i="107"/>
  <c r="M442" i="107"/>
  <c r="L442" i="107"/>
  <c r="K442" i="107"/>
  <c r="J442" i="107"/>
  <c r="H442" i="107"/>
  <c r="G442" i="107"/>
  <c r="F442" i="107"/>
  <c r="C442" i="107"/>
  <c r="R439" i="107"/>
  <c r="I416" i="107"/>
  <c r="I415" i="107"/>
  <c r="I414" i="107"/>
  <c r="I413" i="107"/>
  <c r="N411" i="107"/>
  <c r="I411" i="107"/>
  <c r="N410" i="107"/>
  <c r="I410" i="107"/>
  <c r="N409" i="107"/>
  <c r="M409" i="107"/>
  <c r="L409" i="107"/>
  <c r="K409" i="107"/>
  <c r="J409" i="107"/>
  <c r="H409" i="107"/>
  <c r="G409" i="107"/>
  <c r="F409" i="107"/>
  <c r="C409" i="107"/>
  <c r="N408" i="107"/>
  <c r="I408" i="107"/>
  <c r="N407" i="107"/>
  <c r="I407" i="107"/>
  <c r="N406" i="107"/>
  <c r="M406" i="107"/>
  <c r="L406" i="107"/>
  <c r="K406" i="107"/>
  <c r="J406" i="107"/>
  <c r="H406" i="107"/>
  <c r="G406" i="107"/>
  <c r="F406" i="107"/>
  <c r="C406" i="107"/>
  <c r="I406" i="107" s="1"/>
  <c r="N404" i="107"/>
  <c r="M404" i="107"/>
  <c r="L404" i="107"/>
  <c r="K404" i="107"/>
  <c r="J404" i="107"/>
  <c r="H404" i="107"/>
  <c r="H418" i="107" s="1"/>
  <c r="G404" i="107"/>
  <c r="G418" i="107" s="1"/>
  <c r="F404" i="107"/>
  <c r="F418" i="107" s="1"/>
  <c r="C404" i="107"/>
  <c r="C418" i="107" s="1"/>
  <c r="I380" i="107"/>
  <c r="I379" i="107"/>
  <c r="I378" i="107"/>
  <c r="I377" i="107"/>
  <c r="N375" i="107"/>
  <c r="I375" i="107"/>
  <c r="N374" i="107"/>
  <c r="I374" i="107"/>
  <c r="N373" i="107"/>
  <c r="M373" i="107"/>
  <c r="L373" i="107"/>
  <c r="K373" i="107"/>
  <c r="J373" i="107"/>
  <c r="H373" i="107"/>
  <c r="G373" i="107"/>
  <c r="F373" i="107"/>
  <c r="C373" i="107"/>
  <c r="I373" i="107" s="1"/>
  <c r="N372" i="107"/>
  <c r="I372" i="107"/>
  <c r="N371" i="107"/>
  <c r="I371" i="107"/>
  <c r="N370" i="107"/>
  <c r="M370" i="107"/>
  <c r="L370" i="107"/>
  <c r="K370" i="107"/>
  <c r="J370" i="107"/>
  <c r="H370" i="107"/>
  <c r="G370" i="107"/>
  <c r="F370" i="107"/>
  <c r="C370" i="107"/>
  <c r="I370" i="107" s="1"/>
  <c r="I368" i="107" s="1"/>
  <c r="I382" i="107" s="1"/>
  <c r="N368" i="107"/>
  <c r="M368" i="107"/>
  <c r="L368" i="107"/>
  <c r="K368" i="107"/>
  <c r="J368" i="107"/>
  <c r="H368" i="107"/>
  <c r="H382" i="107" s="1"/>
  <c r="G368" i="107"/>
  <c r="G382" i="107" s="1"/>
  <c r="F368" i="107"/>
  <c r="F382" i="107" s="1"/>
  <c r="C368" i="107"/>
  <c r="C382" i="107" s="1"/>
  <c r="I344" i="107"/>
  <c r="I343" i="107"/>
  <c r="I342" i="107"/>
  <c r="I341" i="107"/>
  <c r="N339" i="107"/>
  <c r="I339" i="107"/>
  <c r="N338" i="107"/>
  <c r="I338" i="107"/>
  <c r="N337" i="107"/>
  <c r="M337" i="107"/>
  <c r="L337" i="107"/>
  <c r="K337" i="107"/>
  <c r="J337" i="107"/>
  <c r="H337" i="107"/>
  <c r="G337" i="107"/>
  <c r="F337" i="107"/>
  <c r="C337" i="107"/>
  <c r="N336" i="107"/>
  <c r="I336" i="107"/>
  <c r="N335" i="107"/>
  <c r="I335" i="107"/>
  <c r="N334" i="107"/>
  <c r="M334" i="107"/>
  <c r="L334" i="107"/>
  <c r="K334" i="107"/>
  <c r="J334" i="107"/>
  <c r="H334" i="107"/>
  <c r="G334" i="107"/>
  <c r="F334" i="107"/>
  <c r="C334" i="107"/>
  <c r="I334" i="107" s="1"/>
  <c r="N332" i="107"/>
  <c r="M332" i="107"/>
  <c r="L332" i="107"/>
  <c r="K332" i="107"/>
  <c r="J332" i="107"/>
  <c r="H332" i="107"/>
  <c r="H346" i="107" s="1"/>
  <c r="G332" i="107"/>
  <c r="G346" i="107" s="1"/>
  <c r="F332" i="107"/>
  <c r="F346" i="107" s="1"/>
  <c r="C332" i="107"/>
  <c r="C346" i="107" s="1"/>
  <c r="I308" i="107"/>
  <c r="I307" i="107"/>
  <c r="I306" i="107"/>
  <c r="I305" i="107"/>
  <c r="N303" i="107"/>
  <c r="I303" i="107"/>
  <c r="N302" i="107"/>
  <c r="I302" i="107"/>
  <c r="N301" i="107"/>
  <c r="M301" i="107"/>
  <c r="L301" i="107"/>
  <c r="K301" i="107"/>
  <c r="J301" i="107"/>
  <c r="H301" i="107"/>
  <c r="G301" i="107"/>
  <c r="F301" i="107"/>
  <c r="C301" i="107"/>
  <c r="I301" i="107" s="1"/>
  <c r="N300" i="107"/>
  <c r="I300" i="107"/>
  <c r="N299" i="107"/>
  <c r="I299" i="107"/>
  <c r="N298" i="107"/>
  <c r="M298" i="107"/>
  <c r="L298" i="107"/>
  <c r="K298" i="107"/>
  <c r="J298" i="107"/>
  <c r="H298" i="107"/>
  <c r="G298" i="107"/>
  <c r="F298" i="107"/>
  <c r="C298" i="107"/>
  <c r="I298" i="107" s="1"/>
  <c r="N296" i="107"/>
  <c r="M296" i="107"/>
  <c r="L296" i="107"/>
  <c r="K296" i="107"/>
  <c r="J296" i="107"/>
  <c r="H296" i="107"/>
  <c r="H310" i="107" s="1"/>
  <c r="G296" i="107"/>
  <c r="G310" i="107" s="1"/>
  <c r="F296" i="107"/>
  <c r="F310" i="107" s="1"/>
  <c r="C296" i="107"/>
  <c r="C310" i="107" s="1"/>
  <c r="I273" i="107"/>
  <c r="I272" i="107"/>
  <c r="I271" i="107"/>
  <c r="I270" i="107"/>
  <c r="N268" i="107"/>
  <c r="I268" i="107"/>
  <c r="N267" i="107"/>
  <c r="I267" i="107"/>
  <c r="N266" i="107"/>
  <c r="M266" i="107"/>
  <c r="L266" i="107"/>
  <c r="K266" i="107"/>
  <c r="J266" i="107"/>
  <c r="H266" i="107"/>
  <c r="G266" i="107"/>
  <c r="F266" i="107"/>
  <c r="C266" i="107"/>
  <c r="I266" i="107" s="1"/>
  <c r="N265" i="107"/>
  <c r="I265" i="107"/>
  <c r="N264" i="107"/>
  <c r="I264" i="107"/>
  <c r="N263" i="107"/>
  <c r="M263" i="107"/>
  <c r="L263" i="107"/>
  <c r="K263" i="107"/>
  <c r="J263" i="107"/>
  <c r="H263" i="107"/>
  <c r="G263" i="107"/>
  <c r="F263" i="107"/>
  <c r="C263" i="107"/>
  <c r="I263" i="107" s="1"/>
  <c r="I261" i="107" s="1"/>
  <c r="I275" i="107" s="1"/>
  <c r="N261" i="107"/>
  <c r="M261" i="107"/>
  <c r="L261" i="107"/>
  <c r="K261" i="107"/>
  <c r="J261" i="107"/>
  <c r="H261" i="107"/>
  <c r="H275" i="107" s="1"/>
  <c r="G261" i="107"/>
  <c r="G275" i="107" s="1"/>
  <c r="F261" i="107"/>
  <c r="F275" i="107" s="1"/>
  <c r="C261" i="107"/>
  <c r="C275" i="107" s="1"/>
  <c r="I237" i="107"/>
  <c r="I236" i="107"/>
  <c r="I235" i="107"/>
  <c r="I234" i="107"/>
  <c r="N232" i="107"/>
  <c r="I232" i="107"/>
  <c r="N231" i="107"/>
  <c r="I231" i="107"/>
  <c r="N230" i="107"/>
  <c r="M230" i="107"/>
  <c r="L230" i="107"/>
  <c r="K230" i="107"/>
  <c r="J230" i="107"/>
  <c r="H230" i="107"/>
  <c r="G230" i="107"/>
  <c r="F230" i="107"/>
  <c r="C230" i="107"/>
  <c r="I230" i="107" s="1"/>
  <c r="N229" i="107"/>
  <c r="I229" i="107"/>
  <c r="N228" i="107"/>
  <c r="I228" i="107"/>
  <c r="N227" i="107"/>
  <c r="M227" i="107"/>
  <c r="L227" i="107"/>
  <c r="K227" i="107"/>
  <c r="J227" i="107"/>
  <c r="H227" i="107"/>
  <c r="G227" i="107"/>
  <c r="F227" i="107"/>
  <c r="C227" i="107"/>
  <c r="I227" i="107" s="1"/>
  <c r="N225" i="107"/>
  <c r="M225" i="107"/>
  <c r="L225" i="107"/>
  <c r="K225" i="107"/>
  <c r="J225" i="107"/>
  <c r="H225" i="107"/>
  <c r="H239" i="107" s="1"/>
  <c r="G225" i="107"/>
  <c r="G239" i="107" s="1"/>
  <c r="F225" i="107"/>
  <c r="F239" i="107" s="1"/>
  <c r="C225" i="107"/>
  <c r="C239" i="107" s="1"/>
  <c r="I202" i="107"/>
  <c r="I201" i="107"/>
  <c r="I200" i="107"/>
  <c r="I199" i="107"/>
  <c r="N197" i="107"/>
  <c r="I197" i="107"/>
  <c r="N196" i="107"/>
  <c r="I196" i="107"/>
  <c r="N195" i="107"/>
  <c r="M195" i="107"/>
  <c r="L195" i="107"/>
  <c r="K195" i="107"/>
  <c r="J195" i="107"/>
  <c r="H195" i="107"/>
  <c r="G195" i="107"/>
  <c r="F195" i="107"/>
  <c r="C195" i="107"/>
  <c r="I195" i="107" s="1"/>
  <c r="N194" i="107"/>
  <c r="I194" i="107"/>
  <c r="N193" i="107"/>
  <c r="I193" i="107"/>
  <c r="N192" i="107"/>
  <c r="M192" i="107"/>
  <c r="L192" i="107"/>
  <c r="K192" i="107"/>
  <c r="J192" i="107"/>
  <c r="H192" i="107"/>
  <c r="G192" i="107"/>
  <c r="F192" i="107"/>
  <c r="C192" i="107"/>
  <c r="I192" i="107" s="1"/>
  <c r="I190" i="107" s="1"/>
  <c r="I204" i="107" s="1"/>
  <c r="N190" i="107"/>
  <c r="M190" i="107"/>
  <c r="L190" i="107"/>
  <c r="K190" i="107"/>
  <c r="J190" i="107"/>
  <c r="H190" i="107"/>
  <c r="H204" i="107" s="1"/>
  <c r="G190" i="107"/>
  <c r="G204" i="107" s="1"/>
  <c r="F190" i="107"/>
  <c r="F204" i="107" s="1"/>
  <c r="C190" i="107"/>
  <c r="C204" i="107" s="1"/>
  <c r="I167" i="107"/>
  <c r="I166" i="107"/>
  <c r="I165" i="107"/>
  <c r="I164" i="107"/>
  <c r="N162" i="107"/>
  <c r="I162" i="107"/>
  <c r="N161" i="107"/>
  <c r="I161" i="107"/>
  <c r="N160" i="107"/>
  <c r="M160" i="107"/>
  <c r="L160" i="107"/>
  <c r="K160" i="107"/>
  <c r="J160" i="107"/>
  <c r="H160" i="107"/>
  <c r="G160" i="107"/>
  <c r="F160" i="107"/>
  <c r="C160" i="107"/>
  <c r="I160" i="107" s="1"/>
  <c r="N159" i="107"/>
  <c r="I159" i="107"/>
  <c r="N158" i="107"/>
  <c r="I158" i="107"/>
  <c r="N157" i="107"/>
  <c r="M157" i="107"/>
  <c r="L157" i="107"/>
  <c r="K157" i="107"/>
  <c r="J157" i="107"/>
  <c r="H157" i="107"/>
  <c r="G157" i="107"/>
  <c r="F157" i="107"/>
  <c r="C157" i="107"/>
  <c r="I157" i="107" s="1"/>
  <c r="N155" i="107"/>
  <c r="M155" i="107"/>
  <c r="L155" i="107"/>
  <c r="K155" i="107"/>
  <c r="J155" i="107"/>
  <c r="H155" i="107"/>
  <c r="H169" i="107" s="1"/>
  <c r="G155" i="107"/>
  <c r="G169" i="107" s="1"/>
  <c r="F155" i="107"/>
  <c r="F169" i="107" s="1"/>
  <c r="C155" i="107"/>
  <c r="C169" i="107" s="1"/>
  <c r="I132" i="107"/>
  <c r="I131" i="107"/>
  <c r="I130" i="107"/>
  <c r="I129" i="107"/>
  <c r="N127" i="107"/>
  <c r="I127" i="107"/>
  <c r="N126" i="107"/>
  <c r="I126" i="107"/>
  <c r="N125" i="107"/>
  <c r="M125" i="107"/>
  <c r="L125" i="107"/>
  <c r="K125" i="107"/>
  <c r="J125" i="107"/>
  <c r="H125" i="107"/>
  <c r="G125" i="107"/>
  <c r="F125" i="107"/>
  <c r="C125" i="107"/>
  <c r="N124" i="107"/>
  <c r="I124" i="107"/>
  <c r="N123" i="107"/>
  <c r="I123" i="107"/>
  <c r="N122" i="107"/>
  <c r="M122" i="107"/>
  <c r="L122" i="107"/>
  <c r="K122" i="107"/>
  <c r="J122" i="107"/>
  <c r="H122" i="107"/>
  <c r="G122" i="107"/>
  <c r="F122" i="107"/>
  <c r="C122" i="107"/>
  <c r="I122" i="107" s="1"/>
  <c r="N120" i="107"/>
  <c r="M120" i="107"/>
  <c r="L120" i="107"/>
  <c r="K120" i="107"/>
  <c r="J120" i="107"/>
  <c r="H120" i="107"/>
  <c r="H134" i="107" s="1"/>
  <c r="G120" i="107"/>
  <c r="G134" i="107" s="1"/>
  <c r="F120" i="107"/>
  <c r="F134" i="107" s="1"/>
  <c r="C120" i="107"/>
  <c r="C134" i="107" s="1"/>
  <c r="I97" i="107"/>
  <c r="I96" i="107"/>
  <c r="I95" i="107"/>
  <c r="I94" i="107"/>
  <c r="N92" i="107"/>
  <c r="I92" i="107"/>
  <c r="N91" i="107"/>
  <c r="I91" i="107"/>
  <c r="N90" i="107"/>
  <c r="M90" i="107"/>
  <c r="L90" i="107"/>
  <c r="K90" i="107"/>
  <c r="J90" i="107"/>
  <c r="H90" i="107"/>
  <c r="G90" i="107"/>
  <c r="F90" i="107"/>
  <c r="C90" i="107"/>
  <c r="I90" i="107" s="1"/>
  <c r="N89" i="107"/>
  <c r="I89" i="107"/>
  <c r="N88" i="107"/>
  <c r="I88" i="107"/>
  <c r="N87" i="107"/>
  <c r="M87" i="107"/>
  <c r="L87" i="107"/>
  <c r="K87" i="107"/>
  <c r="J87" i="107"/>
  <c r="H87" i="107"/>
  <c r="G87" i="107"/>
  <c r="F87" i="107"/>
  <c r="C87" i="107"/>
  <c r="N85" i="107"/>
  <c r="M85" i="107"/>
  <c r="L85" i="107"/>
  <c r="K85" i="107"/>
  <c r="J85" i="107"/>
  <c r="H85" i="107"/>
  <c r="G85" i="107"/>
  <c r="F85" i="107"/>
  <c r="C85" i="107"/>
  <c r="I62" i="107"/>
  <c r="I61" i="107"/>
  <c r="I60" i="107"/>
  <c r="I59" i="107"/>
  <c r="N57" i="107"/>
  <c r="I57" i="107"/>
  <c r="N56" i="107"/>
  <c r="I56" i="107"/>
  <c r="N55" i="107"/>
  <c r="M55" i="107"/>
  <c r="L55" i="107"/>
  <c r="K55" i="107"/>
  <c r="J55" i="107"/>
  <c r="H55" i="107"/>
  <c r="G55" i="107"/>
  <c r="F55" i="107"/>
  <c r="C55" i="107"/>
  <c r="N54" i="107"/>
  <c r="I54" i="107"/>
  <c r="N53" i="107"/>
  <c r="I53" i="107"/>
  <c r="N52" i="107"/>
  <c r="M52" i="107"/>
  <c r="L52" i="107"/>
  <c r="K52" i="107"/>
  <c r="J52" i="107"/>
  <c r="H52" i="107"/>
  <c r="G52" i="107"/>
  <c r="F52" i="107"/>
  <c r="C52" i="107"/>
  <c r="I52" i="107" s="1"/>
  <c r="N50" i="107"/>
  <c r="M50" i="107"/>
  <c r="L50" i="107"/>
  <c r="K50" i="107"/>
  <c r="J50" i="107"/>
  <c r="H50" i="107"/>
  <c r="H64" i="107" s="1"/>
  <c r="G50" i="107"/>
  <c r="G64" i="107" s="1"/>
  <c r="F50" i="107"/>
  <c r="F64" i="107" s="1"/>
  <c r="C50" i="107"/>
  <c r="C64" i="107" s="1"/>
  <c r="P43" i="107"/>
  <c r="P78" i="107" s="1"/>
  <c r="P113" i="107" s="1"/>
  <c r="P148" i="107" s="1"/>
  <c r="P183" i="107" s="1"/>
  <c r="P218" i="107" s="1"/>
  <c r="P254" i="107" s="1"/>
  <c r="P289" i="107" s="1"/>
  <c r="P325" i="107" s="1"/>
  <c r="P361" i="107" s="1"/>
  <c r="P397" i="107" s="1"/>
  <c r="P432" i="107" s="1"/>
  <c r="O43" i="107"/>
  <c r="O78" i="107" s="1"/>
  <c r="O113" i="107" s="1"/>
  <c r="O148" i="107" s="1"/>
  <c r="O183" i="107" s="1"/>
  <c r="O218" i="107" s="1"/>
  <c r="O254" i="107" s="1"/>
  <c r="O289" i="107" s="1"/>
  <c r="O325" i="107" s="1"/>
  <c r="O361" i="107" s="1"/>
  <c r="O397" i="107" s="1"/>
  <c r="O432" i="107" s="1"/>
  <c r="M43" i="107"/>
  <c r="M78" i="107" s="1"/>
  <c r="M113" i="107" s="1"/>
  <c r="M148" i="107" s="1"/>
  <c r="M183" i="107" s="1"/>
  <c r="M218" i="107" s="1"/>
  <c r="M254" i="107" s="1"/>
  <c r="M289" i="107" s="1"/>
  <c r="M325" i="107" s="1"/>
  <c r="M361" i="107" s="1"/>
  <c r="M397" i="107" s="1"/>
  <c r="M432" i="107" s="1"/>
  <c r="P42" i="107"/>
  <c r="P77" i="107" s="1"/>
  <c r="P112" i="107" s="1"/>
  <c r="P147" i="107" s="1"/>
  <c r="P182" i="107" s="1"/>
  <c r="P217" i="107" s="1"/>
  <c r="P253" i="107" s="1"/>
  <c r="P288" i="107" s="1"/>
  <c r="P324" i="107" s="1"/>
  <c r="P360" i="107" s="1"/>
  <c r="P396" i="107" s="1"/>
  <c r="P431" i="107" s="1"/>
  <c r="O42" i="107"/>
  <c r="O77" i="107" s="1"/>
  <c r="O112" i="107" s="1"/>
  <c r="O147" i="107" s="1"/>
  <c r="O182" i="107" s="1"/>
  <c r="O217" i="107" s="1"/>
  <c r="O253" i="107" s="1"/>
  <c r="O288" i="107" s="1"/>
  <c r="O324" i="107" s="1"/>
  <c r="O360" i="107" s="1"/>
  <c r="O396" i="107" s="1"/>
  <c r="O431" i="107" s="1"/>
  <c r="M42" i="107"/>
  <c r="M77" i="107" s="1"/>
  <c r="M112" i="107" s="1"/>
  <c r="M147" i="107" s="1"/>
  <c r="M182" i="107" s="1"/>
  <c r="M217" i="107" s="1"/>
  <c r="M253" i="107" s="1"/>
  <c r="M288" i="107" s="1"/>
  <c r="M324" i="107" s="1"/>
  <c r="M360" i="107" s="1"/>
  <c r="M396" i="107" s="1"/>
  <c r="M431" i="107" s="1"/>
  <c r="I27" i="107"/>
  <c r="I451" i="107" s="1"/>
  <c r="I26" i="107"/>
  <c r="I450" i="107" s="1"/>
  <c r="I25" i="107"/>
  <c r="I24" i="107"/>
  <c r="I448" i="107" s="1"/>
  <c r="N22" i="107"/>
  <c r="N446" i="107" s="1"/>
  <c r="I22" i="107"/>
  <c r="N21" i="107"/>
  <c r="N445" i="107" s="1"/>
  <c r="I21" i="107"/>
  <c r="N20" i="107"/>
  <c r="N444" i="107" s="1"/>
  <c r="M20" i="107"/>
  <c r="M444" i="107" s="1"/>
  <c r="L20" i="107"/>
  <c r="L444" i="107" s="1"/>
  <c r="K20" i="107"/>
  <c r="K444" i="107" s="1"/>
  <c r="J20" i="107"/>
  <c r="J444" i="107" s="1"/>
  <c r="H20" i="107"/>
  <c r="H444" i="107" s="1"/>
  <c r="G20" i="107"/>
  <c r="G444" i="107" s="1"/>
  <c r="F20" i="107"/>
  <c r="C20" i="107"/>
  <c r="N19" i="107"/>
  <c r="I19" i="107"/>
  <c r="N18" i="107"/>
  <c r="I18" i="107"/>
  <c r="N17" i="107"/>
  <c r="M17" i="107"/>
  <c r="L17" i="107"/>
  <c r="K17" i="107"/>
  <c r="J17" i="107"/>
  <c r="H17" i="107"/>
  <c r="G17" i="107"/>
  <c r="F17" i="107"/>
  <c r="C17" i="107"/>
  <c r="I17" i="107" s="1"/>
  <c r="N15" i="107"/>
  <c r="N439" i="107" s="1"/>
  <c r="M15" i="107"/>
  <c r="M439" i="107" s="1"/>
  <c r="L15" i="107"/>
  <c r="L439" i="107" s="1"/>
  <c r="K15" i="107"/>
  <c r="K439" i="107" s="1"/>
  <c r="J15" i="107"/>
  <c r="J439" i="107" s="1"/>
  <c r="H15" i="107"/>
  <c r="H439" i="107" s="1"/>
  <c r="H453" i="107" s="1"/>
  <c r="G15" i="107"/>
  <c r="G439" i="107" s="1"/>
  <c r="F15" i="107"/>
  <c r="C15" i="107"/>
  <c r="I439" i="108" l="1"/>
  <c r="I453" i="108" s="1"/>
  <c r="I29" i="108"/>
  <c r="I409" i="107"/>
  <c r="I404" i="107"/>
  <c r="I418" i="107" s="1"/>
  <c r="C439" i="107"/>
  <c r="I55" i="107"/>
  <c r="I50" i="107"/>
  <c r="I64" i="107" s="1"/>
  <c r="C453" i="107"/>
  <c r="I155" i="107"/>
  <c r="I169" i="107"/>
  <c r="G453" i="107"/>
  <c r="F439" i="107"/>
  <c r="F453" i="107" s="1"/>
  <c r="I446" i="107"/>
  <c r="F444" i="107"/>
  <c r="I445" i="107"/>
  <c r="I125" i="107"/>
  <c r="C444" i="107"/>
  <c r="I449" i="107"/>
  <c r="I337" i="107"/>
  <c r="I120" i="107"/>
  <c r="I134" i="107" s="1"/>
  <c r="F29" i="107"/>
  <c r="H29" i="107"/>
  <c r="F441" i="107"/>
  <c r="H441" i="107"/>
  <c r="J441" i="107"/>
  <c r="L441" i="107"/>
  <c r="N441" i="107"/>
  <c r="N442" i="107"/>
  <c r="N443" i="107"/>
  <c r="F99" i="107"/>
  <c r="H99" i="107"/>
  <c r="I225" i="107"/>
  <c r="I239" i="107" s="1"/>
  <c r="I296" i="107"/>
  <c r="I310" i="107" s="1"/>
  <c r="I20" i="107"/>
  <c r="I444" i="107" s="1"/>
  <c r="C29" i="107"/>
  <c r="G29" i="107"/>
  <c r="C441" i="107"/>
  <c r="G441" i="107"/>
  <c r="I87" i="107"/>
  <c r="K441" i="107"/>
  <c r="M441" i="107"/>
  <c r="I442" i="107"/>
  <c r="I443" i="107"/>
  <c r="C99" i="107"/>
  <c r="G99" i="107"/>
  <c r="I332" i="107"/>
  <c r="I346" i="107" s="1"/>
  <c r="H446" i="8"/>
  <c r="H445" i="8"/>
  <c r="H443" i="8"/>
  <c r="H442" i="8"/>
  <c r="H409" i="8"/>
  <c r="H406" i="8"/>
  <c r="H404" i="8" s="1"/>
  <c r="H373" i="8"/>
  <c r="H370" i="8"/>
  <c r="H368" i="8"/>
  <c r="H337" i="8"/>
  <c r="H334" i="8"/>
  <c r="H332" i="8" s="1"/>
  <c r="H301" i="8"/>
  <c r="H298" i="8"/>
  <c r="H296" i="8"/>
  <c r="H266" i="8"/>
  <c r="H263" i="8"/>
  <c r="H261" i="8" s="1"/>
  <c r="H230" i="8"/>
  <c r="H227" i="8"/>
  <c r="H225" i="8"/>
  <c r="H195" i="8"/>
  <c r="H192" i="8"/>
  <c r="H190" i="8" s="1"/>
  <c r="H160" i="8"/>
  <c r="H157" i="8"/>
  <c r="H155" i="8"/>
  <c r="H125" i="8"/>
  <c r="H122" i="8"/>
  <c r="H120" i="8" s="1"/>
  <c r="H90" i="8"/>
  <c r="H87" i="8"/>
  <c r="H441" i="8" s="1"/>
  <c r="H85" i="8"/>
  <c r="H55" i="8"/>
  <c r="H52" i="8"/>
  <c r="H50" i="8" s="1"/>
  <c r="H20" i="8"/>
  <c r="H444" i="8" s="1"/>
  <c r="H17" i="8"/>
  <c r="H15" i="8"/>
  <c r="H439" i="8" s="1"/>
  <c r="H446" i="7"/>
  <c r="H445" i="7"/>
  <c r="H443" i="7"/>
  <c r="H442" i="7"/>
  <c r="H409" i="7"/>
  <c r="H406" i="7"/>
  <c r="H404" i="7"/>
  <c r="H373" i="7"/>
  <c r="H370" i="7"/>
  <c r="H368" i="7" s="1"/>
  <c r="H337" i="7"/>
  <c r="H334" i="7"/>
  <c r="H332" i="7"/>
  <c r="H301" i="7"/>
  <c r="H298" i="7"/>
  <c r="H296" i="7" s="1"/>
  <c r="H266" i="7"/>
  <c r="H263" i="7"/>
  <c r="H261" i="7"/>
  <c r="H230" i="7"/>
  <c r="H227" i="7"/>
  <c r="H225" i="7" s="1"/>
  <c r="H195" i="7"/>
  <c r="H192" i="7"/>
  <c r="H190" i="7"/>
  <c r="H160" i="7"/>
  <c r="H157" i="7"/>
  <c r="H155" i="7" s="1"/>
  <c r="H125" i="7"/>
  <c r="H122" i="7"/>
  <c r="H120" i="7"/>
  <c r="H90" i="7"/>
  <c r="H87" i="7"/>
  <c r="H85" i="7" s="1"/>
  <c r="H55" i="7"/>
  <c r="H52" i="7"/>
  <c r="H50" i="7"/>
  <c r="H20" i="7"/>
  <c r="H444" i="7" s="1"/>
  <c r="H17" i="7"/>
  <c r="H15" i="7" s="1"/>
  <c r="H439" i="7" s="1"/>
  <c r="H446" i="6"/>
  <c r="H445" i="6"/>
  <c r="H443" i="6"/>
  <c r="H442" i="6"/>
  <c r="H409" i="6"/>
  <c r="H406" i="6"/>
  <c r="H404" i="6" s="1"/>
  <c r="H373" i="6"/>
  <c r="H370" i="6"/>
  <c r="H368" i="6"/>
  <c r="H337" i="6"/>
  <c r="H334" i="6"/>
  <c r="H332" i="6" s="1"/>
  <c r="H301" i="6"/>
  <c r="H298" i="6"/>
  <c r="H296" i="6"/>
  <c r="H266" i="6"/>
  <c r="H263" i="6"/>
  <c r="H261" i="6" s="1"/>
  <c r="H230" i="6"/>
  <c r="H227" i="6"/>
  <c r="H225" i="6"/>
  <c r="H195" i="6"/>
  <c r="H192" i="6"/>
  <c r="H190" i="6" s="1"/>
  <c r="H160" i="6"/>
  <c r="H157" i="6"/>
  <c r="H155" i="6"/>
  <c r="H125" i="6"/>
  <c r="H122" i="6"/>
  <c r="H120" i="6" s="1"/>
  <c r="H90" i="6"/>
  <c r="H87" i="6"/>
  <c r="H441" i="6" s="1"/>
  <c r="H85" i="6"/>
  <c r="H55" i="6"/>
  <c r="H52" i="6"/>
  <c r="H50" i="6" s="1"/>
  <c r="H20" i="6"/>
  <c r="H444" i="6" s="1"/>
  <c r="H17" i="6"/>
  <c r="H15" i="6"/>
  <c r="H439" i="6" s="1"/>
  <c r="H452" i="4"/>
  <c r="H451" i="4"/>
  <c r="H450" i="4"/>
  <c r="H449" i="4"/>
  <c r="H448" i="4"/>
  <c r="H446" i="4"/>
  <c r="H445" i="4"/>
  <c r="H443" i="4"/>
  <c r="H442" i="4"/>
  <c r="H409" i="4"/>
  <c r="H406" i="4"/>
  <c r="H404" i="4"/>
  <c r="H418" i="4" s="1"/>
  <c r="H373" i="4"/>
  <c r="H370" i="4"/>
  <c r="H368" i="4"/>
  <c r="H382" i="4" s="1"/>
  <c r="H337" i="4"/>
  <c r="H334" i="4"/>
  <c r="H332" i="4"/>
  <c r="H346" i="4" s="1"/>
  <c r="H301" i="4"/>
  <c r="H298" i="4"/>
  <c r="H296" i="4"/>
  <c r="H310" i="4" s="1"/>
  <c r="H266" i="4"/>
  <c r="H263" i="4"/>
  <c r="H261" i="4"/>
  <c r="H275" i="4" s="1"/>
  <c r="H230" i="4"/>
  <c r="H227" i="4"/>
  <c r="H225" i="4"/>
  <c r="H239" i="4" s="1"/>
  <c r="H195" i="4"/>
  <c r="H192" i="4"/>
  <c r="H190" i="4"/>
  <c r="H204" i="4" s="1"/>
  <c r="H160" i="4"/>
  <c r="H157" i="4"/>
  <c r="H155" i="4"/>
  <c r="H169" i="4" s="1"/>
  <c r="H125" i="4"/>
  <c r="H122" i="4"/>
  <c r="H120" i="4"/>
  <c r="H134" i="4" s="1"/>
  <c r="H90" i="4"/>
  <c r="H87" i="4"/>
  <c r="H441" i="4" s="1"/>
  <c r="H85" i="4"/>
  <c r="H55" i="4"/>
  <c r="H52" i="4"/>
  <c r="H50" i="4"/>
  <c r="H64" i="4" s="1"/>
  <c r="H20" i="4"/>
  <c r="H444" i="4" s="1"/>
  <c r="H17" i="4"/>
  <c r="H15" i="4"/>
  <c r="H439" i="4" s="1"/>
  <c r="H453" i="4" s="1"/>
  <c r="H451" i="5"/>
  <c r="H450" i="5"/>
  <c r="H449" i="5"/>
  <c r="H448" i="5"/>
  <c r="H446" i="5"/>
  <c r="H445" i="5"/>
  <c r="H443" i="5"/>
  <c r="H442" i="5"/>
  <c r="H409" i="5"/>
  <c r="H406" i="5"/>
  <c r="H404" i="5"/>
  <c r="H418" i="5" s="1"/>
  <c r="H373" i="5"/>
  <c r="H370" i="5"/>
  <c r="H368" i="5"/>
  <c r="H382" i="5" s="1"/>
  <c r="H337" i="5"/>
  <c r="H334" i="5"/>
  <c r="H332" i="5"/>
  <c r="H346" i="5" s="1"/>
  <c r="H301" i="5"/>
  <c r="H298" i="5"/>
  <c r="H296" i="5"/>
  <c r="H310" i="5" s="1"/>
  <c r="H266" i="5"/>
  <c r="H263" i="5"/>
  <c r="H261" i="5"/>
  <c r="H275" i="5" s="1"/>
  <c r="H230" i="5"/>
  <c r="H227" i="5"/>
  <c r="H225" i="5"/>
  <c r="H239" i="5" s="1"/>
  <c r="H195" i="5"/>
  <c r="H192" i="5"/>
  <c r="H190" i="5"/>
  <c r="H204" i="5" s="1"/>
  <c r="H160" i="5"/>
  <c r="H157" i="5"/>
  <c r="H155" i="5"/>
  <c r="H169" i="5" s="1"/>
  <c r="H125" i="5"/>
  <c r="H122" i="5"/>
  <c r="H120" i="5"/>
  <c r="H134" i="5" s="1"/>
  <c r="H90" i="5"/>
  <c r="H87" i="5"/>
  <c r="H441" i="5" s="1"/>
  <c r="H85" i="5"/>
  <c r="H55" i="5"/>
  <c r="H52" i="5"/>
  <c r="H50" i="5"/>
  <c r="H64" i="5" s="1"/>
  <c r="H20" i="5"/>
  <c r="H444" i="5" s="1"/>
  <c r="H17" i="5"/>
  <c r="H15" i="5"/>
  <c r="H29" i="5" s="1"/>
  <c r="H452" i="24"/>
  <c r="H451" i="24"/>
  <c r="H450" i="24"/>
  <c r="H449" i="24"/>
  <c r="H448" i="24"/>
  <c r="H446" i="24"/>
  <c r="H445" i="24"/>
  <c r="H443" i="24"/>
  <c r="H442" i="24"/>
  <c r="H409" i="24"/>
  <c r="H406" i="24"/>
  <c r="H404" i="24"/>
  <c r="H418" i="24" s="1"/>
  <c r="H373" i="24"/>
  <c r="H370" i="24"/>
  <c r="H368" i="24"/>
  <c r="H382" i="24" s="1"/>
  <c r="H337" i="24"/>
  <c r="H334" i="24"/>
  <c r="H332" i="24"/>
  <c r="H346" i="24" s="1"/>
  <c r="H301" i="24"/>
  <c r="H298" i="24"/>
  <c r="H296" i="24"/>
  <c r="H310" i="24" s="1"/>
  <c r="H266" i="24"/>
  <c r="H263" i="24"/>
  <c r="H261" i="24"/>
  <c r="H275" i="24" s="1"/>
  <c r="H230" i="24"/>
  <c r="H227" i="24"/>
  <c r="H225" i="24"/>
  <c r="H239" i="24" s="1"/>
  <c r="H195" i="24"/>
  <c r="H192" i="24"/>
  <c r="H190" i="24"/>
  <c r="H204" i="24" s="1"/>
  <c r="H160" i="24"/>
  <c r="H157" i="24"/>
  <c r="H155" i="24"/>
  <c r="H169" i="24" s="1"/>
  <c r="H125" i="24"/>
  <c r="H122" i="24"/>
  <c r="H120" i="24"/>
  <c r="H134" i="24" s="1"/>
  <c r="H90" i="24"/>
  <c r="H87" i="24"/>
  <c r="H441" i="24" s="1"/>
  <c r="H85" i="24"/>
  <c r="H55" i="24"/>
  <c r="H52" i="24"/>
  <c r="H50" i="24"/>
  <c r="H64" i="24" s="1"/>
  <c r="H20" i="24"/>
  <c r="H444" i="24" s="1"/>
  <c r="H17" i="24"/>
  <c r="H15" i="24"/>
  <c r="H439" i="24" s="1"/>
  <c r="H453" i="24" s="1"/>
  <c r="I441" i="107" l="1"/>
  <c r="I99" i="107"/>
  <c r="I85" i="107"/>
  <c r="I15" i="107"/>
  <c r="H441" i="7"/>
  <c r="H29" i="4"/>
  <c r="H99" i="4"/>
  <c r="H439" i="5"/>
  <c r="H453" i="5" s="1"/>
  <c r="H99" i="5"/>
  <c r="H29" i="24"/>
  <c r="H99" i="24"/>
  <c r="G452" i="106"/>
  <c r="F452" i="106"/>
  <c r="H451" i="106"/>
  <c r="G451" i="106"/>
  <c r="F451" i="106"/>
  <c r="C451" i="106"/>
  <c r="H450" i="106"/>
  <c r="G450" i="106"/>
  <c r="F450" i="106"/>
  <c r="C450" i="106"/>
  <c r="H449" i="106"/>
  <c r="G449" i="106"/>
  <c r="F449" i="106"/>
  <c r="C449" i="106"/>
  <c r="H448" i="106"/>
  <c r="G448" i="106"/>
  <c r="F448" i="106"/>
  <c r="C448" i="106"/>
  <c r="M446" i="106"/>
  <c r="L446" i="106"/>
  <c r="K446" i="106"/>
  <c r="J446" i="106"/>
  <c r="H446" i="106"/>
  <c r="G446" i="106"/>
  <c r="F446" i="106"/>
  <c r="C446" i="106"/>
  <c r="M445" i="106"/>
  <c r="L445" i="106"/>
  <c r="K445" i="106"/>
  <c r="J445" i="106"/>
  <c r="H445" i="106"/>
  <c r="G445" i="106"/>
  <c r="F445" i="106"/>
  <c r="C445" i="106"/>
  <c r="M443" i="106"/>
  <c r="L443" i="106"/>
  <c r="K443" i="106"/>
  <c r="J443" i="106"/>
  <c r="H443" i="106"/>
  <c r="G443" i="106"/>
  <c r="F443" i="106"/>
  <c r="C443" i="106"/>
  <c r="M442" i="106"/>
  <c r="L442" i="106"/>
  <c r="K442" i="106"/>
  <c r="J442" i="106"/>
  <c r="H442" i="106"/>
  <c r="G442" i="106"/>
  <c r="F442" i="106"/>
  <c r="C442" i="106"/>
  <c r="R439" i="106"/>
  <c r="I416" i="106"/>
  <c r="I415" i="106"/>
  <c r="I414" i="106"/>
  <c r="I413" i="106"/>
  <c r="N411" i="106"/>
  <c r="I411" i="106"/>
  <c r="N410" i="106"/>
  <c r="I410" i="106"/>
  <c r="N409" i="106"/>
  <c r="M409" i="106"/>
  <c r="L409" i="106"/>
  <c r="K409" i="106"/>
  <c r="J409" i="106"/>
  <c r="H409" i="106"/>
  <c r="G409" i="106"/>
  <c r="F409" i="106"/>
  <c r="C409" i="106"/>
  <c r="I409" i="106" s="1"/>
  <c r="N408" i="106"/>
  <c r="I408" i="106"/>
  <c r="N407" i="106"/>
  <c r="I407" i="106"/>
  <c r="N406" i="106"/>
  <c r="M406" i="106"/>
  <c r="L406" i="106"/>
  <c r="K406" i="106"/>
  <c r="J406" i="106"/>
  <c r="H406" i="106"/>
  <c r="G406" i="106"/>
  <c r="F406" i="106"/>
  <c r="C406" i="106"/>
  <c r="I406" i="106" s="1"/>
  <c r="I404" i="106" s="1"/>
  <c r="I418" i="106" s="1"/>
  <c r="N404" i="106"/>
  <c r="M404" i="106"/>
  <c r="L404" i="106"/>
  <c r="K404" i="106"/>
  <c r="J404" i="106"/>
  <c r="H404" i="106"/>
  <c r="H418" i="106" s="1"/>
  <c r="G404" i="106"/>
  <c r="G418" i="106" s="1"/>
  <c r="F404" i="106"/>
  <c r="F418" i="106" s="1"/>
  <c r="C404" i="106"/>
  <c r="C418" i="106" s="1"/>
  <c r="I380" i="106"/>
  <c r="I379" i="106"/>
  <c r="I378" i="106"/>
  <c r="I377" i="106"/>
  <c r="N375" i="106"/>
  <c r="I375" i="106"/>
  <c r="N374" i="106"/>
  <c r="I374" i="106"/>
  <c r="N373" i="106"/>
  <c r="M373" i="106"/>
  <c r="L373" i="106"/>
  <c r="K373" i="106"/>
  <c r="J373" i="106"/>
  <c r="H373" i="106"/>
  <c r="G373" i="106"/>
  <c r="F373" i="106"/>
  <c r="C373" i="106"/>
  <c r="I373" i="106" s="1"/>
  <c r="N372" i="106"/>
  <c r="I372" i="106"/>
  <c r="N371" i="106"/>
  <c r="I371" i="106"/>
  <c r="N370" i="106"/>
  <c r="M370" i="106"/>
  <c r="L370" i="106"/>
  <c r="K370" i="106"/>
  <c r="J370" i="106"/>
  <c r="H370" i="106"/>
  <c r="G370" i="106"/>
  <c r="F370" i="106"/>
  <c r="C370" i="106"/>
  <c r="I370" i="106" s="1"/>
  <c r="I368" i="106" s="1"/>
  <c r="I382" i="106" s="1"/>
  <c r="N368" i="106"/>
  <c r="M368" i="106"/>
  <c r="L368" i="106"/>
  <c r="K368" i="106"/>
  <c r="J368" i="106"/>
  <c r="H368" i="106"/>
  <c r="H382" i="106" s="1"/>
  <c r="G368" i="106"/>
  <c r="G382" i="106" s="1"/>
  <c r="F368" i="106"/>
  <c r="F382" i="106" s="1"/>
  <c r="C368" i="106"/>
  <c r="C382" i="106" s="1"/>
  <c r="I344" i="106"/>
  <c r="I343" i="106"/>
  <c r="I342" i="106"/>
  <c r="I341" i="106"/>
  <c r="N339" i="106"/>
  <c r="I339" i="106"/>
  <c r="N338" i="106"/>
  <c r="I338" i="106"/>
  <c r="N337" i="106"/>
  <c r="M337" i="106"/>
  <c r="L337" i="106"/>
  <c r="K337" i="106"/>
  <c r="J337" i="106"/>
  <c r="H337" i="106"/>
  <c r="G337" i="106"/>
  <c r="F337" i="106"/>
  <c r="C337" i="106"/>
  <c r="I337" i="106" s="1"/>
  <c r="N336" i="106"/>
  <c r="I336" i="106"/>
  <c r="N335" i="106"/>
  <c r="I335" i="106"/>
  <c r="N334" i="106"/>
  <c r="M334" i="106"/>
  <c r="L334" i="106"/>
  <c r="K334" i="106"/>
  <c r="J334" i="106"/>
  <c r="H334" i="106"/>
  <c r="G334" i="106"/>
  <c r="F334" i="106"/>
  <c r="C334" i="106"/>
  <c r="I334" i="106" s="1"/>
  <c r="N332" i="106"/>
  <c r="M332" i="106"/>
  <c r="L332" i="106"/>
  <c r="K332" i="106"/>
  <c r="J332" i="106"/>
  <c r="H332" i="106"/>
  <c r="H346" i="106" s="1"/>
  <c r="G332" i="106"/>
  <c r="G346" i="106" s="1"/>
  <c r="F332" i="106"/>
  <c r="F346" i="106" s="1"/>
  <c r="C332" i="106"/>
  <c r="C346" i="106" s="1"/>
  <c r="I308" i="106"/>
  <c r="I307" i="106"/>
  <c r="I306" i="106"/>
  <c r="I305" i="106"/>
  <c r="N303" i="106"/>
  <c r="I303" i="106"/>
  <c r="N302" i="106"/>
  <c r="I302" i="106"/>
  <c r="N301" i="106"/>
  <c r="M301" i="106"/>
  <c r="L301" i="106"/>
  <c r="K301" i="106"/>
  <c r="J301" i="106"/>
  <c r="H301" i="106"/>
  <c r="G301" i="106"/>
  <c r="F301" i="106"/>
  <c r="C301" i="106"/>
  <c r="I301" i="106" s="1"/>
  <c r="N300" i="106"/>
  <c r="I300" i="106"/>
  <c r="N299" i="106"/>
  <c r="I299" i="106"/>
  <c r="N298" i="106"/>
  <c r="M298" i="106"/>
  <c r="L298" i="106"/>
  <c r="K298" i="106"/>
  <c r="J298" i="106"/>
  <c r="H298" i="106"/>
  <c r="G298" i="106"/>
  <c r="F298" i="106"/>
  <c r="C298" i="106"/>
  <c r="I298" i="106" s="1"/>
  <c r="N296" i="106"/>
  <c r="M296" i="106"/>
  <c r="L296" i="106"/>
  <c r="K296" i="106"/>
  <c r="J296" i="106"/>
  <c r="H296" i="106"/>
  <c r="H310" i="106" s="1"/>
  <c r="G296" i="106"/>
  <c r="G310" i="106" s="1"/>
  <c r="F296" i="106"/>
  <c r="F310" i="106" s="1"/>
  <c r="C296" i="106"/>
  <c r="C310" i="106" s="1"/>
  <c r="I273" i="106"/>
  <c r="I272" i="106"/>
  <c r="I271" i="106"/>
  <c r="I270" i="106"/>
  <c r="N268" i="106"/>
  <c r="I268" i="106"/>
  <c r="N267" i="106"/>
  <c r="I267" i="106"/>
  <c r="N266" i="106"/>
  <c r="M266" i="106"/>
  <c r="L266" i="106"/>
  <c r="K266" i="106"/>
  <c r="J266" i="106"/>
  <c r="H266" i="106"/>
  <c r="G266" i="106"/>
  <c r="F266" i="106"/>
  <c r="C266" i="106"/>
  <c r="I266" i="106" s="1"/>
  <c r="N265" i="106"/>
  <c r="I265" i="106"/>
  <c r="N264" i="106"/>
  <c r="I264" i="106"/>
  <c r="N263" i="106"/>
  <c r="M263" i="106"/>
  <c r="L263" i="106"/>
  <c r="K263" i="106"/>
  <c r="J263" i="106"/>
  <c r="H263" i="106"/>
  <c r="G263" i="106"/>
  <c r="F263" i="106"/>
  <c r="C263" i="106"/>
  <c r="I263" i="106" s="1"/>
  <c r="I261" i="106" s="1"/>
  <c r="I275" i="106" s="1"/>
  <c r="N261" i="106"/>
  <c r="M261" i="106"/>
  <c r="L261" i="106"/>
  <c r="K261" i="106"/>
  <c r="J261" i="106"/>
  <c r="H261" i="106"/>
  <c r="H275" i="106" s="1"/>
  <c r="G261" i="106"/>
  <c r="G275" i="106" s="1"/>
  <c r="F261" i="106"/>
  <c r="F275" i="106" s="1"/>
  <c r="C261" i="106"/>
  <c r="C275" i="106" s="1"/>
  <c r="I237" i="106"/>
  <c r="I236" i="106"/>
  <c r="I235" i="106"/>
  <c r="I234" i="106"/>
  <c r="N232" i="106"/>
  <c r="I232" i="106"/>
  <c r="N231" i="106"/>
  <c r="I231" i="106"/>
  <c r="N230" i="106"/>
  <c r="M230" i="106"/>
  <c r="L230" i="106"/>
  <c r="K230" i="106"/>
  <c r="J230" i="106"/>
  <c r="H230" i="106"/>
  <c r="G230" i="106"/>
  <c r="F230" i="106"/>
  <c r="C230" i="106"/>
  <c r="I230" i="106" s="1"/>
  <c r="N229" i="106"/>
  <c r="I229" i="106"/>
  <c r="N228" i="106"/>
  <c r="I228" i="106"/>
  <c r="N227" i="106"/>
  <c r="M227" i="106"/>
  <c r="L227" i="106"/>
  <c r="K227" i="106"/>
  <c r="J227" i="106"/>
  <c r="H227" i="106"/>
  <c r="G227" i="106"/>
  <c r="F227" i="106"/>
  <c r="C227" i="106"/>
  <c r="I227" i="106" s="1"/>
  <c r="N225" i="106"/>
  <c r="M225" i="106"/>
  <c r="L225" i="106"/>
  <c r="K225" i="106"/>
  <c r="J225" i="106"/>
  <c r="H225" i="106"/>
  <c r="H239" i="106" s="1"/>
  <c r="G225" i="106"/>
  <c r="G239" i="106" s="1"/>
  <c r="F225" i="106"/>
  <c r="F239" i="106" s="1"/>
  <c r="C225" i="106"/>
  <c r="C239" i="106" s="1"/>
  <c r="I202" i="106"/>
  <c r="I201" i="106"/>
  <c r="I200" i="106"/>
  <c r="I199" i="106"/>
  <c r="N197" i="106"/>
  <c r="I197" i="106"/>
  <c r="N196" i="106"/>
  <c r="I196" i="106"/>
  <c r="N195" i="106"/>
  <c r="M195" i="106"/>
  <c r="L195" i="106"/>
  <c r="K195" i="106"/>
  <c r="J195" i="106"/>
  <c r="H195" i="106"/>
  <c r="G195" i="106"/>
  <c r="F195" i="106"/>
  <c r="C195" i="106"/>
  <c r="I195" i="106" s="1"/>
  <c r="N194" i="106"/>
  <c r="I194" i="106"/>
  <c r="N193" i="106"/>
  <c r="I193" i="106"/>
  <c r="N192" i="106"/>
  <c r="M192" i="106"/>
  <c r="L192" i="106"/>
  <c r="K192" i="106"/>
  <c r="J192" i="106"/>
  <c r="H192" i="106"/>
  <c r="G192" i="106"/>
  <c r="F192" i="106"/>
  <c r="C192" i="106"/>
  <c r="I192" i="106" s="1"/>
  <c r="I190" i="106" s="1"/>
  <c r="I204" i="106" s="1"/>
  <c r="N190" i="106"/>
  <c r="M190" i="106"/>
  <c r="L190" i="106"/>
  <c r="K190" i="106"/>
  <c r="J190" i="106"/>
  <c r="H190" i="106"/>
  <c r="H204" i="106" s="1"/>
  <c r="G190" i="106"/>
  <c r="G204" i="106" s="1"/>
  <c r="F190" i="106"/>
  <c r="F204" i="106" s="1"/>
  <c r="C190" i="106"/>
  <c r="C204" i="106" s="1"/>
  <c r="I167" i="106"/>
  <c r="I166" i="106"/>
  <c r="I165" i="106"/>
  <c r="I164" i="106"/>
  <c r="N162" i="106"/>
  <c r="I162" i="106"/>
  <c r="N161" i="106"/>
  <c r="I161" i="106"/>
  <c r="N160" i="106"/>
  <c r="M160" i="106"/>
  <c r="L160" i="106"/>
  <c r="K160" i="106"/>
  <c r="J160" i="106"/>
  <c r="H160" i="106"/>
  <c r="G160" i="106"/>
  <c r="F160" i="106"/>
  <c r="C160" i="106"/>
  <c r="I160" i="106" s="1"/>
  <c r="N159" i="106"/>
  <c r="I159" i="106"/>
  <c r="N158" i="106"/>
  <c r="I158" i="106"/>
  <c r="N157" i="106"/>
  <c r="M157" i="106"/>
  <c r="L157" i="106"/>
  <c r="K157" i="106"/>
  <c r="J157" i="106"/>
  <c r="H157" i="106"/>
  <c r="G157" i="106"/>
  <c r="F157" i="106"/>
  <c r="C157" i="106"/>
  <c r="I157" i="106" s="1"/>
  <c r="N155" i="106"/>
  <c r="M155" i="106"/>
  <c r="L155" i="106"/>
  <c r="K155" i="106"/>
  <c r="J155" i="106"/>
  <c r="H155" i="106"/>
  <c r="H169" i="106" s="1"/>
  <c r="G155" i="106"/>
  <c r="G169" i="106" s="1"/>
  <c r="F155" i="106"/>
  <c r="F169" i="106" s="1"/>
  <c r="C155" i="106"/>
  <c r="C169" i="106" s="1"/>
  <c r="I132" i="106"/>
  <c r="I131" i="106"/>
  <c r="I130" i="106"/>
  <c r="I129" i="106"/>
  <c r="N127" i="106"/>
  <c r="I127" i="106"/>
  <c r="N126" i="106"/>
  <c r="I126" i="106"/>
  <c r="N125" i="106"/>
  <c r="M125" i="106"/>
  <c r="L125" i="106"/>
  <c r="K125" i="106"/>
  <c r="J125" i="106"/>
  <c r="H125" i="106"/>
  <c r="G125" i="106"/>
  <c r="F125" i="106"/>
  <c r="C125" i="106"/>
  <c r="N124" i="106"/>
  <c r="I124" i="106"/>
  <c r="N123" i="106"/>
  <c r="I123" i="106"/>
  <c r="N122" i="106"/>
  <c r="M122" i="106"/>
  <c r="L122" i="106"/>
  <c r="K122" i="106"/>
  <c r="J122" i="106"/>
  <c r="H122" i="106"/>
  <c r="G122" i="106"/>
  <c r="F122" i="106"/>
  <c r="C122" i="106"/>
  <c r="I122" i="106" s="1"/>
  <c r="N120" i="106"/>
  <c r="M120" i="106"/>
  <c r="L120" i="106"/>
  <c r="K120" i="106"/>
  <c r="J120" i="106"/>
  <c r="H120" i="106"/>
  <c r="H134" i="106" s="1"/>
  <c r="G120" i="106"/>
  <c r="G134" i="106" s="1"/>
  <c r="F120" i="106"/>
  <c r="F134" i="106" s="1"/>
  <c r="C120" i="106"/>
  <c r="C134" i="106" s="1"/>
  <c r="I97" i="106"/>
  <c r="I96" i="106"/>
  <c r="I95" i="106"/>
  <c r="I94" i="106"/>
  <c r="N92" i="106"/>
  <c r="I92" i="106"/>
  <c r="N91" i="106"/>
  <c r="I91" i="106"/>
  <c r="N90" i="106"/>
  <c r="M90" i="106"/>
  <c r="L90" i="106"/>
  <c r="K90" i="106"/>
  <c r="J90" i="106"/>
  <c r="H90" i="106"/>
  <c r="G90" i="106"/>
  <c r="F90" i="106"/>
  <c r="C90" i="106"/>
  <c r="I90" i="106" s="1"/>
  <c r="N89" i="106"/>
  <c r="I89" i="106"/>
  <c r="N88" i="106"/>
  <c r="I88" i="106"/>
  <c r="N87" i="106"/>
  <c r="M87" i="106"/>
  <c r="L87" i="106"/>
  <c r="K87" i="106"/>
  <c r="J87" i="106"/>
  <c r="H87" i="106"/>
  <c r="G87" i="106"/>
  <c r="F87" i="106"/>
  <c r="C87" i="106"/>
  <c r="N85" i="106"/>
  <c r="M85" i="106"/>
  <c r="L85" i="106"/>
  <c r="K85" i="106"/>
  <c r="J85" i="106"/>
  <c r="H85" i="106"/>
  <c r="G85" i="106"/>
  <c r="F85" i="106"/>
  <c r="C85" i="106"/>
  <c r="I62" i="106"/>
  <c r="I61" i="106"/>
  <c r="I60" i="106"/>
  <c r="I59" i="106"/>
  <c r="N57" i="106"/>
  <c r="I57" i="106"/>
  <c r="N56" i="106"/>
  <c r="I56" i="106"/>
  <c r="N55" i="106"/>
  <c r="M55" i="106"/>
  <c r="L55" i="106"/>
  <c r="K55" i="106"/>
  <c r="J55" i="106"/>
  <c r="H55" i="106"/>
  <c r="G55" i="106"/>
  <c r="F55" i="106"/>
  <c r="C55" i="106"/>
  <c r="N54" i="106"/>
  <c r="I54" i="106"/>
  <c r="N53" i="106"/>
  <c r="I53" i="106"/>
  <c r="N52" i="106"/>
  <c r="M52" i="106"/>
  <c r="L52" i="106"/>
  <c r="K52" i="106"/>
  <c r="J52" i="106"/>
  <c r="H52" i="106"/>
  <c r="G52" i="106"/>
  <c r="F52" i="106"/>
  <c r="C52" i="106"/>
  <c r="I52" i="106" s="1"/>
  <c r="N50" i="106"/>
  <c r="M50" i="106"/>
  <c r="L50" i="106"/>
  <c r="K50" i="106"/>
  <c r="J50" i="106"/>
  <c r="H50" i="106"/>
  <c r="H64" i="106" s="1"/>
  <c r="G50" i="106"/>
  <c r="G64" i="106" s="1"/>
  <c r="F50" i="106"/>
  <c r="F64" i="106" s="1"/>
  <c r="C50" i="106"/>
  <c r="C64" i="106" s="1"/>
  <c r="P43" i="106"/>
  <c r="P78" i="106" s="1"/>
  <c r="P113" i="106" s="1"/>
  <c r="P148" i="106" s="1"/>
  <c r="P183" i="106" s="1"/>
  <c r="P218" i="106" s="1"/>
  <c r="P254" i="106" s="1"/>
  <c r="P289" i="106" s="1"/>
  <c r="P325" i="106" s="1"/>
  <c r="P361" i="106" s="1"/>
  <c r="P397" i="106" s="1"/>
  <c r="P432" i="106" s="1"/>
  <c r="O43" i="106"/>
  <c r="O78" i="106" s="1"/>
  <c r="O113" i="106" s="1"/>
  <c r="O148" i="106" s="1"/>
  <c r="O183" i="106" s="1"/>
  <c r="O218" i="106" s="1"/>
  <c r="O254" i="106" s="1"/>
  <c r="O289" i="106" s="1"/>
  <c r="O325" i="106" s="1"/>
  <c r="O361" i="106" s="1"/>
  <c r="O397" i="106" s="1"/>
  <c r="O432" i="106" s="1"/>
  <c r="M43" i="106"/>
  <c r="M78" i="106" s="1"/>
  <c r="M113" i="106" s="1"/>
  <c r="M148" i="106" s="1"/>
  <c r="M183" i="106" s="1"/>
  <c r="M218" i="106" s="1"/>
  <c r="M254" i="106" s="1"/>
  <c r="M289" i="106" s="1"/>
  <c r="M325" i="106" s="1"/>
  <c r="M361" i="106" s="1"/>
  <c r="M397" i="106" s="1"/>
  <c r="M432" i="106" s="1"/>
  <c r="P42" i="106"/>
  <c r="P77" i="106" s="1"/>
  <c r="P112" i="106" s="1"/>
  <c r="P147" i="106" s="1"/>
  <c r="P182" i="106" s="1"/>
  <c r="P217" i="106" s="1"/>
  <c r="P253" i="106" s="1"/>
  <c r="P288" i="106" s="1"/>
  <c r="P324" i="106" s="1"/>
  <c r="P360" i="106" s="1"/>
  <c r="P396" i="106" s="1"/>
  <c r="P431" i="106" s="1"/>
  <c r="O42" i="106"/>
  <c r="O77" i="106" s="1"/>
  <c r="O112" i="106" s="1"/>
  <c r="O147" i="106" s="1"/>
  <c r="O182" i="106" s="1"/>
  <c r="O217" i="106" s="1"/>
  <c r="O253" i="106" s="1"/>
  <c r="O288" i="106" s="1"/>
  <c r="O324" i="106" s="1"/>
  <c r="O360" i="106" s="1"/>
  <c r="O396" i="106" s="1"/>
  <c r="O431" i="106" s="1"/>
  <c r="M42" i="106"/>
  <c r="M77" i="106" s="1"/>
  <c r="M112" i="106" s="1"/>
  <c r="M147" i="106" s="1"/>
  <c r="M182" i="106" s="1"/>
  <c r="M217" i="106" s="1"/>
  <c r="M253" i="106" s="1"/>
  <c r="M288" i="106" s="1"/>
  <c r="M324" i="106" s="1"/>
  <c r="M360" i="106" s="1"/>
  <c r="M396" i="106" s="1"/>
  <c r="M431" i="106" s="1"/>
  <c r="I27" i="106"/>
  <c r="I451" i="106" s="1"/>
  <c r="I26" i="106"/>
  <c r="I450" i="106" s="1"/>
  <c r="I25" i="106"/>
  <c r="I24" i="106"/>
  <c r="I448" i="106" s="1"/>
  <c r="N22" i="106"/>
  <c r="N446" i="106" s="1"/>
  <c r="I22" i="106"/>
  <c r="N21" i="106"/>
  <c r="N445" i="106" s="1"/>
  <c r="I21" i="106"/>
  <c r="N20" i="106"/>
  <c r="N444" i="106" s="1"/>
  <c r="M20" i="106"/>
  <c r="M444" i="106" s="1"/>
  <c r="L20" i="106"/>
  <c r="L444" i="106" s="1"/>
  <c r="K20" i="106"/>
  <c r="K444" i="106" s="1"/>
  <c r="J20" i="106"/>
  <c r="J444" i="106" s="1"/>
  <c r="H20" i="106"/>
  <c r="H444" i="106" s="1"/>
  <c r="G20" i="106"/>
  <c r="F20" i="106"/>
  <c r="C20" i="106"/>
  <c r="C444" i="106" s="1"/>
  <c r="N19" i="106"/>
  <c r="I19" i="106"/>
  <c r="N18" i="106"/>
  <c r="I18" i="106"/>
  <c r="N17" i="106"/>
  <c r="M17" i="106"/>
  <c r="L17" i="106"/>
  <c r="K17" i="106"/>
  <c r="J17" i="106"/>
  <c r="H17" i="106"/>
  <c r="G17" i="106"/>
  <c r="F17" i="106"/>
  <c r="C17" i="106"/>
  <c r="I17" i="106" s="1"/>
  <c r="N15" i="106"/>
  <c r="N439" i="106" s="1"/>
  <c r="M15" i="106"/>
  <c r="M439" i="106" s="1"/>
  <c r="L15" i="106"/>
  <c r="L439" i="106" s="1"/>
  <c r="K15" i="106"/>
  <c r="K439" i="106" s="1"/>
  <c r="J15" i="106"/>
  <c r="J439" i="106" s="1"/>
  <c r="H15" i="106"/>
  <c r="H439" i="106" s="1"/>
  <c r="H453" i="106" s="1"/>
  <c r="G15" i="106"/>
  <c r="G439" i="106" s="1"/>
  <c r="F15" i="106"/>
  <c r="C15" i="106"/>
  <c r="C439" i="106" s="1"/>
  <c r="C453" i="106" s="1"/>
  <c r="I439" i="107" l="1"/>
  <c r="I453" i="107" s="1"/>
  <c r="I29" i="107"/>
  <c r="I445" i="106"/>
  <c r="F444" i="106"/>
  <c r="I446" i="106"/>
  <c r="I125" i="106"/>
  <c r="F439" i="106"/>
  <c r="F453" i="106" s="1"/>
  <c r="I55" i="106"/>
  <c r="I50" i="106"/>
  <c r="I64" i="106" s="1"/>
  <c r="I449" i="106"/>
  <c r="G444" i="106"/>
  <c r="I120" i="106"/>
  <c r="I134" i="106" s="1"/>
  <c r="G453" i="106"/>
  <c r="I155" i="106"/>
  <c r="I169" i="106" s="1"/>
  <c r="F29" i="106"/>
  <c r="H29" i="106"/>
  <c r="F441" i="106"/>
  <c r="H441" i="106"/>
  <c r="J441" i="106"/>
  <c r="L441" i="106"/>
  <c r="N441" i="106"/>
  <c r="N442" i="106"/>
  <c r="N443" i="106"/>
  <c r="F99" i="106"/>
  <c r="H99" i="106"/>
  <c r="I225" i="106"/>
  <c r="I239" i="106" s="1"/>
  <c r="I296" i="106"/>
  <c r="I310" i="106" s="1"/>
  <c r="I20" i="106"/>
  <c r="I444" i="106" s="1"/>
  <c r="C29" i="106"/>
  <c r="G29" i="106"/>
  <c r="C441" i="106"/>
  <c r="G441" i="106"/>
  <c r="I87" i="106"/>
  <c r="K441" i="106"/>
  <c r="M441" i="106"/>
  <c r="I442" i="106"/>
  <c r="I443" i="106"/>
  <c r="C99" i="106"/>
  <c r="G99" i="106"/>
  <c r="I332" i="106"/>
  <c r="I346" i="106" s="1"/>
  <c r="G446" i="8"/>
  <c r="G445" i="8"/>
  <c r="G443" i="8"/>
  <c r="G442" i="8"/>
  <c r="G409" i="8"/>
  <c r="G406" i="8"/>
  <c r="G404" i="8" s="1"/>
  <c r="G373" i="8"/>
  <c r="G370" i="8"/>
  <c r="G368" i="8"/>
  <c r="G337" i="8"/>
  <c r="G334" i="8"/>
  <c r="G332" i="8" s="1"/>
  <c r="G301" i="8"/>
  <c r="G298" i="8"/>
  <c r="G296" i="8"/>
  <c r="G266" i="8"/>
  <c r="G263" i="8"/>
  <c r="G261" i="8" s="1"/>
  <c r="G230" i="8"/>
  <c r="G227" i="8"/>
  <c r="G225" i="8"/>
  <c r="G195" i="8"/>
  <c r="G192" i="8"/>
  <c r="G190" i="8" s="1"/>
  <c r="G160" i="8"/>
  <c r="G157" i="8"/>
  <c r="G155" i="8"/>
  <c r="G125" i="8"/>
  <c r="G122" i="8"/>
  <c r="G120" i="8" s="1"/>
  <c r="G90" i="8"/>
  <c r="G87" i="8"/>
  <c r="G441" i="8" s="1"/>
  <c r="G85" i="8"/>
  <c r="G55" i="8"/>
  <c r="G52" i="8"/>
  <c r="G50" i="8" s="1"/>
  <c r="G20" i="8"/>
  <c r="G444" i="8" s="1"/>
  <c r="G17" i="8"/>
  <c r="G15" i="8"/>
  <c r="G439" i="8" s="1"/>
  <c r="G446" i="7"/>
  <c r="G445" i="7"/>
  <c r="G443" i="7"/>
  <c r="G442" i="7"/>
  <c r="G409" i="7"/>
  <c r="G406" i="7"/>
  <c r="G404" i="7" s="1"/>
  <c r="G373" i="7"/>
  <c r="G370" i="7"/>
  <c r="G368" i="7"/>
  <c r="G337" i="7"/>
  <c r="G334" i="7"/>
  <c r="G332" i="7" s="1"/>
  <c r="G301" i="7"/>
  <c r="G298" i="7"/>
  <c r="G296" i="7"/>
  <c r="G266" i="7"/>
  <c r="G263" i="7"/>
  <c r="G261" i="7" s="1"/>
  <c r="G230" i="7"/>
  <c r="G227" i="7"/>
  <c r="G225" i="7"/>
  <c r="G195" i="7"/>
  <c r="G192" i="7"/>
  <c r="G190" i="7" s="1"/>
  <c r="G160" i="7"/>
  <c r="G157" i="7"/>
  <c r="G155" i="7"/>
  <c r="G125" i="7"/>
  <c r="G122" i="7"/>
  <c r="G120" i="7" s="1"/>
  <c r="G90" i="7"/>
  <c r="G87" i="7"/>
  <c r="G441" i="7" s="1"/>
  <c r="G85" i="7"/>
  <c r="G55" i="7"/>
  <c r="G52" i="7"/>
  <c r="G50" i="7" s="1"/>
  <c r="G20" i="7"/>
  <c r="G444" i="7" s="1"/>
  <c r="G17" i="7"/>
  <c r="G15" i="7"/>
  <c r="G439" i="7" s="1"/>
  <c r="G446" i="6"/>
  <c r="G445" i="6"/>
  <c r="G443" i="6"/>
  <c r="G442" i="6"/>
  <c r="G409" i="6"/>
  <c r="G406" i="6"/>
  <c r="G404" i="6"/>
  <c r="G373" i="6"/>
  <c r="G370" i="6"/>
  <c r="G368" i="6" s="1"/>
  <c r="G337" i="6"/>
  <c r="G334" i="6"/>
  <c r="G332" i="6"/>
  <c r="G301" i="6"/>
  <c r="G298" i="6"/>
  <c r="G296" i="6" s="1"/>
  <c r="G266" i="6"/>
  <c r="G263" i="6"/>
  <c r="G261" i="6"/>
  <c r="G230" i="6"/>
  <c r="G227" i="6"/>
  <c r="G225" i="6" s="1"/>
  <c r="G195" i="6"/>
  <c r="G192" i="6"/>
  <c r="G190" i="6"/>
  <c r="G160" i="6"/>
  <c r="G157" i="6"/>
  <c r="G155" i="6" s="1"/>
  <c r="G125" i="6"/>
  <c r="G122" i="6"/>
  <c r="G120" i="6"/>
  <c r="G90" i="6"/>
  <c r="G87" i="6"/>
  <c r="G85" i="6" s="1"/>
  <c r="G55" i="6"/>
  <c r="G52" i="6"/>
  <c r="G50" i="6"/>
  <c r="G20" i="6"/>
  <c r="G444" i="6" s="1"/>
  <c r="G17" i="6"/>
  <c r="G15" i="6" s="1"/>
  <c r="G439" i="6" s="1"/>
  <c r="G451" i="5"/>
  <c r="G450" i="5"/>
  <c r="G449" i="5"/>
  <c r="G448" i="5"/>
  <c r="G446" i="5"/>
  <c r="G445" i="5"/>
  <c r="G443" i="5"/>
  <c r="G442" i="5"/>
  <c r="G409" i="5"/>
  <c r="G406" i="5"/>
  <c r="G404" i="5" s="1"/>
  <c r="G418" i="5" s="1"/>
  <c r="G373" i="5"/>
  <c r="G370" i="5"/>
  <c r="G368" i="5" s="1"/>
  <c r="G382" i="5" s="1"/>
  <c r="G337" i="5"/>
  <c r="G334" i="5"/>
  <c r="G332" i="5" s="1"/>
  <c r="G346" i="5" s="1"/>
  <c r="G301" i="5"/>
  <c r="G298" i="5"/>
  <c r="G296" i="5" s="1"/>
  <c r="G310" i="5" s="1"/>
  <c r="G266" i="5"/>
  <c r="G263" i="5"/>
  <c r="G261" i="5" s="1"/>
  <c r="G275" i="5" s="1"/>
  <c r="G230" i="5"/>
  <c r="G227" i="5"/>
  <c r="G225" i="5" s="1"/>
  <c r="G239" i="5" s="1"/>
  <c r="G195" i="5"/>
  <c r="G192" i="5"/>
  <c r="G190" i="5" s="1"/>
  <c r="G204" i="5" s="1"/>
  <c r="G160" i="5"/>
  <c r="G157" i="5"/>
  <c r="G155" i="5" s="1"/>
  <c r="G169" i="5" s="1"/>
  <c r="G125" i="5"/>
  <c r="G122" i="5"/>
  <c r="G120" i="5" s="1"/>
  <c r="G134" i="5" s="1"/>
  <c r="G90" i="5"/>
  <c r="G87" i="5"/>
  <c r="G441" i="5" s="1"/>
  <c r="G55" i="5"/>
  <c r="G52" i="5"/>
  <c r="G50" i="5" s="1"/>
  <c r="G64" i="5" s="1"/>
  <c r="G20" i="5"/>
  <c r="G444" i="5" s="1"/>
  <c r="G17" i="5"/>
  <c r="G15" i="5" s="1"/>
  <c r="G452" i="4"/>
  <c r="G451" i="4"/>
  <c r="G450" i="4"/>
  <c r="G449" i="4"/>
  <c r="G448" i="4"/>
  <c r="G446" i="4"/>
  <c r="G445" i="4"/>
  <c r="G443" i="4"/>
  <c r="G442" i="4"/>
  <c r="G409" i="4"/>
  <c r="G406" i="4"/>
  <c r="G404" i="4"/>
  <c r="G418" i="4" s="1"/>
  <c r="G373" i="4"/>
  <c r="G370" i="4"/>
  <c r="G368" i="4"/>
  <c r="G382" i="4" s="1"/>
  <c r="G337" i="4"/>
  <c r="G334" i="4"/>
  <c r="G332" i="4"/>
  <c r="G346" i="4" s="1"/>
  <c r="G301" i="4"/>
  <c r="G298" i="4"/>
  <c r="G296" i="4"/>
  <c r="G310" i="4" s="1"/>
  <c r="G266" i="4"/>
  <c r="G263" i="4"/>
  <c r="G261" i="4"/>
  <c r="G275" i="4" s="1"/>
  <c r="G230" i="4"/>
  <c r="G227" i="4"/>
  <c r="G225" i="4"/>
  <c r="G239" i="4" s="1"/>
  <c r="G195" i="4"/>
  <c r="G192" i="4"/>
  <c r="G190" i="4"/>
  <c r="G204" i="4" s="1"/>
  <c r="G160" i="4"/>
  <c r="G157" i="4"/>
  <c r="G155" i="4"/>
  <c r="G169" i="4" s="1"/>
  <c r="G125" i="4"/>
  <c r="G122" i="4"/>
  <c r="G120" i="4"/>
  <c r="G134" i="4" s="1"/>
  <c r="G90" i="4"/>
  <c r="G87" i="4"/>
  <c r="G441" i="4" s="1"/>
  <c r="G85" i="4"/>
  <c r="G55" i="4"/>
  <c r="G52" i="4"/>
  <c r="G50" i="4"/>
  <c r="G64" i="4" s="1"/>
  <c r="G20" i="4"/>
  <c r="G444" i="4" s="1"/>
  <c r="G17" i="4"/>
  <c r="G15" i="4"/>
  <c r="G439" i="4" s="1"/>
  <c r="G453" i="4" s="1"/>
  <c r="G452" i="24"/>
  <c r="G451" i="24"/>
  <c r="G450" i="24"/>
  <c r="G449" i="24"/>
  <c r="G448" i="24"/>
  <c r="G446" i="24"/>
  <c r="G445" i="24"/>
  <c r="G443" i="24"/>
  <c r="G442" i="24"/>
  <c r="G409" i="24"/>
  <c r="G406" i="24"/>
  <c r="G404" i="24"/>
  <c r="G418" i="24" s="1"/>
  <c r="G373" i="24"/>
  <c r="G370" i="24"/>
  <c r="G368" i="24"/>
  <c r="G382" i="24" s="1"/>
  <c r="G337" i="24"/>
  <c r="G334" i="24"/>
  <c r="G332" i="24"/>
  <c r="G346" i="24" s="1"/>
  <c r="G301" i="24"/>
  <c r="G298" i="24"/>
  <c r="G296" i="24"/>
  <c r="G310" i="24" s="1"/>
  <c r="G266" i="24"/>
  <c r="G263" i="24"/>
  <c r="G261" i="24"/>
  <c r="G275" i="24" s="1"/>
  <c r="G230" i="24"/>
  <c r="G227" i="24"/>
  <c r="G225" i="24"/>
  <c r="G239" i="24" s="1"/>
  <c r="G195" i="24"/>
  <c r="G192" i="24"/>
  <c r="G190" i="24"/>
  <c r="G204" i="24" s="1"/>
  <c r="G160" i="24"/>
  <c r="G157" i="24"/>
  <c r="G155" i="24"/>
  <c r="G169" i="24" s="1"/>
  <c r="G125" i="24"/>
  <c r="G122" i="24"/>
  <c r="G120" i="24"/>
  <c r="G134" i="24" s="1"/>
  <c r="G90" i="24"/>
  <c r="G87" i="24"/>
  <c r="G441" i="24" s="1"/>
  <c r="G85" i="24"/>
  <c r="G55" i="24"/>
  <c r="G52" i="24"/>
  <c r="G50" i="24"/>
  <c r="G64" i="24" s="1"/>
  <c r="G20" i="24"/>
  <c r="G444" i="24" s="1"/>
  <c r="G17" i="24"/>
  <c r="G15" i="24"/>
  <c r="G439" i="24" s="1"/>
  <c r="G453" i="24" s="1"/>
  <c r="I441" i="106" l="1"/>
  <c r="I99" i="106"/>
  <c r="I85" i="106"/>
  <c r="I15" i="106"/>
  <c r="G441" i="6"/>
  <c r="G29" i="5"/>
  <c r="G439" i="5"/>
  <c r="G453" i="5" s="1"/>
  <c r="G85" i="5"/>
  <c r="G99" i="5"/>
  <c r="G29" i="4"/>
  <c r="G99" i="4"/>
  <c r="G29" i="24"/>
  <c r="G99" i="24"/>
  <c r="R439" i="105"/>
  <c r="I439" i="106" l="1"/>
  <c r="I453" i="106" s="1"/>
  <c r="I29" i="106"/>
  <c r="G452" i="105"/>
  <c r="F452" i="105"/>
  <c r="H451" i="105"/>
  <c r="G451" i="105"/>
  <c r="F451" i="105"/>
  <c r="C451" i="105"/>
  <c r="H450" i="105"/>
  <c r="G450" i="105"/>
  <c r="F450" i="105"/>
  <c r="C450" i="105"/>
  <c r="H449" i="105"/>
  <c r="G449" i="105"/>
  <c r="F449" i="105"/>
  <c r="C449" i="105"/>
  <c r="H448" i="105"/>
  <c r="G448" i="105"/>
  <c r="F448" i="105"/>
  <c r="C448" i="105"/>
  <c r="M446" i="105"/>
  <c r="L446" i="105"/>
  <c r="K446" i="105"/>
  <c r="J446" i="105"/>
  <c r="H446" i="105"/>
  <c r="G446" i="105"/>
  <c r="F446" i="105"/>
  <c r="C446" i="105"/>
  <c r="M445" i="105"/>
  <c r="L445" i="105"/>
  <c r="K445" i="105"/>
  <c r="J445" i="105"/>
  <c r="H445" i="105"/>
  <c r="G445" i="105"/>
  <c r="F445" i="105"/>
  <c r="C445" i="105"/>
  <c r="M443" i="105"/>
  <c r="L443" i="105"/>
  <c r="K443" i="105"/>
  <c r="J443" i="105"/>
  <c r="H443" i="105"/>
  <c r="G443" i="105"/>
  <c r="F443" i="105"/>
  <c r="C443" i="105"/>
  <c r="M442" i="105"/>
  <c r="L442" i="105"/>
  <c r="K442" i="105"/>
  <c r="J442" i="105"/>
  <c r="H442" i="105"/>
  <c r="G442" i="105"/>
  <c r="F442" i="105"/>
  <c r="C442" i="105"/>
  <c r="I416" i="105"/>
  <c r="I415" i="105"/>
  <c r="I414" i="105"/>
  <c r="I413" i="105"/>
  <c r="N411" i="105"/>
  <c r="I411" i="105"/>
  <c r="N410" i="105"/>
  <c r="I410" i="105"/>
  <c r="N409" i="105"/>
  <c r="M409" i="105"/>
  <c r="L409" i="105"/>
  <c r="K409" i="105"/>
  <c r="J409" i="105"/>
  <c r="H409" i="105"/>
  <c r="G409" i="105"/>
  <c r="F409" i="105"/>
  <c r="C409" i="105"/>
  <c r="I409" i="105" s="1"/>
  <c r="N408" i="105"/>
  <c r="I408" i="105"/>
  <c r="N407" i="105"/>
  <c r="I407" i="105"/>
  <c r="N406" i="105"/>
  <c r="M406" i="105"/>
  <c r="L406" i="105"/>
  <c r="K406" i="105"/>
  <c r="J406" i="105"/>
  <c r="H406" i="105"/>
  <c r="G406" i="105"/>
  <c r="F406" i="105"/>
  <c r="C406" i="105"/>
  <c r="I406" i="105" s="1"/>
  <c r="I404" i="105" s="1"/>
  <c r="I418" i="105" s="1"/>
  <c r="N404" i="105"/>
  <c r="M404" i="105"/>
  <c r="L404" i="105"/>
  <c r="K404" i="105"/>
  <c r="J404" i="105"/>
  <c r="H404" i="105"/>
  <c r="H418" i="105" s="1"/>
  <c r="G404" i="105"/>
  <c r="G418" i="105" s="1"/>
  <c r="F404" i="105"/>
  <c r="F418" i="105" s="1"/>
  <c r="C404" i="105"/>
  <c r="C418" i="105" s="1"/>
  <c r="I380" i="105"/>
  <c r="I379" i="105"/>
  <c r="I378" i="105"/>
  <c r="I377" i="105"/>
  <c r="N375" i="105"/>
  <c r="I375" i="105"/>
  <c r="N374" i="105"/>
  <c r="I374" i="105"/>
  <c r="N373" i="105"/>
  <c r="M373" i="105"/>
  <c r="L373" i="105"/>
  <c r="K373" i="105"/>
  <c r="J373" i="105"/>
  <c r="H373" i="105"/>
  <c r="G373" i="105"/>
  <c r="F373" i="105"/>
  <c r="C373" i="105"/>
  <c r="I373" i="105" s="1"/>
  <c r="N372" i="105"/>
  <c r="I372" i="105"/>
  <c r="N371" i="105"/>
  <c r="I371" i="105"/>
  <c r="N370" i="105"/>
  <c r="M370" i="105"/>
  <c r="L370" i="105"/>
  <c r="K370" i="105"/>
  <c r="J370" i="105"/>
  <c r="H370" i="105"/>
  <c r="G370" i="105"/>
  <c r="F370" i="105"/>
  <c r="C370" i="105"/>
  <c r="I370" i="105" s="1"/>
  <c r="N368" i="105"/>
  <c r="M368" i="105"/>
  <c r="L368" i="105"/>
  <c r="K368" i="105"/>
  <c r="J368" i="105"/>
  <c r="H368" i="105"/>
  <c r="H382" i="105" s="1"/>
  <c r="G368" i="105"/>
  <c r="G382" i="105" s="1"/>
  <c r="F368" i="105"/>
  <c r="F382" i="105" s="1"/>
  <c r="C368" i="105"/>
  <c r="C382" i="105" s="1"/>
  <c r="I344" i="105"/>
  <c r="I343" i="105"/>
  <c r="I342" i="105"/>
  <c r="I341" i="105"/>
  <c r="N339" i="105"/>
  <c r="I339" i="105"/>
  <c r="N338" i="105"/>
  <c r="I338" i="105"/>
  <c r="N337" i="105"/>
  <c r="M337" i="105"/>
  <c r="L337" i="105"/>
  <c r="K337" i="105"/>
  <c r="J337" i="105"/>
  <c r="H337" i="105"/>
  <c r="G337" i="105"/>
  <c r="F337" i="105"/>
  <c r="C337" i="105"/>
  <c r="I337" i="105" s="1"/>
  <c r="N336" i="105"/>
  <c r="I336" i="105"/>
  <c r="N335" i="105"/>
  <c r="I335" i="105"/>
  <c r="N334" i="105"/>
  <c r="M334" i="105"/>
  <c r="L334" i="105"/>
  <c r="K334" i="105"/>
  <c r="J334" i="105"/>
  <c r="H334" i="105"/>
  <c r="G334" i="105"/>
  <c r="F334" i="105"/>
  <c r="C334" i="105"/>
  <c r="I334" i="105" s="1"/>
  <c r="I332" i="105" s="1"/>
  <c r="N332" i="105"/>
  <c r="M332" i="105"/>
  <c r="L332" i="105"/>
  <c r="K332" i="105"/>
  <c r="J332" i="105"/>
  <c r="H332" i="105"/>
  <c r="H346" i="105" s="1"/>
  <c r="G332" i="105"/>
  <c r="G346" i="105" s="1"/>
  <c r="F332" i="105"/>
  <c r="F346" i="105" s="1"/>
  <c r="C332" i="105"/>
  <c r="C346" i="105" s="1"/>
  <c r="I308" i="105"/>
  <c r="I307" i="105"/>
  <c r="I306" i="105"/>
  <c r="I305" i="105"/>
  <c r="N303" i="105"/>
  <c r="I303" i="105"/>
  <c r="N302" i="105"/>
  <c r="I302" i="105"/>
  <c r="N301" i="105"/>
  <c r="M301" i="105"/>
  <c r="L301" i="105"/>
  <c r="K301" i="105"/>
  <c r="J301" i="105"/>
  <c r="H301" i="105"/>
  <c r="G301" i="105"/>
  <c r="F301" i="105"/>
  <c r="C301" i="105"/>
  <c r="N300" i="105"/>
  <c r="I300" i="105"/>
  <c r="N299" i="105"/>
  <c r="I299" i="105"/>
  <c r="N298" i="105"/>
  <c r="M298" i="105"/>
  <c r="L298" i="105"/>
  <c r="K298" i="105"/>
  <c r="J298" i="105"/>
  <c r="H298" i="105"/>
  <c r="G298" i="105"/>
  <c r="F298" i="105"/>
  <c r="C298" i="105"/>
  <c r="I298" i="105" s="1"/>
  <c r="N296" i="105"/>
  <c r="M296" i="105"/>
  <c r="L296" i="105"/>
  <c r="K296" i="105"/>
  <c r="J296" i="105"/>
  <c r="H296" i="105"/>
  <c r="H310" i="105" s="1"/>
  <c r="G296" i="105"/>
  <c r="G310" i="105" s="1"/>
  <c r="F296" i="105"/>
  <c r="F310" i="105" s="1"/>
  <c r="C296" i="105"/>
  <c r="C310" i="105" s="1"/>
  <c r="I273" i="105"/>
  <c r="I272" i="105"/>
  <c r="I271" i="105"/>
  <c r="I270" i="105"/>
  <c r="N268" i="105"/>
  <c r="I268" i="105"/>
  <c r="N267" i="105"/>
  <c r="I267" i="105"/>
  <c r="N266" i="105"/>
  <c r="M266" i="105"/>
  <c r="L266" i="105"/>
  <c r="K266" i="105"/>
  <c r="J266" i="105"/>
  <c r="H266" i="105"/>
  <c r="G266" i="105"/>
  <c r="F266" i="105"/>
  <c r="C266" i="105"/>
  <c r="I266" i="105" s="1"/>
  <c r="N265" i="105"/>
  <c r="I265" i="105"/>
  <c r="N264" i="105"/>
  <c r="I264" i="105"/>
  <c r="N263" i="105"/>
  <c r="M263" i="105"/>
  <c r="L263" i="105"/>
  <c r="K263" i="105"/>
  <c r="J263" i="105"/>
  <c r="H263" i="105"/>
  <c r="G263" i="105"/>
  <c r="F263" i="105"/>
  <c r="C263" i="105"/>
  <c r="I263" i="105" s="1"/>
  <c r="I261" i="105" s="1"/>
  <c r="I275" i="105" s="1"/>
  <c r="N261" i="105"/>
  <c r="M261" i="105"/>
  <c r="L261" i="105"/>
  <c r="K261" i="105"/>
  <c r="J261" i="105"/>
  <c r="H261" i="105"/>
  <c r="H275" i="105" s="1"/>
  <c r="G261" i="105"/>
  <c r="G275" i="105" s="1"/>
  <c r="F261" i="105"/>
  <c r="F275" i="105" s="1"/>
  <c r="C261" i="105"/>
  <c r="C275" i="105" s="1"/>
  <c r="I237" i="105"/>
  <c r="I236" i="105"/>
  <c r="I235" i="105"/>
  <c r="I234" i="105"/>
  <c r="N232" i="105"/>
  <c r="I232" i="105"/>
  <c r="N231" i="105"/>
  <c r="I231" i="105"/>
  <c r="N230" i="105"/>
  <c r="M230" i="105"/>
  <c r="L230" i="105"/>
  <c r="K230" i="105"/>
  <c r="J230" i="105"/>
  <c r="H230" i="105"/>
  <c r="G230" i="105"/>
  <c r="F230" i="105"/>
  <c r="C230" i="105"/>
  <c r="I230" i="105" s="1"/>
  <c r="N229" i="105"/>
  <c r="I229" i="105"/>
  <c r="N228" i="105"/>
  <c r="I228" i="105"/>
  <c r="N227" i="105"/>
  <c r="M227" i="105"/>
  <c r="L227" i="105"/>
  <c r="K227" i="105"/>
  <c r="J227" i="105"/>
  <c r="H227" i="105"/>
  <c r="G227" i="105"/>
  <c r="F227" i="105"/>
  <c r="C227" i="105"/>
  <c r="I227" i="105" s="1"/>
  <c r="N225" i="105"/>
  <c r="M225" i="105"/>
  <c r="L225" i="105"/>
  <c r="K225" i="105"/>
  <c r="J225" i="105"/>
  <c r="H225" i="105"/>
  <c r="H239" i="105" s="1"/>
  <c r="G225" i="105"/>
  <c r="G239" i="105" s="1"/>
  <c r="F225" i="105"/>
  <c r="F239" i="105" s="1"/>
  <c r="C225" i="105"/>
  <c r="C239" i="105" s="1"/>
  <c r="I202" i="105"/>
  <c r="I201" i="105"/>
  <c r="I200" i="105"/>
  <c r="I199" i="105"/>
  <c r="N197" i="105"/>
  <c r="I197" i="105"/>
  <c r="N196" i="105"/>
  <c r="I196" i="105"/>
  <c r="N195" i="105"/>
  <c r="M195" i="105"/>
  <c r="L195" i="105"/>
  <c r="K195" i="105"/>
  <c r="J195" i="105"/>
  <c r="H195" i="105"/>
  <c r="G195" i="105"/>
  <c r="F195" i="105"/>
  <c r="C195" i="105"/>
  <c r="I195" i="105" s="1"/>
  <c r="N194" i="105"/>
  <c r="I194" i="105"/>
  <c r="N193" i="105"/>
  <c r="I193" i="105"/>
  <c r="N192" i="105"/>
  <c r="M192" i="105"/>
  <c r="L192" i="105"/>
  <c r="K192" i="105"/>
  <c r="J192" i="105"/>
  <c r="H192" i="105"/>
  <c r="G192" i="105"/>
  <c r="F192" i="105"/>
  <c r="C192" i="105"/>
  <c r="I192" i="105" s="1"/>
  <c r="I190" i="105" s="1"/>
  <c r="I204" i="105" s="1"/>
  <c r="N190" i="105"/>
  <c r="M190" i="105"/>
  <c r="L190" i="105"/>
  <c r="K190" i="105"/>
  <c r="J190" i="105"/>
  <c r="H190" i="105"/>
  <c r="H204" i="105" s="1"/>
  <c r="G190" i="105"/>
  <c r="G204" i="105" s="1"/>
  <c r="F190" i="105"/>
  <c r="F204" i="105" s="1"/>
  <c r="C190" i="105"/>
  <c r="C204" i="105" s="1"/>
  <c r="I167" i="105"/>
  <c r="I166" i="105"/>
  <c r="I165" i="105"/>
  <c r="I164" i="105"/>
  <c r="N162" i="105"/>
  <c r="N160" i="105" s="1"/>
  <c r="N155" i="105" s="1"/>
  <c r="I162" i="105"/>
  <c r="N161" i="105"/>
  <c r="I161" i="105"/>
  <c r="M160" i="105"/>
  <c r="L160" i="105"/>
  <c r="K160" i="105"/>
  <c r="J160" i="105"/>
  <c r="H160" i="105"/>
  <c r="G160" i="105"/>
  <c r="F160" i="105"/>
  <c r="C160" i="105"/>
  <c r="N159" i="105"/>
  <c r="I159" i="105"/>
  <c r="N158" i="105"/>
  <c r="I158" i="105"/>
  <c r="N157" i="105"/>
  <c r="M157" i="105"/>
  <c r="L157" i="105"/>
  <c r="K157" i="105"/>
  <c r="J157" i="105"/>
  <c r="H157" i="105"/>
  <c r="H155" i="105" s="1"/>
  <c r="H169" i="105" s="1"/>
  <c r="G157" i="105"/>
  <c r="F157" i="105"/>
  <c r="C157" i="105"/>
  <c r="M155" i="105"/>
  <c r="L155" i="105"/>
  <c r="K155" i="105"/>
  <c r="J155" i="105"/>
  <c r="G155" i="105"/>
  <c r="G169" i="105" s="1"/>
  <c r="C155" i="105"/>
  <c r="C169" i="105" s="1"/>
  <c r="I132" i="105"/>
  <c r="I131" i="105"/>
  <c r="I130" i="105"/>
  <c r="I129" i="105"/>
  <c r="N127" i="105"/>
  <c r="I127" i="105"/>
  <c r="N126" i="105"/>
  <c r="I126" i="105"/>
  <c r="N125" i="105"/>
  <c r="M125" i="105"/>
  <c r="L125" i="105"/>
  <c r="K125" i="105"/>
  <c r="J125" i="105"/>
  <c r="H125" i="105"/>
  <c r="G125" i="105"/>
  <c r="F125" i="105"/>
  <c r="C125" i="105"/>
  <c r="I125" i="105" s="1"/>
  <c r="N124" i="105"/>
  <c r="I124" i="105"/>
  <c r="N123" i="105"/>
  <c r="I123" i="105"/>
  <c r="N122" i="105"/>
  <c r="M122" i="105"/>
  <c r="L122" i="105"/>
  <c r="K122" i="105"/>
  <c r="J122" i="105"/>
  <c r="H122" i="105"/>
  <c r="G122" i="105"/>
  <c r="F122" i="105"/>
  <c r="C122" i="105"/>
  <c r="I122" i="105" s="1"/>
  <c r="I120" i="105" s="1"/>
  <c r="N120" i="105"/>
  <c r="M120" i="105"/>
  <c r="L120" i="105"/>
  <c r="K120" i="105"/>
  <c r="J120" i="105"/>
  <c r="H120" i="105"/>
  <c r="H134" i="105" s="1"/>
  <c r="G120" i="105"/>
  <c r="G134" i="105" s="1"/>
  <c r="F120" i="105"/>
  <c r="F134" i="105" s="1"/>
  <c r="C120" i="105"/>
  <c r="C134" i="105" s="1"/>
  <c r="I97" i="105"/>
  <c r="I96" i="105"/>
  <c r="I95" i="105"/>
  <c r="I94" i="105"/>
  <c r="N92" i="105"/>
  <c r="I92" i="105"/>
  <c r="N91" i="105"/>
  <c r="I91" i="105"/>
  <c r="N90" i="105"/>
  <c r="M90" i="105"/>
  <c r="L90" i="105"/>
  <c r="K90" i="105"/>
  <c r="J90" i="105"/>
  <c r="H90" i="105"/>
  <c r="G90" i="105"/>
  <c r="F90" i="105"/>
  <c r="C90" i="105"/>
  <c r="I90" i="105" s="1"/>
  <c r="N89" i="105"/>
  <c r="I89" i="105"/>
  <c r="N88" i="105"/>
  <c r="I88" i="105"/>
  <c r="N87" i="105"/>
  <c r="M87" i="105"/>
  <c r="L87" i="105"/>
  <c r="K87" i="105"/>
  <c r="J87" i="105"/>
  <c r="H87" i="105"/>
  <c r="G87" i="105"/>
  <c r="F87" i="105"/>
  <c r="C87" i="105"/>
  <c r="N85" i="105"/>
  <c r="M85" i="105"/>
  <c r="L85" i="105"/>
  <c r="K85" i="105"/>
  <c r="J85" i="105"/>
  <c r="H85" i="105"/>
  <c r="G85" i="105"/>
  <c r="F85" i="105"/>
  <c r="C85" i="105"/>
  <c r="I62" i="105"/>
  <c r="I61" i="105"/>
  <c r="I60" i="105"/>
  <c r="I59" i="105"/>
  <c r="N57" i="105"/>
  <c r="I57" i="105"/>
  <c r="N56" i="105"/>
  <c r="I56" i="105"/>
  <c r="N55" i="105"/>
  <c r="M55" i="105"/>
  <c r="L55" i="105"/>
  <c r="K55" i="105"/>
  <c r="J55" i="105"/>
  <c r="H55" i="105"/>
  <c r="G55" i="105"/>
  <c r="F55" i="105"/>
  <c r="C55" i="105"/>
  <c r="I55" i="105" s="1"/>
  <c r="N54" i="105"/>
  <c r="I54" i="105"/>
  <c r="N53" i="105"/>
  <c r="I53" i="105"/>
  <c r="N52" i="105"/>
  <c r="M52" i="105"/>
  <c r="L52" i="105"/>
  <c r="K52" i="105"/>
  <c r="J52" i="105"/>
  <c r="H52" i="105"/>
  <c r="G52" i="105"/>
  <c r="F52" i="105"/>
  <c r="C52" i="105"/>
  <c r="I52" i="105" s="1"/>
  <c r="I50" i="105" s="1"/>
  <c r="I64" i="105" s="1"/>
  <c r="N50" i="105"/>
  <c r="M50" i="105"/>
  <c r="L50" i="105"/>
  <c r="K50" i="105"/>
  <c r="J50" i="105"/>
  <c r="H50" i="105"/>
  <c r="H64" i="105" s="1"/>
  <c r="G50" i="105"/>
  <c r="G64" i="105" s="1"/>
  <c r="F50" i="105"/>
  <c r="F64" i="105" s="1"/>
  <c r="C50" i="105"/>
  <c r="C64" i="105" s="1"/>
  <c r="P43" i="105"/>
  <c r="P78" i="105" s="1"/>
  <c r="P113" i="105" s="1"/>
  <c r="P148" i="105" s="1"/>
  <c r="P183" i="105" s="1"/>
  <c r="P218" i="105" s="1"/>
  <c r="P254" i="105" s="1"/>
  <c r="P289" i="105" s="1"/>
  <c r="P325" i="105" s="1"/>
  <c r="P361" i="105" s="1"/>
  <c r="P397" i="105" s="1"/>
  <c r="P432" i="105" s="1"/>
  <c r="O43" i="105"/>
  <c r="O78" i="105" s="1"/>
  <c r="O113" i="105" s="1"/>
  <c r="O148" i="105" s="1"/>
  <c r="O183" i="105" s="1"/>
  <c r="O218" i="105" s="1"/>
  <c r="O254" i="105" s="1"/>
  <c r="O289" i="105" s="1"/>
  <c r="O325" i="105" s="1"/>
  <c r="O361" i="105" s="1"/>
  <c r="O397" i="105" s="1"/>
  <c r="O432" i="105" s="1"/>
  <c r="M43" i="105"/>
  <c r="M78" i="105" s="1"/>
  <c r="M113" i="105" s="1"/>
  <c r="M148" i="105" s="1"/>
  <c r="M183" i="105" s="1"/>
  <c r="M218" i="105" s="1"/>
  <c r="M254" i="105" s="1"/>
  <c r="M289" i="105" s="1"/>
  <c r="M325" i="105" s="1"/>
  <c r="M361" i="105" s="1"/>
  <c r="M397" i="105" s="1"/>
  <c r="M432" i="105" s="1"/>
  <c r="P42" i="105"/>
  <c r="P77" i="105" s="1"/>
  <c r="P112" i="105" s="1"/>
  <c r="P147" i="105" s="1"/>
  <c r="P182" i="105" s="1"/>
  <c r="P217" i="105" s="1"/>
  <c r="P253" i="105" s="1"/>
  <c r="P288" i="105" s="1"/>
  <c r="P324" i="105" s="1"/>
  <c r="P360" i="105" s="1"/>
  <c r="P396" i="105" s="1"/>
  <c r="P431" i="105" s="1"/>
  <c r="O42" i="105"/>
  <c r="O77" i="105" s="1"/>
  <c r="O112" i="105" s="1"/>
  <c r="O147" i="105" s="1"/>
  <c r="O182" i="105" s="1"/>
  <c r="O217" i="105" s="1"/>
  <c r="O253" i="105" s="1"/>
  <c r="O288" i="105" s="1"/>
  <c r="O324" i="105" s="1"/>
  <c r="O360" i="105" s="1"/>
  <c r="O396" i="105" s="1"/>
  <c r="O431" i="105" s="1"/>
  <c r="M42" i="105"/>
  <c r="M77" i="105" s="1"/>
  <c r="M112" i="105" s="1"/>
  <c r="M147" i="105" s="1"/>
  <c r="M182" i="105" s="1"/>
  <c r="M217" i="105" s="1"/>
  <c r="M253" i="105" s="1"/>
  <c r="M288" i="105" s="1"/>
  <c r="M324" i="105" s="1"/>
  <c r="M360" i="105" s="1"/>
  <c r="M396" i="105" s="1"/>
  <c r="M431" i="105" s="1"/>
  <c r="I27" i="105"/>
  <c r="I451" i="105" s="1"/>
  <c r="I26" i="105"/>
  <c r="I450" i="105" s="1"/>
  <c r="I25" i="105"/>
  <c r="I24" i="105"/>
  <c r="I448" i="105" s="1"/>
  <c r="N22" i="105"/>
  <c r="N446" i="105" s="1"/>
  <c r="I22" i="105"/>
  <c r="I446" i="105" s="1"/>
  <c r="N21" i="105"/>
  <c r="N445" i="105" s="1"/>
  <c r="I21" i="105"/>
  <c r="N20" i="105"/>
  <c r="M20" i="105"/>
  <c r="M444" i="105" s="1"/>
  <c r="L20" i="105"/>
  <c r="L444" i="105" s="1"/>
  <c r="K20" i="105"/>
  <c r="K444" i="105" s="1"/>
  <c r="J20" i="105"/>
  <c r="J444" i="105" s="1"/>
  <c r="H20" i="105"/>
  <c r="H444" i="105" s="1"/>
  <c r="G20" i="105"/>
  <c r="G444" i="105" s="1"/>
  <c r="F20" i="105"/>
  <c r="F444" i="105" s="1"/>
  <c r="C20" i="105"/>
  <c r="C444" i="105" s="1"/>
  <c r="N19" i="105"/>
  <c r="I19" i="105"/>
  <c r="N18" i="105"/>
  <c r="I18" i="105"/>
  <c r="N17" i="105"/>
  <c r="M17" i="105"/>
  <c r="L17" i="105"/>
  <c r="K17" i="105"/>
  <c r="J17" i="105"/>
  <c r="H17" i="105"/>
  <c r="G17" i="105"/>
  <c r="F17" i="105"/>
  <c r="C17" i="105"/>
  <c r="I17" i="105" s="1"/>
  <c r="N15" i="105"/>
  <c r="M15" i="105"/>
  <c r="M439" i="105" s="1"/>
  <c r="L15" i="105"/>
  <c r="L439" i="105" s="1"/>
  <c r="K15" i="105"/>
  <c r="K439" i="105" s="1"/>
  <c r="J15" i="105"/>
  <c r="J439" i="105" s="1"/>
  <c r="H15" i="105"/>
  <c r="G15" i="105"/>
  <c r="G439" i="105" s="1"/>
  <c r="G453" i="105" s="1"/>
  <c r="F15" i="105"/>
  <c r="C15" i="105"/>
  <c r="C439" i="105" s="1"/>
  <c r="C453" i="105" s="1"/>
  <c r="I445" i="105" l="1"/>
  <c r="I346" i="105"/>
  <c r="I301" i="105"/>
  <c r="N444" i="105"/>
  <c r="N439" i="105"/>
  <c r="F155" i="105"/>
  <c r="F169" i="105" s="1"/>
  <c r="I160" i="105"/>
  <c r="I449" i="105"/>
  <c r="I134" i="105"/>
  <c r="I20" i="105"/>
  <c r="I444" i="105" s="1"/>
  <c r="C29" i="105"/>
  <c r="G29" i="105"/>
  <c r="C441" i="105"/>
  <c r="G441" i="105"/>
  <c r="I87" i="105"/>
  <c r="K441" i="105"/>
  <c r="M441" i="105"/>
  <c r="I442" i="105"/>
  <c r="I443" i="105"/>
  <c r="C99" i="105"/>
  <c r="G99" i="105"/>
  <c r="I157" i="105"/>
  <c r="I155" i="105" s="1"/>
  <c r="I169" i="105" s="1"/>
  <c r="F439" i="105"/>
  <c r="F453" i="105" s="1"/>
  <c r="H439" i="105"/>
  <c r="H453" i="105" s="1"/>
  <c r="F29" i="105"/>
  <c r="H29" i="105"/>
  <c r="F441" i="105"/>
  <c r="H441" i="105"/>
  <c r="J441" i="105"/>
  <c r="L441" i="105"/>
  <c r="N441" i="105"/>
  <c r="N442" i="105"/>
  <c r="N443" i="105"/>
  <c r="F99" i="105"/>
  <c r="H99" i="105"/>
  <c r="I225" i="105"/>
  <c r="I239" i="105" s="1"/>
  <c r="I296" i="105"/>
  <c r="I310" i="105" s="1"/>
  <c r="I368" i="105"/>
  <c r="I382" i="105" s="1"/>
  <c r="F446" i="8"/>
  <c r="F445" i="8"/>
  <c r="F443" i="8"/>
  <c r="F442" i="8"/>
  <c r="F409" i="8"/>
  <c r="F406" i="8"/>
  <c r="F404" i="8"/>
  <c r="F373" i="8"/>
  <c r="F370" i="8"/>
  <c r="F368" i="8" s="1"/>
  <c r="F337" i="8"/>
  <c r="F334" i="8"/>
  <c r="F332" i="8"/>
  <c r="F301" i="8"/>
  <c r="F298" i="8"/>
  <c r="F296" i="8" s="1"/>
  <c r="F266" i="8"/>
  <c r="F263" i="8"/>
  <c r="F261" i="8"/>
  <c r="F230" i="8"/>
  <c r="F227" i="8"/>
  <c r="F225" i="8" s="1"/>
  <c r="F195" i="8"/>
  <c r="F192" i="8"/>
  <c r="F190" i="8"/>
  <c r="F160" i="8"/>
  <c r="F157" i="8"/>
  <c r="F155" i="8" s="1"/>
  <c r="F125" i="8"/>
  <c r="F122" i="8"/>
  <c r="F120" i="8"/>
  <c r="F90" i="8"/>
  <c r="F87" i="8"/>
  <c r="F85" i="8" s="1"/>
  <c r="F55" i="8"/>
  <c r="F52" i="8"/>
  <c r="F50" i="8"/>
  <c r="F20" i="8"/>
  <c r="F444" i="8" s="1"/>
  <c r="F17" i="8"/>
  <c r="F15" i="8" s="1"/>
  <c r="F439" i="8" s="1"/>
  <c r="F446" i="7"/>
  <c r="F445" i="7"/>
  <c r="F443" i="7"/>
  <c r="F442" i="7"/>
  <c r="F409" i="7"/>
  <c r="F406" i="7"/>
  <c r="F404" i="7"/>
  <c r="F373" i="7"/>
  <c r="F370" i="7"/>
  <c r="F368" i="7" s="1"/>
  <c r="F337" i="7"/>
  <c r="F334" i="7"/>
  <c r="F332" i="7"/>
  <c r="F301" i="7"/>
  <c r="F298" i="7"/>
  <c r="F296" i="7" s="1"/>
  <c r="F266" i="7"/>
  <c r="F263" i="7"/>
  <c r="F261" i="7"/>
  <c r="F230" i="7"/>
  <c r="F227" i="7"/>
  <c r="F225" i="7" s="1"/>
  <c r="F195" i="7"/>
  <c r="F192" i="7"/>
  <c r="F190" i="7"/>
  <c r="F160" i="7"/>
  <c r="F157" i="7"/>
  <c r="F155" i="7" s="1"/>
  <c r="F125" i="7"/>
  <c r="F122" i="7"/>
  <c r="F120" i="7"/>
  <c r="F90" i="7"/>
  <c r="F87" i="7"/>
  <c r="F85" i="7" s="1"/>
  <c r="F55" i="7"/>
  <c r="F52" i="7"/>
  <c r="F50" i="7"/>
  <c r="F20" i="7"/>
  <c r="F444" i="7" s="1"/>
  <c r="F17" i="7"/>
  <c r="F15" i="7" s="1"/>
  <c r="F439" i="7" s="1"/>
  <c r="F446" i="6"/>
  <c r="F445" i="6"/>
  <c r="F443" i="6"/>
  <c r="F442" i="6"/>
  <c r="F409" i="6"/>
  <c r="F406" i="6"/>
  <c r="F404" i="6"/>
  <c r="F373" i="6"/>
  <c r="F370" i="6"/>
  <c r="F368" i="6" s="1"/>
  <c r="F337" i="6"/>
  <c r="F334" i="6"/>
  <c r="F332" i="6"/>
  <c r="F301" i="6"/>
  <c r="F298" i="6"/>
  <c r="F296" i="6" s="1"/>
  <c r="F266" i="6"/>
  <c r="F263" i="6"/>
  <c r="F261" i="6"/>
  <c r="F230" i="6"/>
  <c r="F227" i="6"/>
  <c r="F225" i="6" s="1"/>
  <c r="F195" i="6"/>
  <c r="F192" i="6"/>
  <c r="F190" i="6"/>
  <c r="F160" i="6"/>
  <c r="F157" i="6"/>
  <c r="F155" i="6" s="1"/>
  <c r="F125" i="6"/>
  <c r="F122" i="6"/>
  <c r="F120" i="6"/>
  <c r="F90" i="6"/>
  <c r="F87" i="6"/>
  <c r="F85" i="6" s="1"/>
  <c r="F55" i="6"/>
  <c r="F52" i="6"/>
  <c r="F50" i="6"/>
  <c r="F20" i="6"/>
  <c r="F444" i="6" s="1"/>
  <c r="F17" i="6"/>
  <c r="F15" i="6" s="1"/>
  <c r="F439" i="6" s="1"/>
  <c r="F451" i="5"/>
  <c r="F450" i="5"/>
  <c r="F449" i="5"/>
  <c r="F448" i="5"/>
  <c r="F446" i="5"/>
  <c r="F445" i="5"/>
  <c r="F443" i="5"/>
  <c r="F442" i="5"/>
  <c r="F409" i="5"/>
  <c r="F406" i="5"/>
  <c r="F404" i="5"/>
  <c r="F418" i="5" s="1"/>
  <c r="F373" i="5"/>
  <c r="F370" i="5"/>
  <c r="F368" i="5"/>
  <c r="F382" i="5" s="1"/>
  <c r="F337" i="5"/>
  <c r="F334" i="5"/>
  <c r="F332" i="5"/>
  <c r="F346" i="5" s="1"/>
  <c r="F301" i="5"/>
  <c r="F298" i="5"/>
  <c r="F296" i="5"/>
  <c r="F310" i="5" s="1"/>
  <c r="F266" i="5"/>
  <c r="F263" i="5"/>
  <c r="F261" i="5"/>
  <c r="F275" i="5" s="1"/>
  <c r="F230" i="5"/>
  <c r="F227" i="5"/>
  <c r="F225" i="5"/>
  <c r="F239" i="5" s="1"/>
  <c r="F195" i="5"/>
  <c r="F192" i="5"/>
  <c r="F190" i="5"/>
  <c r="F204" i="5" s="1"/>
  <c r="F160" i="5"/>
  <c r="F157" i="5"/>
  <c r="F155" i="5"/>
  <c r="F169" i="5" s="1"/>
  <c r="F125" i="5"/>
  <c r="F122" i="5"/>
  <c r="F120" i="5"/>
  <c r="F134" i="5" s="1"/>
  <c r="F90" i="5"/>
  <c r="F87" i="5"/>
  <c r="F441" i="5" s="1"/>
  <c r="F85" i="5"/>
  <c r="F55" i="5"/>
  <c r="F52" i="5"/>
  <c r="F50" i="5"/>
  <c r="F64" i="5" s="1"/>
  <c r="F20" i="5"/>
  <c r="F444" i="5" s="1"/>
  <c r="F17" i="5"/>
  <c r="F15" i="5"/>
  <c r="F29" i="5" s="1"/>
  <c r="F452" i="4"/>
  <c r="F451" i="4"/>
  <c r="F450" i="4"/>
  <c r="F449" i="4"/>
  <c r="F448" i="4"/>
  <c r="F446" i="4"/>
  <c r="F445" i="4"/>
  <c r="F443" i="4"/>
  <c r="F442" i="4"/>
  <c r="F409" i="4"/>
  <c r="F406" i="4"/>
  <c r="F404" i="4"/>
  <c r="F418" i="4" s="1"/>
  <c r="F373" i="4"/>
  <c r="F370" i="4"/>
  <c r="F368" i="4"/>
  <c r="F382" i="4" s="1"/>
  <c r="F337" i="4"/>
  <c r="F334" i="4"/>
  <c r="F332" i="4"/>
  <c r="F346" i="4" s="1"/>
  <c r="F301" i="4"/>
  <c r="F298" i="4"/>
  <c r="F296" i="4"/>
  <c r="F310" i="4" s="1"/>
  <c r="F266" i="4"/>
  <c r="F263" i="4"/>
  <c r="F261" i="4"/>
  <c r="F275" i="4" s="1"/>
  <c r="F230" i="4"/>
  <c r="F227" i="4"/>
  <c r="F225" i="4"/>
  <c r="F239" i="4" s="1"/>
  <c r="F195" i="4"/>
  <c r="F192" i="4"/>
  <c r="F190" i="4"/>
  <c r="F204" i="4" s="1"/>
  <c r="F160" i="4"/>
  <c r="F157" i="4"/>
  <c r="F155" i="4"/>
  <c r="F169" i="4" s="1"/>
  <c r="F125" i="4"/>
  <c r="F122" i="4"/>
  <c r="F120" i="4"/>
  <c r="F134" i="4" s="1"/>
  <c r="F90" i="4"/>
  <c r="F87" i="4"/>
  <c r="F441" i="4" s="1"/>
  <c r="F85" i="4"/>
  <c r="F55" i="4"/>
  <c r="F52" i="4"/>
  <c r="F50" i="4"/>
  <c r="F64" i="4" s="1"/>
  <c r="F20" i="4"/>
  <c r="F444" i="4" s="1"/>
  <c r="F17" i="4"/>
  <c r="F452" i="24"/>
  <c r="F451" i="24"/>
  <c r="F450" i="24"/>
  <c r="F449" i="24"/>
  <c r="F448" i="24"/>
  <c r="F446" i="24"/>
  <c r="F445" i="24"/>
  <c r="F443" i="24"/>
  <c r="F442" i="24"/>
  <c r="F409" i="24"/>
  <c r="F406" i="24"/>
  <c r="F404" i="24" s="1"/>
  <c r="F418" i="24" s="1"/>
  <c r="F373" i="24"/>
  <c r="F370" i="24"/>
  <c r="F368" i="24" s="1"/>
  <c r="F382" i="24" s="1"/>
  <c r="F337" i="24"/>
  <c r="F334" i="24"/>
  <c r="F332" i="24" s="1"/>
  <c r="F346" i="24" s="1"/>
  <c r="F301" i="24"/>
  <c r="F298" i="24"/>
  <c r="F296" i="24" s="1"/>
  <c r="F310" i="24" s="1"/>
  <c r="F266" i="24"/>
  <c r="F263" i="24"/>
  <c r="F261" i="24" s="1"/>
  <c r="F275" i="24" s="1"/>
  <c r="F230" i="24"/>
  <c r="F227" i="24"/>
  <c r="F225" i="24" s="1"/>
  <c r="F239" i="24" s="1"/>
  <c r="F195" i="24"/>
  <c r="F192" i="24"/>
  <c r="F190" i="24" s="1"/>
  <c r="F204" i="24" s="1"/>
  <c r="F160" i="24"/>
  <c r="F157" i="24"/>
  <c r="F155" i="24" s="1"/>
  <c r="F169" i="24" s="1"/>
  <c r="F125" i="24"/>
  <c r="F122" i="24"/>
  <c r="F120" i="24" s="1"/>
  <c r="F134" i="24" s="1"/>
  <c r="F99" i="24"/>
  <c r="F90" i="24"/>
  <c r="F87" i="24"/>
  <c r="F85" i="24" s="1"/>
  <c r="F55" i="24"/>
  <c r="F52" i="24"/>
  <c r="F50" i="24" s="1"/>
  <c r="F64" i="24" s="1"/>
  <c r="F20" i="24"/>
  <c r="F444" i="24" s="1"/>
  <c r="F17" i="24"/>
  <c r="F15" i="24" s="1"/>
  <c r="I441" i="105" l="1"/>
  <c r="I99" i="105"/>
  <c r="I85" i="105"/>
  <c r="I15" i="105"/>
  <c r="F441" i="8"/>
  <c r="F441" i="7"/>
  <c r="F441" i="6"/>
  <c r="F439" i="5"/>
  <c r="F453" i="5" s="1"/>
  <c r="F99" i="5"/>
  <c r="F99" i="4"/>
  <c r="F15" i="4"/>
  <c r="F439" i="24"/>
  <c r="F453" i="24" s="1"/>
  <c r="F29" i="24"/>
  <c r="F441" i="24"/>
  <c r="G452" i="104"/>
  <c r="F452" i="104"/>
  <c r="H451" i="104"/>
  <c r="G451" i="104"/>
  <c r="F451" i="104"/>
  <c r="C451" i="104"/>
  <c r="H450" i="104"/>
  <c r="G450" i="104"/>
  <c r="F450" i="104"/>
  <c r="C450" i="104"/>
  <c r="H449" i="104"/>
  <c r="G449" i="104"/>
  <c r="F449" i="104"/>
  <c r="C449" i="104"/>
  <c r="H448" i="104"/>
  <c r="G448" i="104"/>
  <c r="F448" i="104"/>
  <c r="C448" i="104"/>
  <c r="M446" i="104"/>
  <c r="L446" i="104"/>
  <c r="K446" i="104"/>
  <c r="J446" i="104"/>
  <c r="H446" i="104"/>
  <c r="G446" i="104"/>
  <c r="F446" i="104"/>
  <c r="C446" i="104"/>
  <c r="M445" i="104"/>
  <c r="L445" i="104"/>
  <c r="K445" i="104"/>
  <c r="J445" i="104"/>
  <c r="H445" i="104"/>
  <c r="G445" i="104"/>
  <c r="F445" i="104"/>
  <c r="C445" i="104"/>
  <c r="M443" i="104"/>
  <c r="L443" i="104"/>
  <c r="K443" i="104"/>
  <c r="J443" i="104"/>
  <c r="H443" i="104"/>
  <c r="G443" i="104"/>
  <c r="F443" i="104"/>
  <c r="C443" i="104"/>
  <c r="M442" i="104"/>
  <c r="L442" i="104"/>
  <c r="K442" i="104"/>
  <c r="J442" i="104"/>
  <c r="H442" i="104"/>
  <c r="G442" i="104"/>
  <c r="F442" i="104"/>
  <c r="C442" i="104"/>
  <c r="I416" i="104"/>
  <c r="I415" i="104"/>
  <c r="I414" i="104"/>
  <c r="I413" i="104"/>
  <c r="N411" i="104"/>
  <c r="I411" i="104"/>
  <c r="N410" i="104"/>
  <c r="I410" i="104"/>
  <c r="N409" i="104"/>
  <c r="M409" i="104"/>
  <c r="L409" i="104"/>
  <c r="K409" i="104"/>
  <c r="J409" i="104"/>
  <c r="H409" i="104"/>
  <c r="G409" i="104"/>
  <c r="F409" i="104"/>
  <c r="C409" i="104"/>
  <c r="I409" i="104" s="1"/>
  <c r="N408" i="104"/>
  <c r="I408" i="104"/>
  <c r="N407" i="104"/>
  <c r="I407" i="104"/>
  <c r="N406" i="104"/>
  <c r="M406" i="104"/>
  <c r="L406" i="104"/>
  <c r="K406" i="104"/>
  <c r="J406" i="104"/>
  <c r="H406" i="104"/>
  <c r="G406" i="104"/>
  <c r="F406" i="104"/>
  <c r="C406" i="104"/>
  <c r="I406" i="104" s="1"/>
  <c r="N404" i="104"/>
  <c r="M404" i="104"/>
  <c r="L404" i="104"/>
  <c r="K404" i="104"/>
  <c r="J404" i="104"/>
  <c r="H404" i="104"/>
  <c r="H418" i="104" s="1"/>
  <c r="G404" i="104"/>
  <c r="G418" i="104" s="1"/>
  <c r="F404" i="104"/>
  <c r="F418" i="104" s="1"/>
  <c r="C404" i="104"/>
  <c r="C418" i="104" s="1"/>
  <c r="I380" i="104"/>
  <c r="I379" i="104"/>
  <c r="I378" i="104"/>
  <c r="I377" i="104"/>
  <c r="N375" i="104"/>
  <c r="I375" i="104"/>
  <c r="N374" i="104"/>
  <c r="I374" i="104"/>
  <c r="N373" i="104"/>
  <c r="M373" i="104"/>
  <c r="L373" i="104"/>
  <c r="K373" i="104"/>
  <c r="J373" i="104"/>
  <c r="H373" i="104"/>
  <c r="G373" i="104"/>
  <c r="F373" i="104"/>
  <c r="C373" i="104"/>
  <c r="N372" i="104"/>
  <c r="I372" i="104"/>
  <c r="N371" i="104"/>
  <c r="I371" i="104"/>
  <c r="N370" i="104"/>
  <c r="M370" i="104"/>
  <c r="L370" i="104"/>
  <c r="K370" i="104"/>
  <c r="J370" i="104"/>
  <c r="H370" i="104"/>
  <c r="G370" i="104"/>
  <c r="F370" i="104"/>
  <c r="C370" i="104"/>
  <c r="I370" i="104" s="1"/>
  <c r="N368" i="104"/>
  <c r="M368" i="104"/>
  <c r="L368" i="104"/>
  <c r="K368" i="104"/>
  <c r="J368" i="104"/>
  <c r="H368" i="104"/>
  <c r="H382" i="104" s="1"/>
  <c r="G368" i="104"/>
  <c r="G382" i="104" s="1"/>
  <c r="F368" i="104"/>
  <c r="F382" i="104" s="1"/>
  <c r="C368" i="104"/>
  <c r="C382" i="104" s="1"/>
  <c r="I344" i="104"/>
  <c r="I343" i="104"/>
  <c r="I342" i="104"/>
  <c r="I341" i="104"/>
  <c r="N339" i="104"/>
  <c r="I339" i="104"/>
  <c r="N338" i="104"/>
  <c r="I338" i="104"/>
  <c r="N337" i="104"/>
  <c r="M337" i="104"/>
  <c r="L337" i="104"/>
  <c r="K337" i="104"/>
  <c r="J337" i="104"/>
  <c r="H337" i="104"/>
  <c r="G337" i="104"/>
  <c r="F337" i="104"/>
  <c r="C337" i="104"/>
  <c r="I337" i="104" s="1"/>
  <c r="N336" i="104"/>
  <c r="I336" i="104"/>
  <c r="N335" i="104"/>
  <c r="I335" i="104"/>
  <c r="N334" i="104"/>
  <c r="M334" i="104"/>
  <c r="L334" i="104"/>
  <c r="K334" i="104"/>
  <c r="J334" i="104"/>
  <c r="H334" i="104"/>
  <c r="G334" i="104"/>
  <c r="F334" i="104"/>
  <c r="C334" i="104"/>
  <c r="I334" i="104" s="1"/>
  <c r="N332" i="104"/>
  <c r="M332" i="104"/>
  <c r="L332" i="104"/>
  <c r="K332" i="104"/>
  <c r="J332" i="104"/>
  <c r="H332" i="104"/>
  <c r="H346" i="104" s="1"/>
  <c r="G332" i="104"/>
  <c r="G346" i="104" s="1"/>
  <c r="F332" i="104"/>
  <c r="F346" i="104" s="1"/>
  <c r="C332" i="104"/>
  <c r="C346" i="104" s="1"/>
  <c r="I308" i="104"/>
  <c r="I307" i="104"/>
  <c r="I306" i="104"/>
  <c r="I305" i="104"/>
  <c r="N303" i="104"/>
  <c r="I303" i="104"/>
  <c r="N302" i="104"/>
  <c r="I302" i="104"/>
  <c r="N301" i="104"/>
  <c r="M301" i="104"/>
  <c r="L301" i="104"/>
  <c r="K301" i="104"/>
  <c r="J301" i="104"/>
  <c r="H301" i="104"/>
  <c r="G301" i="104"/>
  <c r="F301" i="104"/>
  <c r="C301" i="104"/>
  <c r="N300" i="104"/>
  <c r="I300" i="104"/>
  <c r="N299" i="104"/>
  <c r="I299" i="104"/>
  <c r="N298" i="104"/>
  <c r="M298" i="104"/>
  <c r="L298" i="104"/>
  <c r="K298" i="104"/>
  <c r="J298" i="104"/>
  <c r="H298" i="104"/>
  <c r="G298" i="104"/>
  <c r="F298" i="104"/>
  <c r="C298" i="104"/>
  <c r="I298" i="104" s="1"/>
  <c r="N296" i="104"/>
  <c r="M296" i="104"/>
  <c r="L296" i="104"/>
  <c r="K296" i="104"/>
  <c r="J296" i="104"/>
  <c r="H296" i="104"/>
  <c r="H310" i="104" s="1"/>
  <c r="G296" i="104"/>
  <c r="G310" i="104" s="1"/>
  <c r="F296" i="104"/>
  <c r="F310" i="104" s="1"/>
  <c r="C296" i="104"/>
  <c r="C310" i="104" s="1"/>
  <c r="I273" i="104"/>
  <c r="I272" i="104"/>
  <c r="I271" i="104"/>
  <c r="I270" i="104"/>
  <c r="N268" i="104"/>
  <c r="I268" i="104"/>
  <c r="N267" i="104"/>
  <c r="I267" i="104"/>
  <c r="N266" i="104"/>
  <c r="M266" i="104"/>
  <c r="L266" i="104"/>
  <c r="K266" i="104"/>
  <c r="J266" i="104"/>
  <c r="H266" i="104"/>
  <c r="G266" i="104"/>
  <c r="F266" i="104"/>
  <c r="C266" i="104"/>
  <c r="I266" i="104" s="1"/>
  <c r="N265" i="104"/>
  <c r="I265" i="104"/>
  <c r="N264" i="104"/>
  <c r="I264" i="104"/>
  <c r="N263" i="104"/>
  <c r="M263" i="104"/>
  <c r="L263" i="104"/>
  <c r="K263" i="104"/>
  <c r="J263" i="104"/>
  <c r="H263" i="104"/>
  <c r="G263" i="104"/>
  <c r="F263" i="104"/>
  <c r="C263" i="104"/>
  <c r="I263" i="104" s="1"/>
  <c r="I261" i="104" s="1"/>
  <c r="I275" i="104" s="1"/>
  <c r="N261" i="104"/>
  <c r="M261" i="104"/>
  <c r="L261" i="104"/>
  <c r="K261" i="104"/>
  <c r="J261" i="104"/>
  <c r="H261" i="104"/>
  <c r="H275" i="104" s="1"/>
  <c r="G261" i="104"/>
  <c r="G275" i="104" s="1"/>
  <c r="F261" i="104"/>
  <c r="F275" i="104" s="1"/>
  <c r="C261" i="104"/>
  <c r="C275" i="104" s="1"/>
  <c r="I237" i="104"/>
  <c r="I236" i="104"/>
  <c r="I235" i="104"/>
  <c r="I234" i="104"/>
  <c r="N232" i="104"/>
  <c r="I232" i="104"/>
  <c r="N231" i="104"/>
  <c r="I231" i="104"/>
  <c r="N230" i="104"/>
  <c r="M230" i="104"/>
  <c r="L230" i="104"/>
  <c r="K230" i="104"/>
  <c r="J230" i="104"/>
  <c r="H230" i="104"/>
  <c r="G230" i="104"/>
  <c r="F230" i="104"/>
  <c r="C230" i="104"/>
  <c r="I230" i="104" s="1"/>
  <c r="N229" i="104"/>
  <c r="I229" i="104"/>
  <c r="N228" i="104"/>
  <c r="I228" i="104"/>
  <c r="N227" i="104"/>
  <c r="M227" i="104"/>
  <c r="L227" i="104"/>
  <c r="K227" i="104"/>
  <c r="J227" i="104"/>
  <c r="H227" i="104"/>
  <c r="G227" i="104"/>
  <c r="F227" i="104"/>
  <c r="C227" i="104"/>
  <c r="I227" i="104" s="1"/>
  <c r="N225" i="104"/>
  <c r="M225" i="104"/>
  <c r="L225" i="104"/>
  <c r="K225" i="104"/>
  <c r="J225" i="104"/>
  <c r="H225" i="104"/>
  <c r="H239" i="104" s="1"/>
  <c r="G225" i="104"/>
  <c r="G239" i="104" s="1"/>
  <c r="F225" i="104"/>
  <c r="F239" i="104" s="1"/>
  <c r="C225" i="104"/>
  <c r="C239" i="104" s="1"/>
  <c r="I202" i="104"/>
  <c r="I201" i="104"/>
  <c r="I200" i="104"/>
  <c r="I199" i="104"/>
  <c r="N197" i="104"/>
  <c r="I197" i="104"/>
  <c r="N196" i="104"/>
  <c r="I196" i="104"/>
  <c r="N195" i="104"/>
  <c r="M195" i="104"/>
  <c r="L195" i="104"/>
  <c r="K195" i="104"/>
  <c r="J195" i="104"/>
  <c r="H195" i="104"/>
  <c r="G195" i="104"/>
  <c r="F195" i="104"/>
  <c r="C195" i="104"/>
  <c r="I195" i="104" s="1"/>
  <c r="N194" i="104"/>
  <c r="I194" i="104"/>
  <c r="N193" i="104"/>
  <c r="I193" i="104"/>
  <c r="N192" i="104"/>
  <c r="M192" i="104"/>
  <c r="L192" i="104"/>
  <c r="K192" i="104"/>
  <c r="J192" i="104"/>
  <c r="H192" i="104"/>
  <c r="G192" i="104"/>
  <c r="F192" i="104"/>
  <c r="C192" i="104"/>
  <c r="I192" i="104" s="1"/>
  <c r="I190" i="104" s="1"/>
  <c r="I204" i="104" s="1"/>
  <c r="N190" i="104"/>
  <c r="M190" i="104"/>
  <c r="L190" i="104"/>
  <c r="K190" i="104"/>
  <c r="J190" i="104"/>
  <c r="H190" i="104"/>
  <c r="H204" i="104" s="1"/>
  <c r="G190" i="104"/>
  <c r="G204" i="104" s="1"/>
  <c r="F190" i="104"/>
  <c r="F204" i="104" s="1"/>
  <c r="C190" i="104"/>
  <c r="C204" i="104" s="1"/>
  <c r="I167" i="104"/>
  <c r="I166" i="104"/>
  <c r="I165" i="104"/>
  <c r="I164" i="104"/>
  <c r="N162" i="104"/>
  <c r="I162" i="104"/>
  <c r="N161" i="104"/>
  <c r="I161" i="104"/>
  <c r="N160" i="104"/>
  <c r="M160" i="104"/>
  <c r="L160" i="104"/>
  <c r="K160" i="104"/>
  <c r="J160" i="104"/>
  <c r="H160" i="104"/>
  <c r="G160" i="104"/>
  <c r="G155" i="104" s="1"/>
  <c r="G169" i="104" s="1"/>
  <c r="F160" i="104"/>
  <c r="C160" i="104"/>
  <c r="N159" i="104"/>
  <c r="I159" i="104"/>
  <c r="N158" i="104"/>
  <c r="I158" i="104"/>
  <c r="N157" i="104"/>
  <c r="M157" i="104"/>
  <c r="L157" i="104"/>
  <c r="K157" i="104"/>
  <c r="J157" i="104"/>
  <c r="H157" i="104"/>
  <c r="H155" i="104" s="1"/>
  <c r="H169" i="104" s="1"/>
  <c r="G157" i="104"/>
  <c r="F157" i="104"/>
  <c r="C157" i="104"/>
  <c r="N155" i="104"/>
  <c r="M155" i="104"/>
  <c r="L155" i="104"/>
  <c r="K155" i="104"/>
  <c r="J155" i="104"/>
  <c r="C155" i="104"/>
  <c r="C169" i="104" s="1"/>
  <c r="I132" i="104"/>
  <c r="I131" i="104"/>
  <c r="I130" i="104"/>
  <c r="I129" i="104"/>
  <c r="N127" i="104"/>
  <c r="I127" i="104"/>
  <c r="N126" i="104"/>
  <c r="I126" i="104"/>
  <c r="N125" i="104"/>
  <c r="M125" i="104"/>
  <c r="L125" i="104"/>
  <c r="K125" i="104"/>
  <c r="J125" i="104"/>
  <c r="H125" i="104"/>
  <c r="G125" i="104"/>
  <c r="F125" i="104"/>
  <c r="C125" i="104"/>
  <c r="N124" i="104"/>
  <c r="I124" i="104"/>
  <c r="N123" i="104"/>
  <c r="I123" i="104"/>
  <c r="N122" i="104"/>
  <c r="M122" i="104"/>
  <c r="L122" i="104"/>
  <c r="K122" i="104"/>
  <c r="J122" i="104"/>
  <c r="H122" i="104"/>
  <c r="G122" i="104"/>
  <c r="F122" i="104"/>
  <c r="C122" i="104"/>
  <c r="I122" i="104" s="1"/>
  <c r="N120" i="104"/>
  <c r="M120" i="104"/>
  <c r="L120" i="104"/>
  <c r="K120" i="104"/>
  <c r="J120" i="104"/>
  <c r="H120" i="104"/>
  <c r="H134" i="104" s="1"/>
  <c r="G120" i="104"/>
  <c r="G134" i="104" s="1"/>
  <c r="F120" i="104"/>
  <c r="F134" i="104" s="1"/>
  <c r="C120" i="104"/>
  <c r="C134" i="104" s="1"/>
  <c r="I97" i="104"/>
  <c r="I96" i="104"/>
  <c r="I95" i="104"/>
  <c r="I94" i="104"/>
  <c r="N92" i="104"/>
  <c r="I92" i="104"/>
  <c r="N91" i="104"/>
  <c r="I91" i="104"/>
  <c r="N90" i="104"/>
  <c r="M90" i="104"/>
  <c r="L90" i="104"/>
  <c r="K90" i="104"/>
  <c r="J90" i="104"/>
  <c r="H90" i="104"/>
  <c r="G90" i="104"/>
  <c r="F90" i="104"/>
  <c r="C90" i="104"/>
  <c r="I90" i="104" s="1"/>
  <c r="N89" i="104"/>
  <c r="I89" i="104"/>
  <c r="N88" i="104"/>
  <c r="I88" i="104"/>
  <c r="N87" i="104"/>
  <c r="M87" i="104"/>
  <c r="L87" i="104"/>
  <c r="K87" i="104"/>
  <c r="J87" i="104"/>
  <c r="H87" i="104"/>
  <c r="G87" i="104"/>
  <c r="F87" i="104"/>
  <c r="C87" i="104"/>
  <c r="N85" i="104"/>
  <c r="M85" i="104"/>
  <c r="L85" i="104"/>
  <c r="K85" i="104"/>
  <c r="J85" i="104"/>
  <c r="H85" i="104"/>
  <c r="G85" i="104"/>
  <c r="F85" i="104"/>
  <c r="C85" i="104"/>
  <c r="P78" i="104"/>
  <c r="P113" i="104" s="1"/>
  <c r="P148" i="104" s="1"/>
  <c r="P183" i="104" s="1"/>
  <c r="P218" i="104" s="1"/>
  <c r="P254" i="104" s="1"/>
  <c r="P289" i="104" s="1"/>
  <c r="P325" i="104" s="1"/>
  <c r="P361" i="104" s="1"/>
  <c r="P397" i="104" s="1"/>
  <c r="P432" i="104" s="1"/>
  <c r="I62" i="104"/>
  <c r="I61" i="104"/>
  <c r="I60" i="104"/>
  <c r="I59" i="104"/>
  <c r="N57" i="104"/>
  <c r="I57" i="104"/>
  <c r="N56" i="104"/>
  <c r="I56" i="104"/>
  <c r="N55" i="104"/>
  <c r="M55" i="104"/>
  <c r="L55" i="104"/>
  <c r="K55" i="104"/>
  <c r="J55" i="104"/>
  <c r="H55" i="104"/>
  <c r="G55" i="104"/>
  <c r="F55" i="104"/>
  <c r="C55" i="104"/>
  <c r="I55" i="104" s="1"/>
  <c r="N54" i="104"/>
  <c r="I54" i="104"/>
  <c r="N53" i="104"/>
  <c r="I53" i="104"/>
  <c r="N52" i="104"/>
  <c r="M52" i="104"/>
  <c r="L52" i="104"/>
  <c r="K52" i="104"/>
  <c r="J52" i="104"/>
  <c r="H52" i="104"/>
  <c r="G52" i="104"/>
  <c r="F52" i="104"/>
  <c r="C52" i="104"/>
  <c r="I52" i="104" s="1"/>
  <c r="N50" i="104"/>
  <c r="M50" i="104"/>
  <c r="L50" i="104"/>
  <c r="K50" i="104"/>
  <c r="J50" i="104"/>
  <c r="H50" i="104"/>
  <c r="H64" i="104" s="1"/>
  <c r="G50" i="104"/>
  <c r="G64" i="104" s="1"/>
  <c r="F50" i="104"/>
  <c r="F64" i="104" s="1"/>
  <c r="C50" i="104"/>
  <c r="C64" i="104" s="1"/>
  <c r="P43" i="104"/>
  <c r="O43" i="104"/>
  <c r="O78" i="104" s="1"/>
  <c r="O113" i="104" s="1"/>
  <c r="O148" i="104" s="1"/>
  <c r="O183" i="104" s="1"/>
  <c r="O218" i="104" s="1"/>
  <c r="O254" i="104" s="1"/>
  <c r="O289" i="104" s="1"/>
  <c r="O325" i="104" s="1"/>
  <c r="O361" i="104" s="1"/>
  <c r="O397" i="104" s="1"/>
  <c r="O432" i="104" s="1"/>
  <c r="M43" i="104"/>
  <c r="M78" i="104" s="1"/>
  <c r="M113" i="104" s="1"/>
  <c r="M148" i="104" s="1"/>
  <c r="M183" i="104" s="1"/>
  <c r="M218" i="104" s="1"/>
  <c r="M254" i="104" s="1"/>
  <c r="M289" i="104" s="1"/>
  <c r="M325" i="104" s="1"/>
  <c r="M361" i="104" s="1"/>
  <c r="M397" i="104" s="1"/>
  <c r="M432" i="104" s="1"/>
  <c r="P42" i="104"/>
  <c r="P77" i="104" s="1"/>
  <c r="P112" i="104" s="1"/>
  <c r="P147" i="104" s="1"/>
  <c r="P182" i="104" s="1"/>
  <c r="P217" i="104" s="1"/>
  <c r="P253" i="104" s="1"/>
  <c r="P288" i="104" s="1"/>
  <c r="P324" i="104" s="1"/>
  <c r="P360" i="104" s="1"/>
  <c r="P396" i="104" s="1"/>
  <c r="P431" i="104" s="1"/>
  <c r="O42" i="104"/>
  <c r="O77" i="104" s="1"/>
  <c r="O112" i="104" s="1"/>
  <c r="O147" i="104" s="1"/>
  <c r="O182" i="104" s="1"/>
  <c r="O217" i="104" s="1"/>
  <c r="O253" i="104" s="1"/>
  <c r="O288" i="104" s="1"/>
  <c r="O324" i="104" s="1"/>
  <c r="O360" i="104" s="1"/>
  <c r="O396" i="104" s="1"/>
  <c r="O431" i="104" s="1"/>
  <c r="M42" i="104"/>
  <c r="M77" i="104" s="1"/>
  <c r="M112" i="104" s="1"/>
  <c r="M147" i="104" s="1"/>
  <c r="M182" i="104" s="1"/>
  <c r="M217" i="104" s="1"/>
  <c r="M253" i="104" s="1"/>
  <c r="M288" i="104" s="1"/>
  <c r="M324" i="104" s="1"/>
  <c r="M360" i="104" s="1"/>
  <c r="M396" i="104" s="1"/>
  <c r="M431" i="104" s="1"/>
  <c r="I27" i="104"/>
  <c r="I451" i="104" s="1"/>
  <c r="I26" i="104"/>
  <c r="I450" i="104" s="1"/>
  <c r="I25" i="104"/>
  <c r="I24" i="104"/>
  <c r="I448" i="104" s="1"/>
  <c r="N22" i="104"/>
  <c r="N446" i="104" s="1"/>
  <c r="I22" i="104"/>
  <c r="I446" i="104" s="1"/>
  <c r="N21" i="104"/>
  <c r="N445" i="104" s="1"/>
  <c r="I21" i="104"/>
  <c r="M20" i="104"/>
  <c r="M444" i="104" s="1"/>
  <c r="L20" i="104"/>
  <c r="L444" i="104" s="1"/>
  <c r="K20" i="104"/>
  <c r="J20" i="104"/>
  <c r="J444" i="104" s="1"/>
  <c r="H20" i="104"/>
  <c r="H444" i="104" s="1"/>
  <c r="G20" i="104"/>
  <c r="F20" i="104"/>
  <c r="C20" i="104"/>
  <c r="N19" i="104"/>
  <c r="I19" i="104"/>
  <c r="N18" i="104"/>
  <c r="I18" i="104"/>
  <c r="N17" i="104"/>
  <c r="M17" i="104"/>
  <c r="L17" i="104"/>
  <c r="K17" i="104"/>
  <c r="J17" i="104"/>
  <c r="H17" i="104"/>
  <c r="G17" i="104"/>
  <c r="F17" i="104"/>
  <c r="C17" i="104"/>
  <c r="I17" i="104" s="1"/>
  <c r="M15" i="104"/>
  <c r="M439" i="104" s="1"/>
  <c r="L15" i="104"/>
  <c r="L439" i="104" s="1"/>
  <c r="K15" i="104"/>
  <c r="J15" i="104"/>
  <c r="J439" i="104" s="1"/>
  <c r="H15" i="104"/>
  <c r="G15" i="104"/>
  <c r="F15" i="104"/>
  <c r="C15" i="104"/>
  <c r="I439" i="105" l="1"/>
  <c r="I453" i="105" s="1"/>
  <c r="I29" i="105"/>
  <c r="F439" i="4"/>
  <c r="F453" i="4" s="1"/>
  <c r="F29" i="4"/>
  <c r="I373" i="104"/>
  <c r="N20" i="104"/>
  <c r="I301" i="104"/>
  <c r="K439" i="104"/>
  <c r="K444" i="104"/>
  <c r="G444" i="104"/>
  <c r="C439" i="104"/>
  <c r="C453" i="104" s="1"/>
  <c r="C444" i="104"/>
  <c r="I332" i="104"/>
  <c r="I346" i="104" s="1"/>
  <c r="I404" i="104"/>
  <c r="I418" i="104" s="1"/>
  <c r="I125" i="104"/>
  <c r="I120" i="104"/>
  <c r="I134" i="104" s="1"/>
  <c r="G439" i="104"/>
  <c r="G453" i="104" s="1"/>
  <c r="F444" i="104"/>
  <c r="I445" i="104"/>
  <c r="F155" i="104"/>
  <c r="F169" i="104" s="1"/>
  <c r="I160" i="104"/>
  <c r="I449" i="104"/>
  <c r="I50" i="104"/>
  <c r="I64" i="104" s="1"/>
  <c r="F439" i="104"/>
  <c r="F453" i="104" s="1"/>
  <c r="H439" i="104"/>
  <c r="H453" i="104" s="1"/>
  <c r="F29" i="104"/>
  <c r="H29" i="104"/>
  <c r="F441" i="104"/>
  <c r="H441" i="104"/>
  <c r="J441" i="104"/>
  <c r="L441" i="104"/>
  <c r="N441" i="104"/>
  <c r="N442" i="104"/>
  <c r="N443" i="104"/>
  <c r="F99" i="104"/>
  <c r="H99" i="104"/>
  <c r="I20" i="104"/>
  <c r="I444" i="104" s="1"/>
  <c r="C29" i="104"/>
  <c r="G29" i="104"/>
  <c r="C441" i="104"/>
  <c r="G441" i="104"/>
  <c r="I87" i="104"/>
  <c r="K441" i="104"/>
  <c r="M441" i="104"/>
  <c r="I442" i="104"/>
  <c r="I443" i="104"/>
  <c r="C99" i="104"/>
  <c r="G99" i="104"/>
  <c r="I157" i="104"/>
  <c r="I155" i="104" s="1"/>
  <c r="I169" i="104" s="1"/>
  <c r="I225" i="104"/>
  <c r="I239" i="104" s="1"/>
  <c r="I296" i="104"/>
  <c r="I310" i="104" s="1"/>
  <c r="I368" i="104"/>
  <c r="I382" i="104" s="1"/>
  <c r="N444" i="104" l="1"/>
  <c r="N15" i="104"/>
  <c r="N439" i="104" s="1"/>
  <c r="I441" i="104"/>
  <c r="I99" i="104"/>
  <c r="I85" i="104"/>
  <c r="I15" i="104"/>
  <c r="I439" i="104" l="1"/>
  <c r="I453" i="104" s="1"/>
  <c r="I29" i="104"/>
  <c r="E446" i="8" l="1"/>
  <c r="E445" i="8"/>
  <c r="E443" i="8"/>
  <c r="E442" i="8"/>
  <c r="E409" i="8"/>
  <c r="E406" i="8"/>
  <c r="E404" i="8" s="1"/>
  <c r="E373" i="8"/>
  <c r="E370" i="8"/>
  <c r="E368" i="8"/>
  <c r="E337" i="8"/>
  <c r="E334" i="8"/>
  <c r="E332" i="8" s="1"/>
  <c r="E301" i="8"/>
  <c r="E298" i="8"/>
  <c r="E296" i="8"/>
  <c r="E266" i="8"/>
  <c r="E263" i="8"/>
  <c r="E261" i="8" s="1"/>
  <c r="E230" i="8"/>
  <c r="E227" i="8"/>
  <c r="E225" i="8"/>
  <c r="E195" i="8"/>
  <c r="E192" i="8"/>
  <c r="E190" i="8" s="1"/>
  <c r="E160" i="8"/>
  <c r="E157" i="8"/>
  <c r="E155" i="8"/>
  <c r="E125" i="8"/>
  <c r="E122" i="8"/>
  <c r="E120" i="8" s="1"/>
  <c r="E90" i="8"/>
  <c r="E87" i="8"/>
  <c r="E441" i="8" s="1"/>
  <c r="E85" i="8"/>
  <c r="E55" i="8"/>
  <c r="E52" i="8"/>
  <c r="E50" i="8" s="1"/>
  <c r="E20" i="8"/>
  <c r="E444" i="8" s="1"/>
  <c r="E17" i="8"/>
  <c r="E15" i="8"/>
  <c r="E439" i="8" s="1"/>
  <c r="E446" i="7"/>
  <c r="E445" i="7"/>
  <c r="E443" i="7"/>
  <c r="E442" i="7"/>
  <c r="E409" i="7"/>
  <c r="E406" i="7"/>
  <c r="E404" i="7" s="1"/>
  <c r="E373" i="7"/>
  <c r="E370" i="7"/>
  <c r="E368" i="7" s="1"/>
  <c r="E337" i="7"/>
  <c r="E334" i="7"/>
  <c r="E332" i="7"/>
  <c r="E301" i="7"/>
  <c r="E298" i="7"/>
  <c r="E296" i="7" s="1"/>
  <c r="E266" i="7"/>
  <c r="E263" i="7"/>
  <c r="E261" i="7"/>
  <c r="E230" i="7"/>
  <c r="E227" i="7"/>
  <c r="E225" i="7" s="1"/>
  <c r="E195" i="7"/>
  <c r="E192" i="7"/>
  <c r="E190" i="7"/>
  <c r="E160" i="7"/>
  <c r="E157" i="7"/>
  <c r="E155" i="7" s="1"/>
  <c r="E125" i="7"/>
  <c r="E122" i="7"/>
  <c r="E120" i="7"/>
  <c r="E90" i="7"/>
  <c r="E87" i="7"/>
  <c r="E85" i="7" s="1"/>
  <c r="E55" i="7"/>
  <c r="E52" i="7"/>
  <c r="E50" i="7"/>
  <c r="E20" i="7"/>
  <c r="E444" i="7" s="1"/>
  <c r="E17" i="7"/>
  <c r="E15" i="7" s="1"/>
  <c r="E439" i="7" s="1"/>
  <c r="E446" i="6"/>
  <c r="E445" i="6"/>
  <c r="E443" i="6"/>
  <c r="E442" i="6"/>
  <c r="E409" i="6"/>
  <c r="E406" i="6"/>
  <c r="E404" i="6"/>
  <c r="E373" i="6"/>
  <c r="E370" i="6"/>
  <c r="E368" i="6" s="1"/>
  <c r="E337" i="6"/>
  <c r="E334" i="6"/>
  <c r="E332" i="6"/>
  <c r="E301" i="6"/>
  <c r="E298" i="6"/>
  <c r="E296" i="6" s="1"/>
  <c r="E266" i="6"/>
  <c r="E263" i="6"/>
  <c r="E261" i="6"/>
  <c r="E230" i="6"/>
  <c r="E227" i="6"/>
  <c r="E225" i="6" s="1"/>
  <c r="E195" i="6"/>
  <c r="E192" i="6"/>
  <c r="E190" i="6"/>
  <c r="E160" i="6"/>
  <c r="E157" i="6"/>
  <c r="E155" i="6" s="1"/>
  <c r="E125" i="6"/>
  <c r="E122" i="6"/>
  <c r="E120" i="6"/>
  <c r="E90" i="6"/>
  <c r="E87" i="6"/>
  <c r="E85" i="6" s="1"/>
  <c r="E55" i="6"/>
  <c r="E52" i="6"/>
  <c r="E50" i="6"/>
  <c r="E20" i="6"/>
  <c r="E444" i="6" s="1"/>
  <c r="E17" i="6"/>
  <c r="E15" i="6" s="1"/>
  <c r="E439" i="6" s="1"/>
  <c r="E451" i="5"/>
  <c r="E450" i="5"/>
  <c r="E449" i="5"/>
  <c r="E448" i="5"/>
  <c r="E446" i="5"/>
  <c r="E445" i="5"/>
  <c r="E443" i="5"/>
  <c r="E442" i="5"/>
  <c r="E409" i="5"/>
  <c r="E406" i="5"/>
  <c r="E404" i="5"/>
  <c r="E418" i="5" s="1"/>
  <c r="E373" i="5"/>
  <c r="E370" i="5"/>
  <c r="E368" i="5"/>
  <c r="E382" i="5" s="1"/>
  <c r="E337" i="5"/>
  <c r="E334" i="5"/>
  <c r="E332" i="5"/>
  <c r="E346" i="5" s="1"/>
  <c r="E301" i="5"/>
  <c r="E298" i="5"/>
  <c r="E296" i="5"/>
  <c r="E310" i="5" s="1"/>
  <c r="E266" i="5"/>
  <c r="E263" i="5"/>
  <c r="E261" i="5"/>
  <c r="E275" i="5" s="1"/>
  <c r="E230" i="5"/>
  <c r="E227" i="5"/>
  <c r="E225" i="5"/>
  <c r="E239" i="5" s="1"/>
  <c r="E195" i="5"/>
  <c r="E192" i="5"/>
  <c r="E190" i="5"/>
  <c r="E204" i="5" s="1"/>
  <c r="E160" i="5"/>
  <c r="E157" i="5"/>
  <c r="E155" i="5"/>
  <c r="E169" i="5" s="1"/>
  <c r="E125" i="5"/>
  <c r="E122" i="5"/>
  <c r="E120" i="5"/>
  <c r="E134" i="5" s="1"/>
  <c r="E90" i="5"/>
  <c r="E87" i="5"/>
  <c r="E441" i="5" s="1"/>
  <c r="E85" i="5"/>
  <c r="E55" i="5"/>
  <c r="E52" i="5"/>
  <c r="E50" i="5"/>
  <c r="E64" i="5" s="1"/>
  <c r="E20" i="5"/>
  <c r="E444" i="5" s="1"/>
  <c r="E17" i="5"/>
  <c r="E15" i="5"/>
  <c r="E29" i="5" s="1"/>
  <c r="E452" i="4"/>
  <c r="E451" i="4"/>
  <c r="E450" i="4"/>
  <c r="E449" i="4"/>
  <c r="E448" i="4"/>
  <c r="E446" i="4"/>
  <c r="E445" i="4"/>
  <c r="E443" i="4"/>
  <c r="E442" i="4"/>
  <c r="E409" i="4"/>
  <c r="E406" i="4"/>
  <c r="E404" i="4"/>
  <c r="E418" i="4" s="1"/>
  <c r="E373" i="4"/>
  <c r="E370" i="4"/>
  <c r="E368" i="4"/>
  <c r="E382" i="4" s="1"/>
  <c r="E337" i="4"/>
  <c r="E334" i="4"/>
  <c r="E332" i="4"/>
  <c r="E346" i="4" s="1"/>
  <c r="E301" i="4"/>
  <c r="E298" i="4"/>
  <c r="E296" i="4"/>
  <c r="E310" i="4" s="1"/>
  <c r="E266" i="4"/>
  <c r="E263" i="4"/>
  <c r="E261" i="4"/>
  <c r="E275" i="4" s="1"/>
  <c r="E230" i="4"/>
  <c r="E227" i="4"/>
  <c r="E225" i="4"/>
  <c r="E239" i="4" s="1"/>
  <c r="E195" i="4"/>
  <c r="E192" i="4"/>
  <c r="E190" i="4"/>
  <c r="E204" i="4" s="1"/>
  <c r="E160" i="4"/>
  <c r="E157" i="4"/>
  <c r="E155" i="4"/>
  <c r="E169" i="4" s="1"/>
  <c r="E125" i="4"/>
  <c r="E122" i="4"/>
  <c r="E120" i="4"/>
  <c r="E134" i="4" s="1"/>
  <c r="E90" i="4"/>
  <c r="E87" i="4"/>
  <c r="E441" i="4" s="1"/>
  <c r="E85" i="4"/>
  <c r="E55" i="4"/>
  <c r="E52" i="4"/>
  <c r="E50" i="4"/>
  <c r="E64" i="4" s="1"/>
  <c r="E20" i="4"/>
  <c r="E444" i="4" s="1"/>
  <c r="E17" i="4"/>
  <c r="E15" i="4"/>
  <c r="E439" i="4" s="1"/>
  <c r="E453" i="4" s="1"/>
  <c r="E452" i="24"/>
  <c r="E451" i="24"/>
  <c r="E450" i="24"/>
  <c r="E449" i="24"/>
  <c r="E448" i="24"/>
  <c r="E446" i="24"/>
  <c r="E445" i="24"/>
  <c r="E443" i="24"/>
  <c r="E442" i="24"/>
  <c r="E409" i="24"/>
  <c r="E406" i="24"/>
  <c r="E404" i="24"/>
  <c r="E418" i="24" s="1"/>
  <c r="E373" i="24"/>
  <c r="E370" i="24"/>
  <c r="E368" i="24"/>
  <c r="E382" i="24" s="1"/>
  <c r="E337" i="24"/>
  <c r="E334" i="24"/>
  <c r="E332" i="24"/>
  <c r="E346" i="24" s="1"/>
  <c r="E301" i="24"/>
  <c r="E298" i="24"/>
  <c r="E296" i="24"/>
  <c r="E310" i="24" s="1"/>
  <c r="E266" i="24"/>
  <c r="E263" i="24"/>
  <c r="E261" i="24"/>
  <c r="E275" i="24" s="1"/>
  <c r="E230" i="24"/>
  <c r="E227" i="24"/>
  <c r="E225" i="24"/>
  <c r="E239" i="24" s="1"/>
  <c r="E195" i="24"/>
  <c r="E192" i="24"/>
  <c r="E190" i="24"/>
  <c r="E204" i="24" s="1"/>
  <c r="E160" i="24"/>
  <c r="E157" i="24"/>
  <c r="E155" i="24"/>
  <c r="E169" i="24" s="1"/>
  <c r="E125" i="24"/>
  <c r="E122" i="24"/>
  <c r="E120" i="24"/>
  <c r="E134" i="24" s="1"/>
  <c r="E90" i="24"/>
  <c r="E87" i="24"/>
  <c r="E441" i="24" s="1"/>
  <c r="E85" i="24"/>
  <c r="E55" i="24"/>
  <c r="E52" i="24"/>
  <c r="E50" i="24"/>
  <c r="E64" i="24" s="1"/>
  <c r="E20" i="24"/>
  <c r="E444" i="24" s="1"/>
  <c r="E17" i="24"/>
  <c r="E15" i="24"/>
  <c r="E439" i="24" s="1"/>
  <c r="E453" i="24" s="1"/>
  <c r="E441" i="7" l="1"/>
  <c r="E441" i="6"/>
  <c r="E439" i="5"/>
  <c r="E453" i="5" s="1"/>
  <c r="E99" i="5"/>
  <c r="E29" i="4"/>
  <c r="E99" i="4"/>
  <c r="E29" i="24"/>
  <c r="E99" i="24"/>
  <c r="G452" i="103"/>
  <c r="F452" i="103"/>
  <c r="H451" i="103"/>
  <c r="G451" i="103"/>
  <c r="F451" i="103"/>
  <c r="C451" i="103"/>
  <c r="H450" i="103"/>
  <c r="G450" i="103"/>
  <c r="F450" i="103"/>
  <c r="C450" i="103"/>
  <c r="H449" i="103"/>
  <c r="G449" i="103"/>
  <c r="F449" i="103"/>
  <c r="C449" i="103"/>
  <c r="H448" i="103"/>
  <c r="G448" i="103"/>
  <c r="F448" i="103"/>
  <c r="C448" i="103"/>
  <c r="M446" i="103"/>
  <c r="L446" i="103"/>
  <c r="K446" i="103"/>
  <c r="J446" i="103"/>
  <c r="H446" i="103"/>
  <c r="G446" i="103"/>
  <c r="F446" i="103"/>
  <c r="C446" i="103"/>
  <c r="M445" i="103"/>
  <c r="L445" i="103"/>
  <c r="K445" i="103"/>
  <c r="J445" i="103"/>
  <c r="H445" i="103"/>
  <c r="G445" i="103"/>
  <c r="F445" i="103"/>
  <c r="C445" i="103"/>
  <c r="M443" i="103"/>
  <c r="L443" i="103"/>
  <c r="K443" i="103"/>
  <c r="J443" i="103"/>
  <c r="H443" i="103"/>
  <c r="G443" i="103"/>
  <c r="F443" i="103"/>
  <c r="C443" i="103"/>
  <c r="M442" i="103"/>
  <c r="L442" i="103"/>
  <c r="K442" i="103"/>
  <c r="J442" i="103"/>
  <c r="H442" i="103"/>
  <c r="G442" i="103"/>
  <c r="F442" i="103"/>
  <c r="C442" i="103"/>
  <c r="I416" i="103"/>
  <c r="I415" i="103"/>
  <c r="I414" i="103"/>
  <c r="I413" i="103"/>
  <c r="N411" i="103"/>
  <c r="I411" i="103"/>
  <c r="N410" i="103"/>
  <c r="I410" i="103"/>
  <c r="N409" i="103"/>
  <c r="M409" i="103"/>
  <c r="L409" i="103"/>
  <c r="K409" i="103"/>
  <c r="J409" i="103"/>
  <c r="H409" i="103"/>
  <c r="G409" i="103"/>
  <c r="F409" i="103"/>
  <c r="C409" i="103"/>
  <c r="I409" i="103" s="1"/>
  <c r="N408" i="103"/>
  <c r="I408" i="103"/>
  <c r="N407" i="103"/>
  <c r="I407" i="103"/>
  <c r="N406" i="103"/>
  <c r="M406" i="103"/>
  <c r="L406" i="103"/>
  <c r="K406" i="103"/>
  <c r="J406" i="103"/>
  <c r="H406" i="103"/>
  <c r="G406" i="103"/>
  <c r="F406" i="103"/>
  <c r="C406" i="103"/>
  <c r="I406" i="103" s="1"/>
  <c r="N404" i="103"/>
  <c r="M404" i="103"/>
  <c r="L404" i="103"/>
  <c r="K404" i="103"/>
  <c r="J404" i="103"/>
  <c r="H404" i="103"/>
  <c r="H418" i="103" s="1"/>
  <c r="G404" i="103"/>
  <c r="G418" i="103" s="1"/>
  <c r="F404" i="103"/>
  <c r="F418" i="103" s="1"/>
  <c r="C404" i="103"/>
  <c r="C418" i="103" s="1"/>
  <c r="I380" i="103"/>
  <c r="I379" i="103"/>
  <c r="I378" i="103"/>
  <c r="I377" i="103"/>
  <c r="N375" i="103"/>
  <c r="I375" i="103"/>
  <c r="N374" i="103"/>
  <c r="I374" i="103"/>
  <c r="N373" i="103"/>
  <c r="M373" i="103"/>
  <c r="L373" i="103"/>
  <c r="K373" i="103"/>
  <c r="J373" i="103"/>
  <c r="H373" i="103"/>
  <c r="G373" i="103"/>
  <c r="F373" i="103"/>
  <c r="C373" i="103"/>
  <c r="N372" i="103"/>
  <c r="I372" i="103"/>
  <c r="N371" i="103"/>
  <c r="I371" i="103"/>
  <c r="N370" i="103"/>
  <c r="M370" i="103"/>
  <c r="L370" i="103"/>
  <c r="K370" i="103"/>
  <c r="J370" i="103"/>
  <c r="H370" i="103"/>
  <c r="G370" i="103"/>
  <c r="F370" i="103"/>
  <c r="C370" i="103"/>
  <c r="I370" i="103" s="1"/>
  <c r="N368" i="103"/>
  <c r="M368" i="103"/>
  <c r="L368" i="103"/>
  <c r="K368" i="103"/>
  <c r="J368" i="103"/>
  <c r="H368" i="103"/>
  <c r="H382" i="103" s="1"/>
  <c r="G368" i="103"/>
  <c r="G382" i="103" s="1"/>
  <c r="F368" i="103"/>
  <c r="F382" i="103" s="1"/>
  <c r="C368" i="103"/>
  <c r="C382" i="103" s="1"/>
  <c r="I344" i="103"/>
  <c r="I343" i="103"/>
  <c r="I342" i="103"/>
  <c r="I341" i="103"/>
  <c r="N339" i="103"/>
  <c r="I339" i="103"/>
  <c r="N338" i="103"/>
  <c r="I338" i="103"/>
  <c r="N337" i="103"/>
  <c r="M337" i="103"/>
  <c r="L337" i="103"/>
  <c r="K337" i="103"/>
  <c r="J337" i="103"/>
  <c r="H337" i="103"/>
  <c r="G337" i="103"/>
  <c r="F337" i="103"/>
  <c r="C337" i="103"/>
  <c r="N336" i="103"/>
  <c r="I336" i="103"/>
  <c r="N335" i="103"/>
  <c r="I335" i="103"/>
  <c r="N334" i="103"/>
  <c r="M334" i="103"/>
  <c r="L334" i="103"/>
  <c r="K334" i="103"/>
  <c r="J334" i="103"/>
  <c r="H334" i="103"/>
  <c r="G334" i="103"/>
  <c r="F334" i="103"/>
  <c r="C334" i="103"/>
  <c r="I334" i="103" s="1"/>
  <c r="N332" i="103"/>
  <c r="M332" i="103"/>
  <c r="L332" i="103"/>
  <c r="K332" i="103"/>
  <c r="J332" i="103"/>
  <c r="H332" i="103"/>
  <c r="H346" i="103" s="1"/>
  <c r="G332" i="103"/>
  <c r="G346" i="103" s="1"/>
  <c r="F332" i="103"/>
  <c r="F346" i="103" s="1"/>
  <c r="C332" i="103"/>
  <c r="C346" i="103" s="1"/>
  <c r="I308" i="103"/>
  <c r="I307" i="103"/>
  <c r="I306" i="103"/>
  <c r="I305" i="103"/>
  <c r="N303" i="103"/>
  <c r="I303" i="103"/>
  <c r="N302" i="103"/>
  <c r="I302" i="103"/>
  <c r="N301" i="103"/>
  <c r="M301" i="103"/>
  <c r="L301" i="103"/>
  <c r="K301" i="103"/>
  <c r="J301" i="103"/>
  <c r="H301" i="103"/>
  <c r="G301" i="103"/>
  <c r="F301" i="103"/>
  <c r="F296" i="103" s="1"/>
  <c r="F310" i="103" s="1"/>
  <c r="C301" i="103"/>
  <c r="C296" i="103" s="1"/>
  <c r="C310" i="103" s="1"/>
  <c r="N300" i="103"/>
  <c r="I300" i="103"/>
  <c r="N299" i="103"/>
  <c r="I299" i="103"/>
  <c r="N298" i="103"/>
  <c r="M298" i="103"/>
  <c r="L298" i="103"/>
  <c r="K298" i="103"/>
  <c r="J298" i="103"/>
  <c r="H298" i="103"/>
  <c r="G298" i="103"/>
  <c r="F298" i="103"/>
  <c r="C298" i="103"/>
  <c r="I298" i="103" s="1"/>
  <c r="N296" i="103"/>
  <c r="M296" i="103"/>
  <c r="L296" i="103"/>
  <c r="K296" i="103"/>
  <c r="J296" i="103"/>
  <c r="H296" i="103"/>
  <c r="H310" i="103" s="1"/>
  <c r="G296" i="103"/>
  <c r="G310" i="103" s="1"/>
  <c r="I273" i="103"/>
  <c r="I272" i="103"/>
  <c r="I271" i="103"/>
  <c r="I270" i="103"/>
  <c r="N268" i="103"/>
  <c r="I268" i="103"/>
  <c r="N267" i="103"/>
  <c r="I267" i="103"/>
  <c r="N266" i="103"/>
  <c r="M266" i="103"/>
  <c r="L266" i="103"/>
  <c r="K266" i="103"/>
  <c r="J266" i="103"/>
  <c r="H266" i="103"/>
  <c r="G266" i="103"/>
  <c r="F266" i="103"/>
  <c r="C266" i="103"/>
  <c r="I266" i="103" s="1"/>
  <c r="N265" i="103"/>
  <c r="I265" i="103"/>
  <c r="N264" i="103"/>
  <c r="I264" i="103"/>
  <c r="N263" i="103"/>
  <c r="M263" i="103"/>
  <c r="L263" i="103"/>
  <c r="K263" i="103"/>
  <c r="J263" i="103"/>
  <c r="H263" i="103"/>
  <c r="G263" i="103"/>
  <c r="F263" i="103"/>
  <c r="C263" i="103"/>
  <c r="I263" i="103" s="1"/>
  <c r="N261" i="103"/>
  <c r="M261" i="103"/>
  <c r="L261" i="103"/>
  <c r="K261" i="103"/>
  <c r="J261" i="103"/>
  <c r="H261" i="103"/>
  <c r="H275" i="103" s="1"/>
  <c r="G261" i="103"/>
  <c r="G275" i="103" s="1"/>
  <c r="F261" i="103"/>
  <c r="F275" i="103" s="1"/>
  <c r="C261" i="103"/>
  <c r="C275" i="103" s="1"/>
  <c r="I237" i="103"/>
  <c r="I236" i="103"/>
  <c r="I235" i="103"/>
  <c r="I234" i="103"/>
  <c r="N232" i="103"/>
  <c r="I232" i="103"/>
  <c r="N231" i="103"/>
  <c r="I231" i="103"/>
  <c r="N230" i="103"/>
  <c r="M230" i="103"/>
  <c r="L230" i="103"/>
  <c r="K230" i="103"/>
  <c r="J230" i="103"/>
  <c r="H230" i="103"/>
  <c r="G230" i="103"/>
  <c r="F230" i="103"/>
  <c r="C230" i="103"/>
  <c r="I230" i="103" s="1"/>
  <c r="N229" i="103"/>
  <c r="I229" i="103"/>
  <c r="N228" i="103"/>
  <c r="I228" i="103"/>
  <c r="N227" i="103"/>
  <c r="M227" i="103"/>
  <c r="L227" i="103"/>
  <c r="K227" i="103"/>
  <c r="J227" i="103"/>
  <c r="H227" i="103"/>
  <c r="G227" i="103"/>
  <c r="F227" i="103"/>
  <c r="C227" i="103"/>
  <c r="I227" i="103" s="1"/>
  <c r="I225" i="103" s="1"/>
  <c r="I239" i="103" s="1"/>
  <c r="N225" i="103"/>
  <c r="M225" i="103"/>
  <c r="L225" i="103"/>
  <c r="K225" i="103"/>
  <c r="J225" i="103"/>
  <c r="H225" i="103"/>
  <c r="H239" i="103" s="1"/>
  <c r="G225" i="103"/>
  <c r="G239" i="103" s="1"/>
  <c r="F225" i="103"/>
  <c r="F239" i="103" s="1"/>
  <c r="C225" i="103"/>
  <c r="C239" i="103" s="1"/>
  <c r="I202" i="103"/>
  <c r="I201" i="103"/>
  <c r="I200" i="103"/>
  <c r="I199" i="103"/>
  <c r="N197" i="103"/>
  <c r="I197" i="103"/>
  <c r="N196" i="103"/>
  <c r="I196" i="103"/>
  <c r="N195" i="103"/>
  <c r="M195" i="103"/>
  <c r="L195" i="103"/>
  <c r="K195" i="103"/>
  <c r="J195" i="103"/>
  <c r="H195" i="103"/>
  <c r="G195" i="103"/>
  <c r="F195" i="103"/>
  <c r="C195" i="103"/>
  <c r="I195" i="103" s="1"/>
  <c r="N194" i="103"/>
  <c r="I194" i="103"/>
  <c r="N193" i="103"/>
  <c r="I193" i="103"/>
  <c r="N192" i="103"/>
  <c r="M192" i="103"/>
  <c r="L192" i="103"/>
  <c r="K192" i="103"/>
  <c r="J192" i="103"/>
  <c r="H192" i="103"/>
  <c r="G192" i="103"/>
  <c r="F192" i="103"/>
  <c r="C192" i="103"/>
  <c r="I192" i="103" s="1"/>
  <c r="N190" i="103"/>
  <c r="M190" i="103"/>
  <c r="L190" i="103"/>
  <c r="K190" i="103"/>
  <c r="J190" i="103"/>
  <c r="H190" i="103"/>
  <c r="H204" i="103" s="1"/>
  <c r="G190" i="103"/>
  <c r="G204" i="103" s="1"/>
  <c r="F190" i="103"/>
  <c r="F204" i="103" s="1"/>
  <c r="C190" i="103"/>
  <c r="C204" i="103" s="1"/>
  <c r="I167" i="103"/>
  <c r="I166" i="103"/>
  <c r="I165" i="103"/>
  <c r="I164" i="103"/>
  <c r="N162" i="103"/>
  <c r="I162" i="103"/>
  <c r="N161" i="103"/>
  <c r="I161" i="103"/>
  <c r="M160" i="103"/>
  <c r="L160" i="103"/>
  <c r="K160" i="103"/>
  <c r="K155" i="103" s="1"/>
  <c r="J160" i="103"/>
  <c r="H160" i="103"/>
  <c r="G160" i="103"/>
  <c r="F160" i="103"/>
  <c r="C160" i="103"/>
  <c r="I160" i="103" s="1"/>
  <c r="N159" i="103"/>
  <c r="I159" i="103"/>
  <c r="N158" i="103"/>
  <c r="I158" i="103"/>
  <c r="N157" i="103"/>
  <c r="M157" i="103"/>
  <c r="L157" i="103"/>
  <c r="K157" i="103"/>
  <c r="J157" i="103"/>
  <c r="H157" i="103"/>
  <c r="H155" i="103" s="1"/>
  <c r="H169" i="103" s="1"/>
  <c r="G157" i="103"/>
  <c r="F157" i="103"/>
  <c r="F155" i="103" s="1"/>
  <c r="F169" i="103" s="1"/>
  <c r="C157" i="103"/>
  <c r="M155" i="103"/>
  <c r="L155" i="103"/>
  <c r="J155" i="103"/>
  <c r="G155" i="103"/>
  <c r="G169" i="103" s="1"/>
  <c r="C155" i="103"/>
  <c r="C169" i="103" s="1"/>
  <c r="I132" i="103"/>
  <c r="I131" i="103"/>
  <c r="I130" i="103"/>
  <c r="I129" i="103"/>
  <c r="N127" i="103"/>
  <c r="N125" i="103" s="1"/>
  <c r="N120" i="103" s="1"/>
  <c r="I127" i="103"/>
  <c r="N126" i="103"/>
  <c r="I126" i="103"/>
  <c r="M125" i="103"/>
  <c r="M120" i="103" s="1"/>
  <c r="L125" i="103"/>
  <c r="K125" i="103"/>
  <c r="J125" i="103"/>
  <c r="H125" i="103"/>
  <c r="G125" i="103"/>
  <c r="F125" i="103"/>
  <c r="C125" i="103"/>
  <c r="N124" i="103"/>
  <c r="I124" i="103"/>
  <c r="N123" i="103"/>
  <c r="I123" i="103"/>
  <c r="N122" i="103"/>
  <c r="M122" i="103"/>
  <c r="L122" i="103"/>
  <c r="K122" i="103"/>
  <c r="J122" i="103"/>
  <c r="H122" i="103"/>
  <c r="G122" i="103"/>
  <c r="F122" i="103"/>
  <c r="C122" i="103"/>
  <c r="I122" i="103" s="1"/>
  <c r="L120" i="103"/>
  <c r="K120" i="103"/>
  <c r="J120" i="103"/>
  <c r="H120" i="103"/>
  <c r="H134" i="103" s="1"/>
  <c r="G120" i="103"/>
  <c r="G134" i="103" s="1"/>
  <c r="F120" i="103"/>
  <c r="F134" i="103" s="1"/>
  <c r="C120" i="103"/>
  <c r="C134" i="103" s="1"/>
  <c r="I97" i="103"/>
  <c r="I96" i="103"/>
  <c r="I95" i="103"/>
  <c r="I94" i="103"/>
  <c r="N92" i="103"/>
  <c r="I92" i="103"/>
  <c r="N91" i="103"/>
  <c r="I91" i="103"/>
  <c r="N90" i="103"/>
  <c r="M90" i="103"/>
  <c r="L90" i="103"/>
  <c r="K90" i="103"/>
  <c r="J90" i="103"/>
  <c r="H90" i="103"/>
  <c r="G90" i="103"/>
  <c r="F90" i="103"/>
  <c r="C90" i="103"/>
  <c r="N89" i="103"/>
  <c r="I89" i="103"/>
  <c r="N88" i="103"/>
  <c r="I88" i="103"/>
  <c r="N87" i="103"/>
  <c r="M87" i="103"/>
  <c r="L87" i="103"/>
  <c r="K87" i="103"/>
  <c r="J87" i="103"/>
  <c r="H87" i="103"/>
  <c r="G87" i="103"/>
  <c r="F87" i="103"/>
  <c r="C87" i="103"/>
  <c r="N85" i="103"/>
  <c r="M85" i="103"/>
  <c r="L85" i="103"/>
  <c r="K85" i="103"/>
  <c r="J85" i="103"/>
  <c r="H85" i="103"/>
  <c r="G85" i="103"/>
  <c r="F85" i="103"/>
  <c r="C85" i="103"/>
  <c r="I62" i="103"/>
  <c r="I61" i="103"/>
  <c r="I60" i="103"/>
  <c r="I59" i="103"/>
  <c r="N57" i="103"/>
  <c r="I57" i="103"/>
  <c r="N56" i="103"/>
  <c r="I56" i="103"/>
  <c r="N55" i="103"/>
  <c r="M55" i="103"/>
  <c r="L55" i="103"/>
  <c r="K55" i="103"/>
  <c r="J55" i="103"/>
  <c r="H55" i="103"/>
  <c r="G55" i="103"/>
  <c r="F55" i="103"/>
  <c r="C55" i="103"/>
  <c r="I55" i="103" s="1"/>
  <c r="N54" i="103"/>
  <c r="I54" i="103"/>
  <c r="N53" i="103"/>
  <c r="I53" i="103"/>
  <c r="N52" i="103"/>
  <c r="M52" i="103"/>
  <c r="L52" i="103"/>
  <c r="K52" i="103"/>
  <c r="J52" i="103"/>
  <c r="H52" i="103"/>
  <c r="G52" i="103"/>
  <c r="F52" i="103"/>
  <c r="C52" i="103"/>
  <c r="I52" i="103" s="1"/>
  <c r="N50" i="103"/>
  <c r="M50" i="103"/>
  <c r="L50" i="103"/>
  <c r="K50" i="103"/>
  <c r="J50" i="103"/>
  <c r="H50" i="103"/>
  <c r="H64" i="103" s="1"/>
  <c r="G50" i="103"/>
  <c r="G64" i="103" s="1"/>
  <c r="F50" i="103"/>
  <c r="F64" i="103" s="1"/>
  <c r="C50" i="103"/>
  <c r="C64" i="103" s="1"/>
  <c r="P43" i="103"/>
  <c r="P78" i="103" s="1"/>
  <c r="P113" i="103" s="1"/>
  <c r="P148" i="103" s="1"/>
  <c r="P183" i="103" s="1"/>
  <c r="P218" i="103" s="1"/>
  <c r="P254" i="103" s="1"/>
  <c r="P289" i="103" s="1"/>
  <c r="P325" i="103" s="1"/>
  <c r="P361" i="103" s="1"/>
  <c r="P397" i="103" s="1"/>
  <c r="P432" i="103" s="1"/>
  <c r="O43" i="103"/>
  <c r="O78" i="103" s="1"/>
  <c r="O113" i="103" s="1"/>
  <c r="O148" i="103" s="1"/>
  <c r="O183" i="103" s="1"/>
  <c r="O218" i="103" s="1"/>
  <c r="O254" i="103" s="1"/>
  <c r="O289" i="103" s="1"/>
  <c r="O325" i="103" s="1"/>
  <c r="O361" i="103" s="1"/>
  <c r="O397" i="103" s="1"/>
  <c r="O432" i="103" s="1"/>
  <c r="M43" i="103"/>
  <c r="M78" i="103" s="1"/>
  <c r="M113" i="103" s="1"/>
  <c r="M148" i="103" s="1"/>
  <c r="M183" i="103" s="1"/>
  <c r="M218" i="103" s="1"/>
  <c r="M254" i="103" s="1"/>
  <c r="M289" i="103" s="1"/>
  <c r="M325" i="103" s="1"/>
  <c r="M361" i="103" s="1"/>
  <c r="M397" i="103" s="1"/>
  <c r="M432" i="103" s="1"/>
  <c r="P42" i="103"/>
  <c r="P77" i="103" s="1"/>
  <c r="P112" i="103" s="1"/>
  <c r="P147" i="103" s="1"/>
  <c r="P182" i="103" s="1"/>
  <c r="P217" i="103" s="1"/>
  <c r="P253" i="103" s="1"/>
  <c r="P288" i="103" s="1"/>
  <c r="P324" i="103" s="1"/>
  <c r="P360" i="103" s="1"/>
  <c r="P396" i="103" s="1"/>
  <c r="P431" i="103" s="1"/>
  <c r="O42" i="103"/>
  <c r="O77" i="103" s="1"/>
  <c r="O112" i="103" s="1"/>
  <c r="O147" i="103" s="1"/>
  <c r="O182" i="103" s="1"/>
  <c r="O217" i="103" s="1"/>
  <c r="O253" i="103" s="1"/>
  <c r="O288" i="103" s="1"/>
  <c r="O324" i="103" s="1"/>
  <c r="O360" i="103" s="1"/>
  <c r="O396" i="103" s="1"/>
  <c r="O431" i="103" s="1"/>
  <c r="M42" i="103"/>
  <c r="M77" i="103" s="1"/>
  <c r="M112" i="103" s="1"/>
  <c r="M147" i="103" s="1"/>
  <c r="M182" i="103" s="1"/>
  <c r="M217" i="103" s="1"/>
  <c r="M253" i="103" s="1"/>
  <c r="M288" i="103" s="1"/>
  <c r="M324" i="103" s="1"/>
  <c r="M360" i="103" s="1"/>
  <c r="M396" i="103" s="1"/>
  <c r="M431" i="103" s="1"/>
  <c r="I27" i="103"/>
  <c r="I26" i="103"/>
  <c r="I450" i="103" s="1"/>
  <c r="I25" i="103"/>
  <c r="I24" i="103"/>
  <c r="I448" i="103" s="1"/>
  <c r="N22" i="103"/>
  <c r="I22" i="103"/>
  <c r="I446" i="103" s="1"/>
  <c r="N21" i="103"/>
  <c r="I21" i="103"/>
  <c r="N20" i="103"/>
  <c r="M20" i="103"/>
  <c r="M444" i="103" s="1"/>
  <c r="L20" i="103"/>
  <c r="L444" i="103" s="1"/>
  <c r="K20" i="103"/>
  <c r="K444" i="103" s="1"/>
  <c r="J20" i="103"/>
  <c r="J444" i="103" s="1"/>
  <c r="H20" i="103"/>
  <c r="H444" i="103" s="1"/>
  <c r="G20" i="103"/>
  <c r="F20" i="103"/>
  <c r="C20" i="103"/>
  <c r="N19" i="103"/>
  <c r="I19" i="103"/>
  <c r="N18" i="103"/>
  <c r="I18" i="103"/>
  <c r="N17" i="103"/>
  <c r="M17" i="103"/>
  <c r="L17" i="103"/>
  <c r="K17" i="103"/>
  <c r="J17" i="103"/>
  <c r="H17" i="103"/>
  <c r="G17" i="103"/>
  <c r="F17" i="103"/>
  <c r="C17" i="103"/>
  <c r="I17" i="103" s="1"/>
  <c r="N15" i="103"/>
  <c r="M15" i="103"/>
  <c r="L15" i="103"/>
  <c r="L439" i="103" s="1"/>
  <c r="K15" i="103"/>
  <c r="J15" i="103"/>
  <c r="J439" i="103" s="1"/>
  <c r="H15" i="103"/>
  <c r="G15" i="103"/>
  <c r="F15" i="103"/>
  <c r="C15" i="103"/>
  <c r="I451" i="103" l="1"/>
  <c r="F444" i="103"/>
  <c r="I90" i="103"/>
  <c r="K439" i="103"/>
  <c r="N445" i="103"/>
  <c r="N160" i="103"/>
  <c r="N155" i="103" s="1"/>
  <c r="N439" i="103" s="1"/>
  <c r="G439" i="103"/>
  <c r="G453" i="103" s="1"/>
  <c r="G444" i="103"/>
  <c r="I125" i="103"/>
  <c r="I120" i="103" s="1"/>
  <c r="I134" i="103" s="1"/>
  <c r="I445" i="103"/>
  <c r="I50" i="103"/>
  <c r="I64" i="103" s="1"/>
  <c r="I301" i="103"/>
  <c r="I296" i="103" s="1"/>
  <c r="I310" i="103" s="1"/>
  <c r="I404" i="103"/>
  <c r="I418" i="103" s="1"/>
  <c r="I373" i="103"/>
  <c r="M439" i="103"/>
  <c r="N446" i="103"/>
  <c r="I337" i="103"/>
  <c r="I332" i="103" s="1"/>
  <c r="I346" i="103" s="1"/>
  <c r="I449" i="103"/>
  <c r="C439" i="103"/>
  <c r="C453" i="103" s="1"/>
  <c r="C444" i="103"/>
  <c r="I20" i="103"/>
  <c r="I444" i="103" s="1"/>
  <c r="C29" i="103"/>
  <c r="G29" i="103"/>
  <c r="C441" i="103"/>
  <c r="G441" i="103"/>
  <c r="I87" i="103"/>
  <c r="K441" i="103"/>
  <c r="M441" i="103"/>
  <c r="I442" i="103"/>
  <c r="I443" i="103"/>
  <c r="C99" i="103"/>
  <c r="G99" i="103"/>
  <c r="I157" i="103"/>
  <c r="I155" i="103" s="1"/>
  <c r="I169" i="103" s="1"/>
  <c r="I190" i="103"/>
  <c r="I204" i="103" s="1"/>
  <c r="I261" i="103"/>
  <c r="I275" i="103" s="1"/>
  <c r="F439" i="103"/>
  <c r="F453" i="103" s="1"/>
  <c r="H439" i="103"/>
  <c r="H453" i="103" s="1"/>
  <c r="F29" i="103"/>
  <c r="H29" i="103"/>
  <c r="F441" i="103"/>
  <c r="H441" i="103"/>
  <c r="J441" i="103"/>
  <c r="L441" i="103"/>
  <c r="N441" i="103"/>
  <c r="N442" i="103"/>
  <c r="N443" i="103"/>
  <c r="F99" i="103"/>
  <c r="H99" i="103"/>
  <c r="I368" i="103"/>
  <c r="I382" i="103" s="1"/>
  <c r="D446" i="8"/>
  <c r="D445" i="8"/>
  <c r="D443" i="8"/>
  <c r="D442" i="8"/>
  <c r="D409" i="8"/>
  <c r="D406" i="8"/>
  <c r="D404" i="8"/>
  <c r="D373" i="8"/>
  <c r="D370" i="8"/>
  <c r="D368" i="8" s="1"/>
  <c r="D337" i="8"/>
  <c r="D334" i="8"/>
  <c r="D332" i="8"/>
  <c r="D301" i="8"/>
  <c r="D298" i="8"/>
  <c r="D296" i="8" s="1"/>
  <c r="D266" i="8"/>
  <c r="D263" i="8"/>
  <c r="D261" i="8"/>
  <c r="D230" i="8"/>
  <c r="D227" i="8"/>
  <c r="D225" i="8" s="1"/>
  <c r="D195" i="8"/>
  <c r="D192" i="8"/>
  <c r="D190" i="8"/>
  <c r="D160" i="8"/>
  <c r="D157" i="8"/>
  <c r="D155" i="8" s="1"/>
  <c r="D125" i="8"/>
  <c r="D122" i="8"/>
  <c r="D120" i="8"/>
  <c r="D90" i="8"/>
  <c r="D87" i="8"/>
  <c r="D85" i="8" s="1"/>
  <c r="D55" i="8"/>
  <c r="D52" i="8"/>
  <c r="D50" i="8"/>
  <c r="D20" i="8"/>
  <c r="D444" i="8" s="1"/>
  <c r="D17" i="8"/>
  <c r="D15" i="8" s="1"/>
  <c r="D439" i="8" s="1"/>
  <c r="D446" i="7"/>
  <c r="D445" i="7"/>
  <c r="D443" i="7"/>
  <c r="D442" i="7"/>
  <c r="D409" i="7"/>
  <c r="D406" i="7"/>
  <c r="D404" i="7" s="1"/>
  <c r="D373" i="7"/>
  <c r="D370" i="7"/>
  <c r="D368" i="7"/>
  <c r="D337" i="7"/>
  <c r="D334" i="7"/>
  <c r="D332" i="7" s="1"/>
  <c r="D301" i="7"/>
  <c r="D298" i="7"/>
  <c r="D296" i="7"/>
  <c r="D266" i="7"/>
  <c r="D263" i="7"/>
  <c r="D261" i="7" s="1"/>
  <c r="D230" i="7"/>
  <c r="D227" i="7"/>
  <c r="D225" i="7"/>
  <c r="D195" i="7"/>
  <c r="D192" i="7"/>
  <c r="D190" i="7" s="1"/>
  <c r="D160" i="7"/>
  <c r="D157" i="7"/>
  <c r="D155" i="7"/>
  <c r="D125" i="7"/>
  <c r="D122" i="7"/>
  <c r="D120" i="7" s="1"/>
  <c r="D90" i="7"/>
  <c r="D87" i="7"/>
  <c r="D441" i="7" s="1"/>
  <c r="D85" i="7"/>
  <c r="D55" i="7"/>
  <c r="D52" i="7"/>
  <c r="D50" i="7" s="1"/>
  <c r="D20" i="7"/>
  <c r="D444" i="7" s="1"/>
  <c r="D17" i="7"/>
  <c r="D15" i="7"/>
  <c r="D446" i="6"/>
  <c r="D445" i="6"/>
  <c r="D443" i="6"/>
  <c r="D442" i="6"/>
  <c r="D409" i="6"/>
  <c r="D406" i="6"/>
  <c r="D404" i="6"/>
  <c r="D373" i="6"/>
  <c r="D370" i="6"/>
  <c r="D368" i="6" s="1"/>
  <c r="D337" i="6"/>
  <c r="D334" i="6"/>
  <c r="D332" i="6"/>
  <c r="D301" i="6"/>
  <c r="D298" i="6"/>
  <c r="D296" i="6" s="1"/>
  <c r="D266" i="6"/>
  <c r="D263" i="6"/>
  <c r="D261" i="6"/>
  <c r="D230" i="6"/>
  <c r="D227" i="6"/>
  <c r="D225" i="6" s="1"/>
  <c r="D195" i="6"/>
  <c r="D192" i="6"/>
  <c r="D190" i="6"/>
  <c r="D160" i="6"/>
  <c r="D157" i="6"/>
  <c r="D155" i="6" s="1"/>
  <c r="D125" i="6"/>
  <c r="D122" i="6"/>
  <c r="D120" i="6"/>
  <c r="D90" i="6"/>
  <c r="D87" i="6"/>
  <c r="D85" i="6" s="1"/>
  <c r="D55" i="6"/>
  <c r="D52" i="6"/>
  <c r="D50" i="6"/>
  <c r="D20" i="6"/>
  <c r="D444" i="6" s="1"/>
  <c r="D17" i="6"/>
  <c r="D15" i="6" s="1"/>
  <c r="D439" i="6" s="1"/>
  <c r="D451" i="5"/>
  <c r="D450" i="5"/>
  <c r="D449" i="5"/>
  <c r="D448" i="5"/>
  <c r="D446" i="5"/>
  <c r="D445" i="5"/>
  <c r="D443" i="5"/>
  <c r="D442" i="5"/>
  <c r="D409" i="5"/>
  <c r="D406" i="5"/>
  <c r="D404" i="5"/>
  <c r="D418" i="5" s="1"/>
  <c r="D373" i="5"/>
  <c r="D370" i="5"/>
  <c r="D368" i="5"/>
  <c r="D382" i="5" s="1"/>
  <c r="D337" i="5"/>
  <c r="D334" i="5"/>
  <c r="D332" i="5"/>
  <c r="D346" i="5" s="1"/>
  <c r="D301" i="5"/>
  <c r="D298" i="5"/>
  <c r="D296" i="5"/>
  <c r="D310" i="5" s="1"/>
  <c r="D266" i="5"/>
  <c r="D263" i="5"/>
  <c r="D261" i="5"/>
  <c r="D275" i="5" s="1"/>
  <c r="D230" i="5"/>
  <c r="D227" i="5"/>
  <c r="D225" i="5"/>
  <c r="D239" i="5" s="1"/>
  <c r="D195" i="5"/>
  <c r="D192" i="5"/>
  <c r="D190" i="5"/>
  <c r="D204" i="5" s="1"/>
  <c r="D160" i="5"/>
  <c r="D157" i="5"/>
  <c r="D155" i="5"/>
  <c r="D169" i="5" s="1"/>
  <c r="D125" i="5"/>
  <c r="D122" i="5"/>
  <c r="D120" i="5"/>
  <c r="D134" i="5" s="1"/>
  <c r="D90" i="5"/>
  <c r="D87" i="5"/>
  <c r="D441" i="5" s="1"/>
  <c r="D85" i="5"/>
  <c r="D55" i="5"/>
  <c r="D52" i="5"/>
  <c r="D50" i="5"/>
  <c r="D64" i="5" s="1"/>
  <c r="D20" i="5"/>
  <c r="D444" i="5" s="1"/>
  <c r="D17" i="5"/>
  <c r="D15" i="5"/>
  <c r="D29" i="5" s="1"/>
  <c r="H17" i="102"/>
  <c r="H15" i="102" s="1"/>
  <c r="H20" i="102"/>
  <c r="H52" i="102"/>
  <c r="H50" i="102" s="1"/>
  <c r="H64" i="102" s="1"/>
  <c r="H55" i="102"/>
  <c r="H87" i="102"/>
  <c r="H85" i="102" s="1"/>
  <c r="H90" i="102"/>
  <c r="H99" i="102"/>
  <c r="H122" i="102"/>
  <c r="H120" i="102" s="1"/>
  <c r="H134" i="102" s="1"/>
  <c r="H125" i="102"/>
  <c r="H157" i="102"/>
  <c r="H155" i="102" s="1"/>
  <c r="H169" i="102" s="1"/>
  <c r="H160" i="102"/>
  <c r="H192" i="102"/>
  <c r="H190" i="102" s="1"/>
  <c r="H204" i="102" s="1"/>
  <c r="H195" i="102"/>
  <c r="H227" i="102"/>
  <c r="H225" i="102" s="1"/>
  <c r="H239" i="102" s="1"/>
  <c r="H230" i="102"/>
  <c r="H263" i="102"/>
  <c r="H261" i="102" s="1"/>
  <c r="H275" i="102" s="1"/>
  <c r="H266" i="102"/>
  <c r="H298" i="102"/>
  <c r="H296" i="102" s="1"/>
  <c r="H310" i="102" s="1"/>
  <c r="H301" i="102"/>
  <c r="H334" i="102"/>
  <c r="H332" i="102" s="1"/>
  <c r="H346" i="102" s="1"/>
  <c r="H337" i="102"/>
  <c r="H370" i="102"/>
  <c r="H368" i="102" s="1"/>
  <c r="H382" i="102" s="1"/>
  <c r="H373" i="102"/>
  <c r="H406" i="102"/>
  <c r="H404" i="102" s="1"/>
  <c r="H418" i="102" s="1"/>
  <c r="H409" i="102"/>
  <c r="H441" i="102"/>
  <c r="H442" i="102"/>
  <c r="H443" i="102"/>
  <c r="H444" i="102"/>
  <c r="H445" i="102"/>
  <c r="H446" i="102"/>
  <c r="H448" i="102"/>
  <c r="H449" i="102"/>
  <c r="H450" i="102"/>
  <c r="H451" i="102"/>
  <c r="D452" i="4"/>
  <c r="D451" i="4"/>
  <c r="D450" i="4"/>
  <c r="D449" i="4"/>
  <c r="D448" i="4"/>
  <c r="D446" i="4"/>
  <c r="D445" i="4"/>
  <c r="D443" i="4"/>
  <c r="D442" i="4"/>
  <c r="D409" i="4"/>
  <c r="D406" i="4"/>
  <c r="D404" i="4"/>
  <c r="D418" i="4" s="1"/>
  <c r="D373" i="4"/>
  <c r="D370" i="4"/>
  <c r="D368" i="4"/>
  <c r="D382" i="4" s="1"/>
  <c r="D337" i="4"/>
  <c r="D334" i="4"/>
  <c r="D332" i="4"/>
  <c r="D346" i="4" s="1"/>
  <c r="D301" i="4"/>
  <c r="D298" i="4"/>
  <c r="D296" i="4"/>
  <c r="D310" i="4" s="1"/>
  <c r="D266" i="4"/>
  <c r="D263" i="4"/>
  <c r="D261" i="4"/>
  <c r="D275" i="4" s="1"/>
  <c r="D230" i="4"/>
  <c r="D227" i="4"/>
  <c r="D225" i="4"/>
  <c r="D239" i="4" s="1"/>
  <c r="D195" i="4"/>
  <c r="D192" i="4"/>
  <c r="D190" i="4"/>
  <c r="D204" i="4" s="1"/>
  <c r="D160" i="4"/>
  <c r="D157" i="4"/>
  <c r="D155" i="4"/>
  <c r="D169" i="4" s="1"/>
  <c r="D125" i="4"/>
  <c r="D122" i="4"/>
  <c r="D120" i="4"/>
  <c r="D134" i="4" s="1"/>
  <c r="D90" i="4"/>
  <c r="D87" i="4"/>
  <c r="D441" i="4" s="1"/>
  <c r="D85" i="4"/>
  <c r="D55" i="4"/>
  <c r="D52" i="4"/>
  <c r="D50" i="4"/>
  <c r="D64" i="4" s="1"/>
  <c r="D20" i="4"/>
  <c r="D444" i="4" s="1"/>
  <c r="D17" i="4"/>
  <c r="D15" i="4"/>
  <c r="D439" i="4" s="1"/>
  <c r="D453" i="4" s="1"/>
  <c r="D452" i="24"/>
  <c r="D451" i="24"/>
  <c r="D450" i="24"/>
  <c r="D449" i="24"/>
  <c r="D448" i="24"/>
  <c r="D446" i="24"/>
  <c r="D445" i="24"/>
  <c r="D443" i="24"/>
  <c r="D442" i="24"/>
  <c r="D409" i="24"/>
  <c r="D406" i="24"/>
  <c r="D404" i="24"/>
  <c r="D418" i="24" s="1"/>
  <c r="D373" i="24"/>
  <c r="D370" i="24"/>
  <c r="D368" i="24"/>
  <c r="D382" i="24" s="1"/>
  <c r="D337" i="24"/>
  <c r="D334" i="24"/>
  <c r="D332" i="24"/>
  <c r="D346" i="24" s="1"/>
  <c r="D301" i="24"/>
  <c r="D298" i="24"/>
  <c r="D296" i="24"/>
  <c r="D310" i="24" s="1"/>
  <c r="D266" i="24"/>
  <c r="D263" i="24"/>
  <c r="D261" i="24"/>
  <c r="D275" i="24" s="1"/>
  <c r="D230" i="24"/>
  <c r="D227" i="24"/>
  <c r="D225" i="24"/>
  <c r="D239" i="24" s="1"/>
  <c r="D195" i="24"/>
  <c r="D192" i="24"/>
  <c r="D190" i="24"/>
  <c r="D204" i="24" s="1"/>
  <c r="D160" i="24"/>
  <c r="D157" i="24"/>
  <c r="D155" i="24"/>
  <c r="D169" i="24" s="1"/>
  <c r="D125" i="24"/>
  <c r="D122" i="24"/>
  <c r="D120" i="24"/>
  <c r="D134" i="24" s="1"/>
  <c r="D90" i="24"/>
  <c r="D87" i="24"/>
  <c r="D441" i="24" s="1"/>
  <c r="D85" i="24"/>
  <c r="D55" i="24"/>
  <c r="D52" i="24"/>
  <c r="D50" i="24"/>
  <c r="D64" i="24" s="1"/>
  <c r="D20" i="24"/>
  <c r="D444" i="24" s="1"/>
  <c r="D17" i="24"/>
  <c r="D15" i="24"/>
  <c r="D439" i="24" s="1"/>
  <c r="D453" i="24" s="1"/>
  <c r="G452" i="102"/>
  <c r="F452" i="102"/>
  <c r="G451" i="102"/>
  <c r="F451" i="102"/>
  <c r="C451" i="102"/>
  <c r="G450" i="102"/>
  <c r="F450" i="102"/>
  <c r="C450" i="102"/>
  <c r="G449" i="102"/>
  <c r="F449" i="102"/>
  <c r="C449" i="102"/>
  <c r="G448" i="102"/>
  <c r="F448" i="102"/>
  <c r="C448" i="102"/>
  <c r="M446" i="102"/>
  <c r="L446" i="102"/>
  <c r="K446" i="102"/>
  <c r="J446" i="102"/>
  <c r="G446" i="102"/>
  <c r="F446" i="102"/>
  <c r="C446" i="102"/>
  <c r="M445" i="102"/>
  <c r="L445" i="102"/>
  <c r="K445" i="102"/>
  <c r="J445" i="102"/>
  <c r="G445" i="102"/>
  <c r="F445" i="102"/>
  <c r="C445" i="102"/>
  <c r="M443" i="102"/>
  <c r="L443" i="102"/>
  <c r="K443" i="102"/>
  <c r="J443" i="102"/>
  <c r="G443" i="102"/>
  <c r="F443" i="102"/>
  <c r="C443" i="102"/>
  <c r="M442" i="102"/>
  <c r="L442" i="102"/>
  <c r="K442" i="102"/>
  <c r="J442" i="102"/>
  <c r="G442" i="102"/>
  <c r="F442" i="102"/>
  <c r="C442" i="102"/>
  <c r="I416" i="102"/>
  <c r="I415" i="102"/>
  <c r="I414" i="102"/>
  <c r="I413" i="102"/>
  <c r="N411" i="102"/>
  <c r="I411" i="102"/>
  <c r="N410" i="102"/>
  <c r="N409" i="102" s="1"/>
  <c r="I410" i="102"/>
  <c r="M409" i="102"/>
  <c r="M404" i="102" s="1"/>
  <c r="L409" i="102"/>
  <c r="K409" i="102"/>
  <c r="K404" i="102" s="1"/>
  <c r="J409" i="102"/>
  <c r="G409" i="102"/>
  <c r="F409" i="102"/>
  <c r="F404" i="102" s="1"/>
  <c r="F418" i="102" s="1"/>
  <c r="C409" i="102"/>
  <c r="N408" i="102"/>
  <c r="I408" i="102"/>
  <c r="N407" i="102"/>
  <c r="I407" i="102"/>
  <c r="N406" i="102"/>
  <c r="M406" i="102"/>
  <c r="L406" i="102"/>
  <c r="K406" i="102"/>
  <c r="J406" i="102"/>
  <c r="G406" i="102"/>
  <c r="F406" i="102"/>
  <c r="C406" i="102"/>
  <c r="I406" i="102" s="1"/>
  <c r="L404" i="102"/>
  <c r="J404" i="102"/>
  <c r="G404" i="102"/>
  <c r="G418" i="102" s="1"/>
  <c r="C404" i="102"/>
  <c r="C418" i="102" s="1"/>
  <c r="I380" i="102"/>
  <c r="I379" i="102"/>
  <c r="I378" i="102"/>
  <c r="I377" i="102"/>
  <c r="N375" i="102"/>
  <c r="I375" i="102"/>
  <c r="N374" i="102"/>
  <c r="I374" i="102"/>
  <c r="N373" i="102"/>
  <c r="M373" i="102"/>
  <c r="L373" i="102"/>
  <c r="K373" i="102"/>
  <c r="J373" i="102"/>
  <c r="G373" i="102"/>
  <c r="F373" i="102"/>
  <c r="C373" i="102"/>
  <c r="N372" i="102"/>
  <c r="I372" i="102"/>
  <c r="N371" i="102"/>
  <c r="N370" i="102" s="1"/>
  <c r="I371" i="102"/>
  <c r="M370" i="102"/>
  <c r="L370" i="102"/>
  <c r="K370" i="102"/>
  <c r="J370" i="102"/>
  <c r="G370" i="102"/>
  <c r="F370" i="102"/>
  <c r="C370" i="102"/>
  <c r="I370" i="102" s="1"/>
  <c r="M368" i="102"/>
  <c r="L368" i="102"/>
  <c r="K368" i="102"/>
  <c r="J368" i="102"/>
  <c r="G368" i="102"/>
  <c r="G382" i="102" s="1"/>
  <c r="F368" i="102"/>
  <c r="F382" i="102" s="1"/>
  <c r="C368" i="102"/>
  <c r="C382" i="102" s="1"/>
  <c r="I344" i="102"/>
  <c r="I343" i="102"/>
  <c r="I342" i="102"/>
  <c r="I341" i="102"/>
  <c r="N339" i="102"/>
  <c r="I339" i="102"/>
  <c r="N338" i="102"/>
  <c r="I338" i="102"/>
  <c r="N337" i="102"/>
  <c r="M337" i="102"/>
  <c r="L337" i="102"/>
  <c r="K337" i="102"/>
  <c r="J337" i="102"/>
  <c r="G337" i="102"/>
  <c r="F337" i="102"/>
  <c r="C337" i="102"/>
  <c r="N336" i="102"/>
  <c r="I336" i="102"/>
  <c r="N335" i="102"/>
  <c r="N334" i="102" s="1"/>
  <c r="N332" i="102" s="1"/>
  <c r="I335" i="102"/>
  <c r="M334" i="102"/>
  <c r="L334" i="102"/>
  <c r="K334" i="102"/>
  <c r="J334" i="102"/>
  <c r="G334" i="102"/>
  <c r="F334" i="102"/>
  <c r="C334" i="102"/>
  <c r="M332" i="102"/>
  <c r="L332" i="102"/>
  <c r="K332" i="102"/>
  <c r="J332" i="102"/>
  <c r="G332" i="102"/>
  <c r="G346" i="102" s="1"/>
  <c r="F332" i="102"/>
  <c r="F346" i="102" s="1"/>
  <c r="C332" i="102"/>
  <c r="C346" i="102" s="1"/>
  <c r="I308" i="102"/>
  <c r="I307" i="102"/>
  <c r="I306" i="102"/>
  <c r="I305" i="102"/>
  <c r="N303" i="102"/>
  <c r="I303" i="102"/>
  <c r="N302" i="102"/>
  <c r="N301" i="102" s="1"/>
  <c r="I302" i="102"/>
  <c r="M301" i="102"/>
  <c r="L301" i="102"/>
  <c r="K301" i="102"/>
  <c r="J301" i="102"/>
  <c r="G301" i="102"/>
  <c r="F301" i="102"/>
  <c r="C301" i="102"/>
  <c r="N300" i="102"/>
  <c r="I300" i="102"/>
  <c r="N299" i="102"/>
  <c r="N298" i="102" s="1"/>
  <c r="I299" i="102"/>
  <c r="M298" i="102"/>
  <c r="L298" i="102"/>
  <c r="K298" i="102"/>
  <c r="J298" i="102"/>
  <c r="G298" i="102"/>
  <c r="F298" i="102"/>
  <c r="C298" i="102"/>
  <c r="M296" i="102"/>
  <c r="L296" i="102"/>
  <c r="K296" i="102"/>
  <c r="J296" i="102"/>
  <c r="C296" i="102"/>
  <c r="C310" i="102" s="1"/>
  <c r="I273" i="102"/>
  <c r="I272" i="102"/>
  <c r="I271" i="102"/>
  <c r="I270" i="102"/>
  <c r="N268" i="102"/>
  <c r="I268" i="102"/>
  <c r="N267" i="102"/>
  <c r="I267" i="102"/>
  <c r="N266" i="102"/>
  <c r="M266" i="102"/>
  <c r="L266" i="102"/>
  <c r="K266" i="102"/>
  <c r="J266" i="102"/>
  <c r="G266" i="102"/>
  <c r="F266" i="102"/>
  <c r="C266" i="102"/>
  <c r="I266" i="102" s="1"/>
  <c r="N265" i="102"/>
  <c r="I265" i="102"/>
  <c r="N264" i="102"/>
  <c r="N263" i="102" s="1"/>
  <c r="I264" i="102"/>
  <c r="M263" i="102"/>
  <c r="L263" i="102"/>
  <c r="K263" i="102"/>
  <c r="J263" i="102"/>
  <c r="G263" i="102"/>
  <c r="F263" i="102"/>
  <c r="C263" i="102"/>
  <c r="I263" i="102" s="1"/>
  <c r="I261" i="102" s="1"/>
  <c r="I275" i="102" s="1"/>
  <c r="M261" i="102"/>
  <c r="L261" i="102"/>
  <c r="K261" i="102"/>
  <c r="J261" i="102"/>
  <c r="G261" i="102"/>
  <c r="G275" i="102" s="1"/>
  <c r="F261" i="102"/>
  <c r="F275" i="102" s="1"/>
  <c r="C261" i="102"/>
  <c r="C275" i="102" s="1"/>
  <c r="I237" i="102"/>
  <c r="I236" i="102"/>
  <c r="I235" i="102"/>
  <c r="I234" i="102"/>
  <c r="N232" i="102"/>
  <c r="I232" i="102"/>
  <c r="N231" i="102"/>
  <c r="I231" i="102"/>
  <c r="N230" i="102"/>
  <c r="M230" i="102"/>
  <c r="L230" i="102"/>
  <c r="K230" i="102"/>
  <c r="J230" i="102"/>
  <c r="G230" i="102"/>
  <c r="F230" i="102"/>
  <c r="C230" i="102"/>
  <c r="N229" i="102"/>
  <c r="I229" i="102"/>
  <c r="N228" i="102"/>
  <c r="N227" i="102" s="1"/>
  <c r="N225" i="102" s="1"/>
  <c r="I228" i="102"/>
  <c r="M227" i="102"/>
  <c r="L227" i="102"/>
  <c r="K227" i="102"/>
  <c r="J227" i="102"/>
  <c r="G227" i="102"/>
  <c r="F227" i="102"/>
  <c r="C227" i="102"/>
  <c r="M225" i="102"/>
  <c r="L225" i="102"/>
  <c r="K225" i="102"/>
  <c r="J225" i="102"/>
  <c r="G225" i="102"/>
  <c r="G239" i="102" s="1"/>
  <c r="F225" i="102"/>
  <c r="F239" i="102" s="1"/>
  <c r="C225" i="102"/>
  <c r="C239" i="102" s="1"/>
  <c r="I202" i="102"/>
  <c r="I201" i="102"/>
  <c r="I200" i="102"/>
  <c r="I199" i="102"/>
  <c r="N197" i="102"/>
  <c r="I197" i="102"/>
  <c r="N196" i="102"/>
  <c r="I196" i="102"/>
  <c r="N195" i="102"/>
  <c r="M195" i="102"/>
  <c r="L195" i="102"/>
  <c r="K195" i="102"/>
  <c r="J195" i="102"/>
  <c r="G195" i="102"/>
  <c r="F195" i="102"/>
  <c r="C195" i="102"/>
  <c r="I195" i="102" s="1"/>
  <c r="N194" i="102"/>
  <c r="I194" i="102"/>
  <c r="N193" i="102"/>
  <c r="I193" i="102"/>
  <c r="N192" i="102"/>
  <c r="M192" i="102"/>
  <c r="M190" i="102" s="1"/>
  <c r="L192" i="102"/>
  <c r="K192" i="102"/>
  <c r="K190" i="102" s="1"/>
  <c r="J192" i="102"/>
  <c r="G192" i="102"/>
  <c r="F192" i="102"/>
  <c r="F190" i="102" s="1"/>
  <c r="F204" i="102" s="1"/>
  <c r="C192" i="102"/>
  <c r="N190" i="102"/>
  <c r="L190" i="102"/>
  <c r="J190" i="102"/>
  <c r="G190" i="102"/>
  <c r="G204" i="102" s="1"/>
  <c r="C190" i="102"/>
  <c r="C204" i="102" s="1"/>
  <c r="I167" i="102"/>
  <c r="I166" i="102"/>
  <c r="I165" i="102"/>
  <c r="I164" i="102"/>
  <c r="N162" i="102"/>
  <c r="I162" i="102"/>
  <c r="N161" i="102"/>
  <c r="N160" i="102" s="1"/>
  <c r="I161" i="102"/>
  <c r="M160" i="102"/>
  <c r="L160" i="102"/>
  <c r="L155" i="102" s="1"/>
  <c r="K160" i="102"/>
  <c r="J160" i="102"/>
  <c r="G160" i="102"/>
  <c r="F160" i="102"/>
  <c r="C160" i="102"/>
  <c r="I160" i="102" s="1"/>
  <c r="N159" i="102"/>
  <c r="I159" i="102"/>
  <c r="N158" i="102"/>
  <c r="I158" i="102"/>
  <c r="N157" i="102"/>
  <c r="M157" i="102"/>
  <c r="L157" i="102"/>
  <c r="K157" i="102"/>
  <c r="J157" i="102"/>
  <c r="G157" i="102"/>
  <c r="F157" i="102"/>
  <c r="F155" i="102" s="1"/>
  <c r="F169" i="102" s="1"/>
  <c r="C157" i="102"/>
  <c r="M155" i="102"/>
  <c r="J155" i="102"/>
  <c r="G155" i="102"/>
  <c r="G169" i="102" s="1"/>
  <c r="C155" i="102"/>
  <c r="C169" i="102" s="1"/>
  <c r="I132" i="102"/>
  <c r="I131" i="102"/>
  <c r="I130" i="102"/>
  <c r="I129" i="102"/>
  <c r="N127" i="102"/>
  <c r="I127" i="102"/>
  <c r="N126" i="102"/>
  <c r="I126" i="102"/>
  <c r="M125" i="102"/>
  <c r="L125" i="102"/>
  <c r="L120" i="102" s="1"/>
  <c r="K125" i="102"/>
  <c r="J125" i="102"/>
  <c r="J120" i="102" s="1"/>
  <c r="G125" i="102"/>
  <c r="G120" i="102" s="1"/>
  <c r="G134" i="102" s="1"/>
  <c r="F125" i="102"/>
  <c r="C125" i="102"/>
  <c r="I125" i="102" s="1"/>
  <c r="N124" i="102"/>
  <c r="I124" i="102"/>
  <c r="N123" i="102"/>
  <c r="I123" i="102"/>
  <c r="N122" i="102"/>
  <c r="M122" i="102"/>
  <c r="L122" i="102"/>
  <c r="K122" i="102"/>
  <c r="J122" i="102"/>
  <c r="G122" i="102"/>
  <c r="F122" i="102"/>
  <c r="C122" i="102"/>
  <c r="M120" i="102"/>
  <c r="F120" i="102"/>
  <c r="F134" i="102" s="1"/>
  <c r="I97" i="102"/>
  <c r="I96" i="102"/>
  <c r="I95" i="102"/>
  <c r="I94" i="102"/>
  <c r="N92" i="102"/>
  <c r="I92" i="102"/>
  <c r="N91" i="102"/>
  <c r="I91" i="102"/>
  <c r="N90" i="102"/>
  <c r="M90" i="102"/>
  <c r="L90" i="102"/>
  <c r="K90" i="102"/>
  <c r="J90" i="102"/>
  <c r="G90" i="102"/>
  <c r="F90" i="102"/>
  <c r="C90" i="102"/>
  <c r="N89" i="102"/>
  <c r="I89" i="102"/>
  <c r="N88" i="102"/>
  <c r="I88" i="102"/>
  <c r="M87" i="102"/>
  <c r="L87" i="102"/>
  <c r="K87" i="102"/>
  <c r="J87" i="102"/>
  <c r="G87" i="102"/>
  <c r="G99" i="102" s="1"/>
  <c r="F87" i="102"/>
  <c r="F99" i="102" s="1"/>
  <c r="C87" i="102"/>
  <c r="M85" i="102"/>
  <c r="L85" i="102"/>
  <c r="K85" i="102"/>
  <c r="J85" i="102"/>
  <c r="G85" i="102"/>
  <c r="F85" i="102"/>
  <c r="C85" i="102"/>
  <c r="I62" i="102"/>
  <c r="I61" i="102"/>
  <c r="I60" i="102"/>
  <c r="I59" i="102"/>
  <c r="N57" i="102"/>
  <c r="I57" i="102"/>
  <c r="N56" i="102"/>
  <c r="I56" i="102"/>
  <c r="N55" i="102"/>
  <c r="M55" i="102"/>
  <c r="L55" i="102"/>
  <c r="K55" i="102"/>
  <c r="J55" i="102"/>
  <c r="G55" i="102"/>
  <c r="F55" i="102"/>
  <c r="C55" i="102"/>
  <c r="I55" i="102" s="1"/>
  <c r="N54" i="102"/>
  <c r="I54" i="102"/>
  <c r="N53" i="102"/>
  <c r="I53" i="102"/>
  <c r="N52" i="102"/>
  <c r="M52" i="102"/>
  <c r="M50" i="102" s="1"/>
  <c r="L52" i="102"/>
  <c r="K52" i="102"/>
  <c r="K50" i="102" s="1"/>
  <c r="J52" i="102"/>
  <c r="G52" i="102"/>
  <c r="F52" i="102"/>
  <c r="F50" i="102" s="1"/>
  <c r="F64" i="102" s="1"/>
  <c r="C52" i="102"/>
  <c r="N50" i="102"/>
  <c r="L50" i="102"/>
  <c r="J50" i="102"/>
  <c r="G50" i="102"/>
  <c r="G64" i="102" s="1"/>
  <c r="C50" i="102"/>
  <c r="C64" i="102" s="1"/>
  <c r="P43" i="102"/>
  <c r="P78" i="102" s="1"/>
  <c r="P113" i="102" s="1"/>
  <c r="P148" i="102" s="1"/>
  <c r="P183" i="102" s="1"/>
  <c r="P218" i="102" s="1"/>
  <c r="P254" i="102" s="1"/>
  <c r="P289" i="102" s="1"/>
  <c r="P325" i="102" s="1"/>
  <c r="P361" i="102" s="1"/>
  <c r="P397" i="102" s="1"/>
  <c r="P432" i="102" s="1"/>
  <c r="O43" i="102"/>
  <c r="O78" i="102" s="1"/>
  <c r="O113" i="102" s="1"/>
  <c r="O148" i="102" s="1"/>
  <c r="O183" i="102" s="1"/>
  <c r="O218" i="102" s="1"/>
  <c r="O254" i="102" s="1"/>
  <c r="O289" i="102" s="1"/>
  <c r="O325" i="102" s="1"/>
  <c r="O361" i="102" s="1"/>
  <c r="O397" i="102" s="1"/>
  <c r="O432" i="102" s="1"/>
  <c r="M43" i="102"/>
  <c r="M78" i="102" s="1"/>
  <c r="M113" i="102" s="1"/>
  <c r="M148" i="102" s="1"/>
  <c r="M183" i="102" s="1"/>
  <c r="M218" i="102" s="1"/>
  <c r="M254" i="102" s="1"/>
  <c r="M289" i="102" s="1"/>
  <c r="M325" i="102" s="1"/>
  <c r="M361" i="102" s="1"/>
  <c r="M397" i="102" s="1"/>
  <c r="M432" i="102" s="1"/>
  <c r="P42" i="102"/>
  <c r="P77" i="102" s="1"/>
  <c r="P112" i="102" s="1"/>
  <c r="P147" i="102" s="1"/>
  <c r="P182" i="102" s="1"/>
  <c r="P217" i="102" s="1"/>
  <c r="P253" i="102" s="1"/>
  <c r="P288" i="102" s="1"/>
  <c r="P324" i="102" s="1"/>
  <c r="P360" i="102" s="1"/>
  <c r="P396" i="102" s="1"/>
  <c r="P431" i="102" s="1"/>
  <c r="O42" i="102"/>
  <c r="O77" i="102" s="1"/>
  <c r="O112" i="102" s="1"/>
  <c r="O147" i="102" s="1"/>
  <c r="O182" i="102" s="1"/>
  <c r="O217" i="102" s="1"/>
  <c r="O253" i="102" s="1"/>
  <c r="O288" i="102" s="1"/>
  <c r="O324" i="102" s="1"/>
  <c r="O360" i="102" s="1"/>
  <c r="O396" i="102" s="1"/>
  <c r="O431" i="102" s="1"/>
  <c r="M42" i="102"/>
  <c r="M77" i="102" s="1"/>
  <c r="M112" i="102" s="1"/>
  <c r="M147" i="102" s="1"/>
  <c r="M182" i="102" s="1"/>
  <c r="M217" i="102" s="1"/>
  <c r="M253" i="102" s="1"/>
  <c r="M288" i="102" s="1"/>
  <c r="M324" i="102" s="1"/>
  <c r="M360" i="102" s="1"/>
  <c r="M396" i="102" s="1"/>
  <c r="M431" i="102" s="1"/>
  <c r="I27" i="102"/>
  <c r="I451" i="102" s="1"/>
  <c r="I26" i="102"/>
  <c r="I25" i="102"/>
  <c r="I24" i="102"/>
  <c r="N22" i="102"/>
  <c r="I22" i="102"/>
  <c r="N21" i="102"/>
  <c r="I21" i="102"/>
  <c r="M20" i="102"/>
  <c r="M444" i="102" s="1"/>
  <c r="L20" i="102"/>
  <c r="L444" i="102" s="1"/>
  <c r="K20" i="102"/>
  <c r="J20" i="102"/>
  <c r="G20" i="102"/>
  <c r="F20" i="102"/>
  <c r="C20" i="102"/>
  <c r="N19" i="102"/>
  <c r="I19" i="102"/>
  <c r="N18" i="102"/>
  <c r="I18" i="102"/>
  <c r="N17" i="102"/>
  <c r="M17" i="102"/>
  <c r="M15" i="102" s="1"/>
  <c r="L17" i="102"/>
  <c r="K17" i="102"/>
  <c r="J17" i="102"/>
  <c r="G17" i="102"/>
  <c r="F17" i="102"/>
  <c r="F15" i="102" s="1"/>
  <c r="C17" i="102"/>
  <c r="I17" i="102" s="1"/>
  <c r="L15" i="102"/>
  <c r="K15" i="102"/>
  <c r="C446" i="7"/>
  <c r="C445" i="7"/>
  <c r="C443" i="7"/>
  <c r="C442" i="7"/>
  <c r="C409" i="7"/>
  <c r="C406" i="7"/>
  <c r="C404" i="7" s="1"/>
  <c r="C373" i="7"/>
  <c r="C370" i="7"/>
  <c r="C337" i="7"/>
  <c r="C334" i="7"/>
  <c r="C301" i="7"/>
  <c r="C298" i="7"/>
  <c r="C266" i="7"/>
  <c r="C263" i="7"/>
  <c r="C230" i="7"/>
  <c r="C227" i="7"/>
  <c r="C195" i="7"/>
  <c r="C190" i="7" s="1"/>
  <c r="C192" i="7"/>
  <c r="C160" i="7"/>
  <c r="C157" i="7"/>
  <c r="C125" i="7"/>
  <c r="C122" i="7"/>
  <c r="C120" i="7" s="1"/>
  <c r="C90" i="7"/>
  <c r="C87" i="7"/>
  <c r="C55" i="7"/>
  <c r="C52" i="7"/>
  <c r="C20" i="7"/>
  <c r="C17" i="7"/>
  <c r="C15" i="7" s="1"/>
  <c r="C446" i="6"/>
  <c r="C445" i="6"/>
  <c r="C443" i="6"/>
  <c r="C442" i="6"/>
  <c r="C409" i="6"/>
  <c r="C406" i="6"/>
  <c r="C404" i="6" s="1"/>
  <c r="C373" i="6"/>
  <c r="C370" i="6"/>
  <c r="C337" i="6"/>
  <c r="C334" i="6"/>
  <c r="C301" i="6"/>
  <c r="C298" i="6"/>
  <c r="C266" i="6"/>
  <c r="C263" i="6"/>
  <c r="C230" i="6"/>
  <c r="C227" i="6"/>
  <c r="C225" i="6" s="1"/>
  <c r="C195" i="6"/>
  <c r="C192" i="6"/>
  <c r="C160" i="6"/>
  <c r="C157" i="6"/>
  <c r="C155" i="6" s="1"/>
  <c r="C125" i="6"/>
  <c r="C122" i="6"/>
  <c r="C120" i="6" s="1"/>
  <c r="C90" i="6"/>
  <c r="C87" i="6"/>
  <c r="C55" i="6"/>
  <c r="C52" i="6"/>
  <c r="C50" i="6" s="1"/>
  <c r="C20" i="6"/>
  <c r="C17" i="6"/>
  <c r="C451" i="5"/>
  <c r="C450" i="5"/>
  <c r="C449" i="5"/>
  <c r="C448" i="5"/>
  <c r="C446" i="5"/>
  <c r="C445" i="5"/>
  <c r="C443" i="5"/>
  <c r="C442" i="5"/>
  <c r="C409" i="5"/>
  <c r="C404" i="5" s="1"/>
  <c r="C418" i="5" s="1"/>
  <c r="C406" i="5"/>
  <c r="C373" i="5"/>
  <c r="C368" i="5" s="1"/>
  <c r="C382" i="5" s="1"/>
  <c r="C370" i="5"/>
  <c r="C337" i="5"/>
  <c r="C332" i="5" s="1"/>
  <c r="C346" i="5" s="1"/>
  <c r="C334" i="5"/>
  <c r="C301" i="5"/>
  <c r="C296" i="5" s="1"/>
  <c r="C310" i="5" s="1"/>
  <c r="C298" i="5"/>
  <c r="C266" i="5"/>
  <c r="C263" i="5"/>
  <c r="C261" i="5"/>
  <c r="C275" i="5" s="1"/>
  <c r="C230" i="5"/>
  <c r="C227" i="5"/>
  <c r="C225" i="5" s="1"/>
  <c r="C239" i="5" s="1"/>
  <c r="C195" i="5"/>
  <c r="C192" i="5"/>
  <c r="C190" i="5"/>
  <c r="C204" i="5" s="1"/>
  <c r="C160" i="5"/>
  <c r="C157" i="5"/>
  <c r="C155" i="5" s="1"/>
  <c r="C169" i="5" s="1"/>
  <c r="C125" i="5"/>
  <c r="C122" i="5"/>
  <c r="C120" i="5"/>
  <c r="C134" i="5" s="1"/>
  <c r="C90" i="5"/>
  <c r="C87" i="5"/>
  <c r="C85" i="5" s="1"/>
  <c r="C55" i="5"/>
  <c r="C52" i="5"/>
  <c r="C50" i="5"/>
  <c r="C64" i="5" s="1"/>
  <c r="C20" i="5"/>
  <c r="C17" i="5"/>
  <c r="C15" i="5" s="1"/>
  <c r="C452" i="4"/>
  <c r="C451" i="4"/>
  <c r="C450" i="4"/>
  <c r="C449" i="4"/>
  <c r="C448" i="4"/>
  <c r="C446" i="4"/>
  <c r="C445" i="4"/>
  <c r="C443" i="4"/>
  <c r="C442" i="4"/>
  <c r="C409" i="4"/>
  <c r="C406" i="4"/>
  <c r="C404" i="4" s="1"/>
  <c r="C418" i="4" s="1"/>
  <c r="C373" i="4"/>
  <c r="C370" i="4"/>
  <c r="C368" i="4" s="1"/>
  <c r="C382" i="4" s="1"/>
  <c r="C337" i="4"/>
  <c r="C334" i="4"/>
  <c r="C332" i="4" s="1"/>
  <c r="C346" i="4" s="1"/>
  <c r="C301" i="4"/>
  <c r="C298" i="4"/>
  <c r="C296" i="4" s="1"/>
  <c r="C310" i="4" s="1"/>
  <c r="C266" i="4"/>
  <c r="C263" i="4"/>
  <c r="C261" i="4" s="1"/>
  <c r="C275" i="4" s="1"/>
  <c r="C230" i="4"/>
  <c r="C227" i="4"/>
  <c r="C225" i="4" s="1"/>
  <c r="C239" i="4" s="1"/>
  <c r="C195" i="4"/>
  <c r="C192" i="4"/>
  <c r="C190" i="4" s="1"/>
  <c r="C204" i="4" s="1"/>
  <c r="C160" i="4"/>
  <c r="C157" i="4"/>
  <c r="C155" i="4" s="1"/>
  <c r="C169" i="4" s="1"/>
  <c r="C125" i="4"/>
  <c r="C122" i="4"/>
  <c r="C120" i="4" s="1"/>
  <c r="C134" i="4" s="1"/>
  <c r="C90" i="4"/>
  <c r="C87" i="4"/>
  <c r="C55" i="4"/>
  <c r="C52" i="4"/>
  <c r="C20" i="4"/>
  <c r="C444" i="4" s="1"/>
  <c r="C17" i="4"/>
  <c r="C452" i="24"/>
  <c r="C451" i="24"/>
  <c r="C450" i="24"/>
  <c r="C449" i="24"/>
  <c r="C448" i="24"/>
  <c r="C446" i="24"/>
  <c r="C445" i="24"/>
  <c r="C443" i="24"/>
  <c r="C442" i="24"/>
  <c r="C409" i="24"/>
  <c r="C406" i="24"/>
  <c r="C373" i="24"/>
  <c r="C370" i="24"/>
  <c r="C368" i="24"/>
  <c r="C382" i="24" s="1"/>
  <c r="C337" i="24"/>
  <c r="C334" i="24"/>
  <c r="C332" i="24" s="1"/>
  <c r="C346" i="24" s="1"/>
  <c r="C301" i="24"/>
  <c r="C298" i="24"/>
  <c r="C296" i="24" s="1"/>
  <c r="C310" i="24" s="1"/>
  <c r="C266" i="24"/>
  <c r="C263" i="24"/>
  <c r="C261" i="24" s="1"/>
  <c r="C275" i="24" s="1"/>
  <c r="C230" i="24"/>
  <c r="C227" i="24"/>
  <c r="C225" i="24" s="1"/>
  <c r="C239" i="24" s="1"/>
  <c r="C195" i="24"/>
  <c r="C190" i="24" s="1"/>
  <c r="C204" i="24" s="1"/>
  <c r="C192" i="24"/>
  <c r="C160" i="24"/>
  <c r="C157" i="24"/>
  <c r="C125" i="24"/>
  <c r="C122" i="24"/>
  <c r="C90" i="24"/>
  <c r="C87" i="24"/>
  <c r="C85" i="24"/>
  <c r="C55" i="24"/>
  <c r="C52" i="24"/>
  <c r="C20" i="24"/>
  <c r="C17" i="24"/>
  <c r="C15" i="24" s="1"/>
  <c r="C29" i="24" s="1"/>
  <c r="L125" i="101"/>
  <c r="N444" i="103" l="1"/>
  <c r="I441" i="103"/>
  <c r="I99" i="103"/>
  <c r="I85" i="103"/>
  <c r="I15" i="103"/>
  <c r="D441" i="8"/>
  <c r="D439" i="7"/>
  <c r="D441" i="6"/>
  <c r="D439" i="5"/>
  <c r="D453" i="5" s="1"/>
  <c r="D99" i="5"/>
  <c r="H439" i="102"/>
  <c r="H453" i="102" s="1"/>
  <c r="H29" i="102"/>
  <c r="I448" i="102"/>
  <c r="I450" i="102"/>
  <c r="D29" i="4"/>
  <c r="D99" i="4"/>
  <c r="D29" i="24"/>
  <c r="D99" i="24"/>
  <c r="C444" i="24"/>
  <c r="C50" i="24"/>
  <c r="C64" i="24" s="1"/>
  <c r="C120" i="24"/>
  <c r="C134" i="24" s="1"/>
  <c r="C155" i="24"/>
  <c r="C169" i="24" s="1"/>
  <c r="C404" i="24"/>
  <c r="C418" i="24" s="1"/>
  <c r="C444" i="5"/>
  <c r="C15" i="6"/>
  <c r="C261" i="6"/>
  <c r="C332" i="6"/>
  <c r="C50" i="7"/>
  <c r="L439" i="102"/>
  <c r="M439" i="102"/>
  <c r="K441" i="102"/>
  <c r="M441" i="102"/>
  <c r="N442" i="102"/>
  <c r="N443" i="102"/>
  <c r="F296" i="102"/>
  <c r="F310" i="102" s="1"/>
  <c r="C441" i="4"/>
  <c r="C441" i="5"/>
  <c r="C441" i="7"/>
  <c r="C155" i="7"/>
  <c r="C261" i="7"/>
  <c r="I52" i="102"/>
  <c r="I50" i="102" s="1"/>
  <c r="I64" i="102" s="1"/>
  <c r="C441" i="102"/>
  <c r="J441" i="102"/>
  <c r="L441" i="102"/>
  <c r="I442" i="102"/>
  <c r="I443" i="102"/>
  <c r="I122" i="102"/>
  <c r="K120" i="102"/>
  <c r="I157" i="102"/>
  <c r="I155" i="102" s="1"/>
  <c r="I169" i="102" s="1"/>
  <c r="K155" i="102"/>
  <c r="N155" i="102"/>
  <c r="I192" i="102"/>
  <c r="I190" i="102" s="1"/>
  <c r="I204" i="102" s="1"/>
  <c r="I227" i="102"/>
  <c r="I230" i="102"/>
  <c r="N261" i="102"/>
  <c r="I298" i="102"/>
  <c r="G296" i="102"/>
  <c r="G310" i="102" s="1"/>
  <c r="I334" i="102"/>
  <c r="N368" i="102"/>
  <c r="N404" i="102"/>
  <c r="N125" i="102"/>
  <c r="N120" i="102" s="1"/>
  <c r="I409" i="102"/>
  <c r="I404" i="102" s="1"/>
  <c r="I418" i="102" s="1"/>
  <c r="F444" i="102"/>
  <c r="I373" i="102"/>
  <c r="I445" i="102"/>
  <c r="C444" i="102"/>
  <c r="I368" i="102"/>
  <c r="I382" i="102" s="1"/>
  <c r="I337" i="102"/>
  <c r="I332" i="102" s="1"/>
  <c r="I346" i="102" s="1"/>
  <c r="N296" i="102"/>
  <c r="G444" i="102"/>
  <c r="I301" i="102"/>
  <c r="I296" i="102" s="1"/>
  <c r="I310" i="102" s="1"/>
  <c r="K444" i="102"/>
  <c r="N446" i="102"/>
  <c r="K439" i="102"/>
  <c r="J444" i="102"/>
  <c r="C120" i="102"/>
  <c r="C134" i="102" s="1"/>
  <c r="I120" i="102"/>
  <c r="I134" i="102" s="1"/>
  <c r="I90" i="102"/>
  <c r="I449" i="102"/>
  <c r="I446" i="102"/>
  <c r="N20" i="102"/>
  <c r="J15" i="102"/>
  <c r="J439" i="102" s="1"/>
  <c r="G15" i="102"/>
  <c r="G439" i="102" s="1"/>
  <c r="G453" i="102" s="1"/>
  <c r="F439" i="102"/>
  <c r="F453" i="102" s="1"/>
  <c r="F29" i="102"/>
  <c r="C15" i="102"/>
  <c r="I20" i="102"/>
  <c r="I87" i="102"/>
  <c r="C99" i="102"/>
  <c r="G441" i="102"/>
  <c r="F441" i="102"/>
  <c r="N445" i="102"/>
  <c r="N87" i="102"/>
  <c r="C296" i="7"/>
  <c r="C368" i="7"/>
  <c r="C444" i="7"/>
  <c r="C225" i="7"/>
  <c r="C332" i="7"/>
  <c r="C85" i="7"/>
  <c r="C296" i="6"/>
  <c r="C368" i="6"/>
  <c r="C444" i="6"/>
  <c r="C441" i="6"/>
  <c r="C190" i="6"/>
  <c r="C85" i="6"/>
  <c r="C439" i="6" s="1"/>
  <c r="C439" i="5"/>
  <c r="C453" i="5" s="1"/>
  <c r="C29" i="5"/>
  <c r="C99" i="5"/>
  <c r="C15" i="4"/>
  <c r="C29" i="4" s="1"/>
  <c r="C50" i="4"/>
  <c r="C64" i="4" s="1"/>
  <c r="C99" i="4"/>
  <c r="C439" i="4"/>
  <c r="C453" i="4" s="1"/>
  <c r="C85" i="4"/>
  <c r="C441" i="24"/>
  <c r="C439" i="24"/>
  <c r="C453" i="24" s="1"/>
  <c r="C99" i="24"/>
  <c r="G452" i="101"/>
  <c r="F452" i="101"/>
  <c r="H451" i="101"/>
  <c r="G451" i="101"/>
  <c r="F451" i="101"/>
  <c r="C451" i="101"/>
  <c r="H450" i="101"/>
  <c r="G450" i="101"/>
  <c r="F450" i="101"/>
  <c r="C450" i="101"/>
  <c r="H449" i="101"/>
  <c r="G449" i="101"/>
  <c r="F449" i="101"/>
  <c r="C449" i="101"/>
  <c r="H448" i="101"/>
  <c r="G448" i="101"/>
  <c r="F448" i="101"/>
  <c r="C448" i="101"/>
  <c r="M446" i="101"/>
  <c r="L446" i="101"/>
  <c r="K446" i="101"/>
  <c r="J446" i="101"/>
  <c r="H446" i="101"/>
  <c r="G446" i="101"/>
  <c r="F446" i="101"/>
  <c r="C446" i="101"/>
  <c r="M445" i="101"/>
  <c r="L445" i="101"/>
  <c r="K445" i="101"/>
  <c r="J445" i="101"/>
  <c r="H445" i="101"/>
  <c r="G445" i="101"/>
  <c r="F445" i="101"/>
  <c r="C445" i="101"/>
  <c r="M443" i="101"/>
  <c r="L443" i="101"/>
  <c r="K443" i="101"/>
  <c r="J443" i="101"/>
  <c r="H443" i="101"/>
  <c r="G443" i="101"/>
  <c r="F443" i="101"/>
  <c r="C443" i="101"/>
  <c r="M442" i="101"/>
  <c r="L442" i="101"/>
  <c r="K442" i="101"/>
  <c r="J442" i="101"/>
  <c r="H442" i="101"/>
  <c r="G442" i="101"/>
  <c r="F442" i="101"/>
  <c r="C442" i="101"/>
  <c r="I416" i="101"/>
  <c r="I415" i="101"/>
  <c r="I414" i="101"/>
  <c r="I413" i="101"/>
  <c r="N411" i="101"/>
  <c r="I411" i="101"/>
  <c r="N410" i="101"/>
  <c r="I410" i="101"/>
  <c r="N409" i="101"/>
  <c r="M409" i="101"/>
  <c r="L409" i="101"/>
  <c r="K409" i="101"/>
  <c r="J409" i="101"/>
  <c r="H409" i="101"/>
  <c r="G409" i="101"/>
  <c r="F409" i="101"/>
  <c r="C409" i="101"/>
  <c r="N408" i="101"/>
  <c r="I408" i="101"/>
  <c r="N407" i="101"/>
  <c r="N406" i="101" s="1"/>
  <c r="N404" i="101" s="1"/>
  <c r="I407" i="101"/>
  <c r="M406" i="101"/>
  <c r="M404" i="101" s="1"/>
  <c r="L406" i="101"/>
  <c r="L404" i="101" s="1"/>
  <c r="K406" i="101"/>
  <c r="J406" i="101"/>
  <c r="H406" i="101"/>
  <c r="H404" i="101" s="1"/>
  <c r="H418" i="101" s="1"/>
  <c r="G406" i="101"/>
  <c r="F406" i="101"/>
  <c r="C406" i="101"/>
  <c r="K404" i="101"/>
  <c r="F404" i="101"/>
  <c r="F418" i="101" s="1"/>
  <c r="I380" i="101"/>
  <c r="I379" i="101"/>
  <c r="I378" i="101"/>
  <c r="I377" i="101"/>
  <c r="N375" i="101"/>
  <c r="I375" i="101"/>
  <c r="N374" i="101"/>
  <c r="N373" i="101" s="1"/>
  <c r="I374" i="101"/>
  <c r="M373" i="101"/>
  <c r="L373" i="101"/>
  <c r="K373" i="101"/>
  <c r="J373" i="101"/>
  <c r="H373" i="101"/>
  <c r="G373" i="101"/>
  <c r="F373" i="101"/>
  <c r="C373" i="101"/>
  <c r="N372" i="101"/>
  <c r="I372" i="101"/>
  <c r="N371" i="101"/>
  <c r="I371" i="101"/>
  <c r="N370" i="101"/>
  <c r="M370" i="101"/>
  <c r="M368" i="101" s="1"/>
  <c r="L370" i="101"/>
  <c r="L368" i="101" s="1"/>
  <c r="K370" i="101"/>
  <c r="J370" i="101"/>
  <c r="H370" i="101"/>
  <c r="G370" i="101"/>
  <c r="F370" i="101"/>
  <c r="C370" i="101"/>
  <c r="C368" i="101" s="1"/>
  <c r="C382" i="101" s="1"/>
  <c r="K368" i="101"/>
  <c r="J368" i="101"/>
  <c r="H368" i="101"/>
  <c r="H382" i="101" s="1"/>
  <c r="G368" i="101"/>
  <c r="G382" i="101" s="1"/>
  <c r="F368" i="101"/>
  <c r="F382" i="101" s="1"/>
  <c r="I344" i="101"/>
  <c r="I343" i="101"/>
  <c r="I342" i="101"/>
  <c r="I341" i="101"/>
  <c r="N339" i="101"/>
  <c r="I339" i="101"/>
  <c r="N338" i="101"/>
  <c r="N337" i="101" s="1"/>
  <c r="I338" i="101"/>
  <c r="M337" i="101"/>
  <c r="L337" i="101"/>
  <c r="K337" i="101"/>
  <c r="J337" i="101"/>
  <c r="H337" i="101"/>
  <c r="G337" i="101"/>
  <c r="F337" i="101"/>
  <c r="C337" i="101"/>
  <c r="N336" i="101"/>
  <c r="I336" i="101"/>
  <c r="N335" i="101"/>
  <c r="I335" i="101"/>
  <c r="N334" i="101"/>
  <c r="N332" i="101" s="1"/>
  <c r="M334" i="101"/>
  <c r="L334" i="101"/>
  <c r="K334" i="101"/>
  <c r="J334" i="101"/>
  <c r="J332" i="101" s="1"/>
  <c r="H334" i="101"/>
  <c r="G334" i="101"/>
  <c r="F334" i="101"/>
  <c r="F332" i="101" s="1"/>
  <c r="F346" i="101" s="1"/>
  <c r="C334" i="101"/>
  <c r="M332" i="101"/>
  <c r="L332" i="101"/>
  <c r="K332" i="101"/>
  <c r="H332" i="101"/>
  <c r="H346" i="101" s="1"/>
  <c r="G332" i="101"/>
  <c r="G346" i="101" s="1"/>
  <c r="I308" i="101"/>
  <c r="I307" i="101"/>
  <c r="I306" i="101"/>
  <c r="I305" i="101"/>
  <c r="N303" i="101"/>
  <c r="I303" i="101"/>
  <c r="N302" i="101"/>
  <c r="N301" i="101" s="1"/>
  <c r="I302" i="101"/>
  <c r="M301" i="101"/>
  <c r="L301" i="101"/>
  <c r="K301" i="101"/>
  <c r="J301" i="101"/>
  <c r="H301" i="101"/>
  <c r="G301" i="101"/>
  <c r="F301" i="101"/>
  <c r="C301" i="101"/>
  <c r="N300" i="101"/>
  <c r="I300" i="101"/>
  <c r="N299" i="101"/>
  <c r="N298" i="101" s="1"/>
  <c r="I299" i="101"/>
  <c r="M298" i="101"/>
  <c r="L298" i="101"/>
  <c r="K298" i="101"/>
  <c r="K296" i="101" s="1"/>
  <c r="J298" i="101"/>
  <c r="H298" i="101"/>
  <c r="G298" i="101"/>
  <c r="F298" i="101"/>
  <c r="C298" i="101"/>
  <c r="I298" i="101" s="1"/>
  <c r="M296" i="101"/>
  <c r="L296" i="101"/>
  <c r="J296" i="101"/>
  <c r="H296" i="101"/>
  <c r="H310" i="101" s="1"/>
  <c r="I273" i="101"/>
  <c r="I272" i="101"/>
  <c r="I271" i="101"/>
  <c r="I270" i="101"/>
  <c r="N268" i="101"/>
  <c r="I268" i="101"/>
  <c r="N267" i="101"/>
  <c r="I267" i="101"/>
  <c r="N266" i="101"/>
  <c r="M266" i="101"/>
  <c r="L266" i="101"/>
  <c r="K266" i="101"/>
  <c r="J266" i="101"/>
  <c r="H266" i="101"/>
  <c r="G266" i="101"/>
  <c r="F266" i="101"/>
  <c r="C266" i="101"/>
  <c r="N265" i="101"/>
  <c r="I265" i="101"/>
  <c r="N264" i="101"/>
  <c r="N263" i="101" s="1"/>
  <c r="N261" i="101" s="1"/>
  <c r="I264" i="101"/>
  <c r="M263" i="101"/>
  <c r="L263" i="101"/>
  <c r="L261" i="101" s="1"/>
  <c r="K263" i="101"/>
  <c r="K261" i="101" s="1"/>
  <c r="J263" i="101"/>
  <c r="H263" i="101"/>
  <c r="H261" i="101" s="1"/>
  <c r="H275" i="101" s="1"/>
  <c r="G263" i="101"/>
  <c r="F263" i="101"/>
  <c r="C263" i="101"/>
  <c r="M261" i="101"/>
  <c r="J261" i="101"/>
  <c r="G261" i="101"/>
  <c r="G275" i="101" s="1"/>
  <c r="F261" i="101"/>
  <c r="F275" i="101" s="1"/>
  <c r="C261" i="101"/>
  <c r="C275" i="101" s="1"/>
  <c r="I237" i="101"/>
  <c r="I236" i="101"/>
  <c r="I235" i="101"/>
  <c r="I234" i="101"/>
  <c r="N232" i="101"/>
  <c r="I232" i="101"/>
  <c r="N231" i="101"/>
  <c r="I231" i="101"/>
  <c r="N230" i="101"/>
  <c r="M230" i="101"/>
  <c r="L230" i="101"/>
  <c r="K230" i="101"/>
  <c r="J230" i="101"/>
  <c r="H230" i="101"/>
  <c r="G230" i="101"/>
  <c r="F230" i="101"/>
  <c r="C230" i="101"/>
  <c r="I230" i="101" s="1"/>
  <c r="N229" i="101"/>
  <c r="I229" i="101"/>
  <c r="N228" i="101"/>
  <c r="I228" i="101"/>
  <c r="N227" i="101"/>
  <c r="M227" i="101"/>
  <c r="M225" i="101" s="1"/>
  <c r="L227" i="101"/>
  <c r="K227" i="101"/>
  <c r="J227" i="101"/>
  <c r="H227" i="101"/>
  <c r="G227" i="101"/>
  <c r="F227" i="101"/>
  <c r="C227" i="101"/>
  <c r="C225" i="101" s="1"/>
  <c r="C239" i="101" s="1"/>
  <c r="N225" i="101"/>
  <c r="L225" i="101"/>
  <c r="K225" i="101"/>
  <c r="J225" i="101"/>
  <c r="H225" i="101"/>
  <c r="H239" i="101" s="1"/>
  <c r="G225" i="101"/>
  <c r="G239" i="101" s="1"/>
  <c r="F225" i="101"/>
  <c r="F239" i="101" s="1"/>
  <c r="I202" i="101"/>
  <c r="I201" i="101"/>
  <c r="I200" i="101"/>
  <c r="I199" i="101"/>
  <c r="N197" i="101"/>
  <c r="I197" i="101"/>
  <c r="N196" i="101"/>
  <c r="N195" i="101" s="1"/>
  <c r="I196" i="101"/>
  <c r="M195" i="101"/>
  <c r="L195" i="101"/>
  <c r="K195" i="101"/>
  <c r="J195" i="101"/>
  <c r="H195" i="101"/>
  <c r="G195" i="101"/>
  <c r="F195" i="101"/>
  <c r="C195" i="101"/>
  <c r="I195" i="101" s="1"/>
  <c r="N194" i="101"/>
  <c r="I194" i="101"/>
  <c r="N193" i="101"/>
  <c r="I193" i="101"/>
  <c r="N192" i="101"/>
  <c r="M192" i="101"/>
  <c r="L192" i="101"/>
  <c r="K192" i="101"/>
  <c r="J192" i="101"/>
  <c r="J190" i="101" s="1"/>
  <c r="H192" i="101"/>
  <c r="H190" i="101" s="1"/>
  <c r="H204" i="101" s="1"/>
  <c r="G192" i="101"/>
  <c r="F192" i="101"/>
  <c r="F190" i="101" s="1"/>
  <c r="F204" i="101" s="1"/>
  <c r="C192" i="101"/>
  <c r="M190" i="101"/>
  <c r="L190" i="101"/>
  <c r="K190" i="101"/>
  <c r="G190" i="101"/>
  <c r="G204" i="101" s="1"/>
  <c r="C190" i="101"/>
  <c r="C204" i="101" s="1"/>
  <c r="I167" i="101"/>
  <c r="I166" i="101"/>
  <c r="I165" i="101"/>
  <c r="I164" i="101"/>
  <c r="N162" i="101"/>
  <c r="I162" i="101"/>
  <c r="N161" i="101"/>
  <c r="I161" i="101"/>
  <c r="N160" i="101"/>
  <c r="M160" i="101"/>
  <c r="L160" i="101"/>
  <c r="K160" i="101"/>
  <c r="J160" i="101"/>
  <c r="H160" i="101"/>
  <c r="G160" i="101"/>
  <c r="F160" i="101"/>
  <c r="C160" i="101"/>
  <c r="N159" i="101"/>
  <c r="I159" i="101"/>
  <c r="N158" i="101"/>
  <c r="N157" i="101" s="1"/>
  <c r="I158" i="101"/>
  <c r="M157" i="101"/>
  <c r="L157" i="101"/>
  <c r="K157" i="101"/>
  <c r="K155" i="101" s="1"/>
  <c r="J157" i="101"/>
  <c r="H157" i="101"/>
  <c r="G157" i="101"/>
  <c r="G155" i="101" s="1"/>
  <c r="G169" i="101" s="1"/>
  <c r="F157" i="101"/>
  <c r="C157" i="101"/>
  <c r="I157" i="101" s="1"/>
  <c r="M155" i="101"/>
  <c r="L155" i="101"/>
  <c r="H155" i="101"/>
  <c r="H169" i="101" s="1"/>
  <c r="I132" i="101"/>
  <c r="I131" i="101"/>
  <c r="I130" i="101"/>
  <c r="I129" i="101"/>
  <c r="N127" i="101"/>
  <c r="I127" i="101"/>
  <c r="N126" i="101"/>
  <c r="I126" i="101"/>
  <c r="M125" i="101"/>
  <c r="K125" i="101"/>
  <c r="J125" i="101"/>
  <c r="H125" i="101"/>
  <c r="G125" i="101"/>
  <c r="F125" i="101"/>
  <c r="C125" i="101"/>
  <c r="N124" i="101"/>
  <c r="I124" i="101"/>
  <c r="N123" i="101"/>
  <c r="N122" i="101" s="1"/>
  <c r="I123" i="101"/>
  <c r="M122" i="101"/>
  <c r="M120" i="101" s="1"/>
  <c r="L122" i="101"/>
  <c r="L120" i="101" s="1"/>
  <c r="K122" i="101"/>
  <c r="J122" i="101"/>
  <c r="H122" i="101"/>
  <c r="H120" i="101" s="1"/>
  <c r="H134" i="101" s="1"/>
  <c r="G122" i="101"/>
  <c r="F122" i="101"/>
  <c r="C122" i="101"/>
  <c r="I122" i="101" s="1"/>
  <c r="I97" i="101"/>
  <c r="I96" i="101"/>
  <c r="I95" i="101"/>
  <c r="I94" i="101"/>
  <c r="N92" i="101"/>
  <c r="I92" i="101"/>
  <c r="N91" i="101"/>
  <c r="N90" i="101" s="1"/>
  <c r="I91" i="101"/>
  <c r="M90" i="101"/>
  <c r="L90" i="101"/>
  <c r="K90" i="101"/>
  <c r="J90" i="101"/>
  <c r="H90" i="101"/>
  <c r="G90" i="101"/>
  <c r="F90" i="101"/>
  <c r="C90" i="101"/>
  <c r="N89" i="101"/>
  <c r="I89" i="101"/>
  <c r="N88" i="101"/>
  <c r="I88" i="101"/>
  <c r="N87" i="101"/>
  <c r="M87" i="101"/>
  <c r="L87" i="101"/>
  <c r="K87" i="101"/>
  <c r="J87" i="101"/>
  <c r="H87" i="101"/>
  <c r="G87" i="101"/>
  <c r="F87" i="101"/>
  <c r="F99" i="101" s="1"/>
  <c r="C87" i="101"/>
  <c r="L85" i="101"/>
  <c r="K85" i="101"/>
  <c r="J85" i="101"/>
  <c r="H85" i="101"/>
  <c r="G85" i="101"/>
  <c r="F85" i="101"/>
  <c r="I62" i="101"/>
  <c r="I61" i="101"/>
  <c r="I60" i="101"/>
  <c r="I59" i="101"/>
  <c r="N57" i="101"/>
  <c r="I57" i="101"/>
  <c r="N56" i="101"/>
  <c r="N55" i="101" s="1"/>
  <c r="I56" i="101"/>
  <c r="M55" i="101"/>
  <c r="L55" i="101"/>
  <c r="K55" i="101"/>
  <c r="J55" i="101"/>
  <c r="H55" i="101"/>
  <c r="G55" i="101"/>
  <c r="F55" i="101"/>
  <c r="C55" i="101"/>
  <c r="N54" i="101"/>
  <c r="I54" i="101"/>
  <c r="N53" i="101"/>
  <c r="I53" i="101"/>
  <c r="M52" i="101"/>
  <c r="L52" i="101"/>
  <c r="K52" i="101"/>
  <c r="J52" i="101"/>
  <c r="J50" i="101" s="1"/>
  <c r="H52" i="101"/>
  <c r="G52" i="101"/>
  <c r="F52" i="101"/>
  <c r="C52" i="101"/>
  <c r="I52" i="101" s="1"/>
  <c r="M50" i="101"/>
  <c r="L50" i="101"/>
  <c r="K50" i="101"/>
  <c r="G50" i="101"/>
  <c r="G64" i="101" s="1"/>
  <c r="P43" i="101"/>
  <c r="P78" i="101" s="1"/>
  <c r="P113" i="101" s="1"/>
  <c r="P148" i="101" s="1"/>
  <c r="P183" i="101" s="1"/>
  <c r="P218" i="101" s="1"/>
  <c r="P254" i="101" s="1"/>
  <c r="P289" i="101" s="1"/>
  <c r="P325" i="101" s="1"/>
  <c r="P361" i="101" s="1"/>
  <c r="P397" i="101" s="1"/>
  <c r="P432" i="101" s="1"/>
  <c r="O43" i="101"/>
  <c r="O78" i="101" s="1"/>
  <c r="O113" i="101" s="1"/>
  <c r="O148" i="101" s="1"/>
  <c r="O183" i="101" s="1"/>
  <c r="O218" i="101" s="1"/>
  <c r="O254" i="101" s="1"/>
  <c r="O289" i="101" s="1"/>
  <c r="O325" i="101" s="1"/>
  <c r="O361" i="101" s="1"/>
  <c r="O397" i="101" s="1"/>
  <c r="O432" i="101" s="1"/>
  <c r="M43" i="101"/>
  <c r="M78" i="101" s="1"/>
  <c r="M113" i="101" s="1"/>
  <c r="M148" i="101" s="1"/>
  <c r="M183" i="101" s="1"/>
  <c r="M218" i="101" s="1"/>
  <c r="M254" i="101" s="1"/>
  <c r="M289" i="101" s="1"/>
  <c r="M325" i="101" s="1"/>
  <c r="M361" i="101" s="1"/>
  <c r="M397" i="101" s="1"/>
  <c r="M432" i="101" s="1"/>
  <c r="P42" i="101"/>
  <c r="P77" i="101" s="1"/>
  <c r="P112" i="101" s="1"/>
  <c r="P147" i="101" s="1"/>
  <c r="P182" i="101" s="1"/>
  <c r="P217" i="101" s="1"/>
  <c r="P253" i="101" s="1"/>
  <c r="P288" i="101" s="1"/>
  <c r="P324" i="101" s="1"/>
  <c r="P360" i="101" s="1"/>
  <c r="P396" i="101" s="1"/>
  <c r="P431" i="101" s="1"/>
  <c r="O42" i="101"/>
  <c r="O77" i="101" s="1"/>
  <c r="O112" i="101" s="1"/>
  <c r="O147" i="101" s="1"/>
  <c r="O182" i="101" s="1"/>
  <c r="O217" i="101" s="1"/>
  <c r="O253" i="101" s="1"/>
  <c r="O288" i="101" s="1"/>
  <c r="O324" i="101" s="1"/>
  <c r="O360" i="101" s="1"/>
  <c r="O396" i="101" s="1"/>
  <c r="O431" i="101" s="1"/>
  <c r="M42" i="101"/>
  <c r="M77" i="101" s="1"/>
  <c r="M112" i="101" s="1"/>
  <c r="M147" i="101" s="1"/>
  <c r="M182" i="101" s="1"/>
  <c r="M217" i="101" s="1"/>
  <c r="M253" i="101" s="1"/>
  <c r="M288" i="101" s="1"/>
  <c r="M324" i="101" s="1"/>
  <c r="M360" i="101" s="1"/>
  <c r="M396" i="101" s="1"/>
  <c r="M431" i="101" s="1"/>
  <c r="I27" i="101"/>
  <c r="I26" i="101"/>
  <c r="I450" i="101" s="1"/>
  <c r="I25" i="101"/>
  <c r="I24" i="101"/>
  <c r="N22" i="101"/>
  <c r="I22" i="101"/>
  <c r="N21" i="101"/>
  <c r="N20" i="101" s="1"/>
  <c r="I21" i="101"/>
  <c r="M20" i="101"/>
  <c r="L20" i="101"/>
  <c r="K20" i="101"/>
  <c r="J20" i="101"/>
  <c r="H20" i="101"/>
  <c r="G20" i="101"/>
  <c r="F20" i="101"/>
  <c r="C20" i="101"/>
  <c r="N19" i="101"/>
  <c r="I19" i="101"/>
  <c r="N18" i="101"/>
  <c r="I18" i="101"/>
  <c r="N17" i="101"/>
  <c r="M17" i="101"/>
  <c r="L17" i="101"/>
  <c r="K17" i="101"/>
  <c r="K15" i="101" s="1"/>
  <c r="J17" i="101"/>
  <c r="J15" i="101" s="1"/>
  <c r="H17" i="101"/>
  <c r="G17" i="101"/>
  <c r="F17" i="101"/>
  <c r="F15" i="101" s="1"/>
  <c r="C17" i="101"/>
  <c r="M15" i="101"/>
  <c r="L15" i="101"/>
  <c r="H15" i="101"/>
  <c r="H29" i="101" s="1"/>
  <c r="I439" i="103" l="1"/>
  <c r="I453" i="103" s="1"/>
  <c r="I29" i="103"/>
  <c r="I17" i="101"/>
  <c r="N52" i="101"/>
  <c r="H50" i="101"/>
  <c r="H64" i="101" s="1"/>
  <c r="C441" i="101"/>
  <c r="J441" i="101"/>
  <c r="L441" i="101"/>
  <c r="N442" i="101"/>
  <c r="N443" i="101"/>
  <c r="N85" i="101"/>
  <c r="F120" i="101"/>
  <c r="F134" i="101" s="1"/>
  <c r="K120" i="101"/>
  <c r="F155" i="101"/>
  <c r="F169" i="101" s="1"/>
  <c r="I192" i="101"/>
  <c r="I190" i="101" s="1"/>
  <c r="I204" i="101" s="1"/>
  <c r="I263" i="101"/>
  <c r="I261" i="101" s="1"/>
  <c r="I275" i="101" s="1"/>
  <c r="I266" i="101"/>
  <c r="F296" i="101"/>
  <c r="F310" i="101" s="1"/>
  <c r="I334" i="101"/>
  <c r="I406" i="101"/>
  <c r="G404" i="101"/>
  <c r="G418" i="101" s="1"/>
  <c r="J404" i="101"/>
  <c r="I225" i="102"/>
  <c r="I239" i="102" s="1"/>
  <c r="C15" i="101"/>
  <c r="C29" i="101" s="1"/>
  <c r="H441" i="101"/>
  <c r="K441" i="101"/>
  <c r="M441" i="101"/>
  <c r="I442" i="101"/>
  <c r="I443" i="101"/>
  <c r="G120" i="101"/>
  <c r="G134" i="101" s="1"/>
  <c r="J120" i="101"/>
  <c r="J155" i="101"/>
  <c r="N368" i="101"/>
  <c r="C439" i="7"/>
  <c r="N444" i="102"/>
  <c r="I444" i="102"/>
  <c r="N15" i="102"/>
  <c r="G29" i="102"/>
  <c r="I15" i="102"/>
  <c r="I441" i="102"/>
  <c r="I85" i="102"/>
  <c r="I99" i="102"/>
  <c r="C29" i="102"/>
  <c r="C439" i="102"/>
  <c r="C453" i="102" s="1"/>
  <c r="N441" i="102"/>
  <c r="N85" i="102"/>
  <c r="N15" i="101"/>
  <c r="G15" i="101"/>
  <c r="G29" i="101" s="1"/>
  <c r="N446" i="101"/>
  <c r="N296" i="101"/>
  <c r="N155" i="101"/>
  <c r="I160" i="101"/>
  <c r="I155" i="101" s="1"/>
  <c r="I169" i="101" s="1"/>
  <c r="C155" i="101"/>
  <c r="C169" i="101" s="1"/>
  <c r="I337" i="101"/>
  <c r="I332" i="101" s="1"/>
  <c r="I346" i="101" s="1"/>
  <c r="C332" i="101"/>
  <c r="C346" i="101" s="1"/>
  <c r="I404" i="101"/>
  <c r="I418" i="101" s="1"/>
  <c r="I409" i="101"/>
  <c r="I448" i="101"/>
  <c r="N125" i="101"/>
  <c r="N120" i="101" s="1"/>
  <c r="L439" i="101"/>
  <c r="K444" i="101"/>
  <c r="J439" i="101"/>
  <c r="I125" i="101"/>
  <c r="I120" i="101" s="1"/>
  <c r="I134" i="101" s="1"/>
  <c r="C120" i="101"/>
  <c r="C134" i="101" s="1"/>
  <c r="M444" i="101"/>
  <c r="L444" i="101"/>
  <c r="N50" i="101"/>
  <c r="J444" i="101"/>
  <c r="I445" i="101"/>
  <c r="H444" i="101"/>
  <c r="F50" i="101"/>
  <c r="F64" i="101" s="1"/>
  <c r="I55" i="101"/>
  <c r="I50" i="101" s="1"/>
  <c r="I64" i="101" s="1"/>
  <c r="C50" i="101"/>
  <c r="C64" i="101" s="1"/>
  <c r="I373" i="101"/>
  <c r="F444" i="101"/>
  <c r="G296" i="101"/>
  <c r="G310" i="101" s="1"/>
  <c r="I301" i="101"/>
  <c r="I296" i="101" s="1"/>
  <c r="I310" i="101" s="1"/>
  <c r="I451" i="101"/>
  <c r="C296" i="101"/>
  <c r="C310" i="101" s="1"/>
  <c r="C444" i="101"/>
  <c r="G444" i="101"/>
  <c r="I446" i="101"/>
  <c r="G99" i="101"/>
  <c r="I90" i="101"/>
  <c r="I449" i="101"/>
  <c r="F439" i="101"/>
  <c r="F453" i="101" s="1"/>
  <c r="F29" i="101"/>
  <c r="N441" i="101"/>
  <c r="N190" i="101"/>
  <c r="K439" i="101"/>
  <c r="I20" i="101"/>
  <c r="I87" i="101"/>
  <c r="C99" i="101"/>
  <c r="I227" i="101"/>
  <c r="I225" i="101" s="1"/>
  <c r="I239" i="101" s="1"/>
  <c r="I370" i="101"/>
  <c r="G441" i="101"/>
  <c r="H99" i="101"/>
  <c r="C404" i="101"/>
  <c r="C418" i="101" s="1"/>
  <c r="H439" i="101"/>
  <c r="H453" i="101" s="1"/>
  <c r="F441" i="101"/>
  <c r="N445" i="101"/>
  <c r="C85" i="101"/>
  <c r="M85" i="101"/>
  <c r="M439" i="101" s="1"/>
  <c r="N439" i="102" l="1"/>
  <c r="I439" i="102"/>
  <c r="I453" i="102" s="1"/>
  <c r="I29" i="102"/>
  <c r="I368" i="101"/>
  <c r="I382" i="101" s="1"/>
  <c r="G439" i="101"/>
  <c r="G453" i="101" s="1"/>
  <c r="N444" i="101"/>
  <c r="N439" i="101"/>
  <c r="C439" i="101"/>
  <c r="C453" i="101" s="1"/>
  <c r="I444" i="101"/>
  <c r="I441" i="101"/>
  <c r="I85" i="101"/>
  <c r="I99" i="101"/>
  <c r="I15" i="101"/>
  <c r="I29" i="101" l="1"/>
  <c r="I439" i="101"/>
  <c r="I453" i="101" s="1"/>
</calcChain>
</file>

<file path=xl/sharedStrings.xml><?xml version="1.0" encoding="utf-8"?>
<sst xmlns="http://schemas.openxmlformats.org/spreadsheetml/2006/main" count="14254" uniqueCount="83">
  <si>
    <t>BADAN PUSAT STATISTIK</t>
  </si>
  <si>
    <t xml:space="preserve"> </t>
  </si>
  <si>
    <t>SP-PADI</t>
  </si>
  <si>
    <t>DAN</t>
  </si>
  <si>
    <t>KEMENTERIAN PERTANIAN</t>
  </si>
  <si>
    <t>LAPORAN LUAS TANAMAN PADI</t>
  </si>
  <si>
    <t>(Isian dalam hektar bilangan bulat)</t>
  </si>
  <si>
    <t>PROPINSI           :    J A M B I</t>
  </si>
  <si>
    <t>KAB./KOTA       :   TEBO</t>
  </si>
  <si>
    <t>Bulan</t>
  </si>
  <si>
    <t>: Januari</t>
  </si>
  <si>
    <t>KECAMATAN   :   TEBO TENGAH</t>
  </si>
  <si>
    <t xml:space="preserve">  Tahun</t>
  </si>
  <si>
    <t>No.</t>
  </si>
  <si>
    <t>U r a i a n</t>
  </si>
  <si>
    <t>LAHAN SAWAH</t>
  </si>
  <si>
    <t>LAHAN BUKAN SAWAH</t>
  </si>
  <si>
    <t>Tanaman Akhir</t>
  </si>
  <si>
    <t>Panen</t>
  </si>
  <si>
    <t>Tanam</t>
  </si>
  <si>
    <t>Fuso</t>
  </si>
  <si>
    <t>Bulan Laporan</t>
  </si>
  <si>
    <t>Yang Lalu</t>
  </si>
  <si>
    <t>(3-4+5-6)</t>
  </si>
  <si>
    <t>(8-9+10-11)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</si>
  <si>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</si>
  <si>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</si>
  <si>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</si>
  <si>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</si>
  <si>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</si>
  <si>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</si>
  <si>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</si>
  <si>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</si>
  <si>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</si>
  <si>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</si>
  <si>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</si>
  <si>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</si>
  <si>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 JUMLAH PADI (1a+1b)</t>
  </si>
  <si>
    <t xml:space="preserve">   Jenis Padi</t>
  </si>
  <si>
    <t xml:space="preserve">   a. Hibrida</t>
  </si>
  <si>
    <t xml:space="preserve">       1). Bantuan Pemerintah</t>
  </si>
  <si>
    <t xml:space="preserve">       2). Non Bantuan Pemerintah</t>
  </si>
  <si>
    <t xml:space="preserve">    b. Inbrida</t>
  </si>
  <si>
    <t xml:space="preserve">   Jenis Pengairan</t>
  </si>
  <si>
    <t xml:space="preserve">   a. Sawah Irigasi</t>
  </si>
  <si>
    <t xml:space="preserve">   b. Sawah Tadah Hujan</t>
  </si>
  <si>
    <t xml:space="preserve">   c. Sawah Rawa Pasang Surut</t>
  </si>
  <si>
    <t xml:space="preserve">   d. Sawah Rawa Lebak</t>
  </si>
  <si>
    <t>Rehab Jaringan Irigasi Tersier</t>
  </si>
  <si>
    <r>
      <rPr>
        <sz val="10"/>
        <rFont val="Times New Roman"/>
        <family val="1"/>
      </rPr>
      <t>Isi disini harus nol</t>
    </r>
    <r>
      <rPr>
        <b/>
        <sz val="10"/>
        <rFont val="Times New Roman"/>
        <family val="1"/>
      </rPr>
      <t xml:space="preserve"> (0)</t>
    </r>
  </si>
  <si>
    <t xml:space="preserve">  Bulan</t>
  </si>
  <si>
    <t>KECAMATAN   :   TEBO ILIR</t>
  </si>
  <si>
    <t>KECAMATAN   :   TEBO ULU</t>
  </si>
  <si>
    <t>KECAMATAN   :   RIMBO BUJANG</t>
  </si>
  <si>
    <t>KECAMATAN   :   SUMAY</t>
  </si>
  <si>
    <t xml:space="preserve">KECAMATAN   :   VII KOTO </t>
  </si>
  <si>
    <t xml:space="preserve">  </t>
  </si>
  <si>
    <t>KECAMATAN   :   RIMBO ILIR</t>
  </si>
  <si>
    <t>KECAMATAN   :   RIMBO ULU</t>
  </si>
  <si>
    <t>KECAMATAN   :   TENGAH ILIR</t>
  </si>
  <si>
    <t>KECAMATAN   :   VII KOTO ILIR</t>
  </si>
  <si>
    <t>KECAMATAN   :   SERAI SERUMPUN</t>
  </si>
  <si>
    <t>KECAMATAN   :   MUARA TABIR</t>
  </si>
  <si>
    <t>RKSP-PADI</t>
  </si>
  <si>
    <t xml:space="preserve">                                                       </t>
  </si>
  <si>
    <t xml:space="preserve">                       </t>
  </si>
  <si>
    <t>jan</t>
  </si>
  <si>
    <t>: 2021</t>
  </si>
  <si>
    <t>clean</t>
  </si>
  <si>
    <t xml:space="preserve">clean </t>
  </si>
  <si>
    <t>: Februari</t>
  </si>
  <si>
    <t>: Maret</t>
  </si>
  <si>
    <t>: April</t>
  </si>
  <si>
    <t>\</t>
  </si>
  <si>
    <t>: Mei</t>
  </si>
  <si>
    <t>: Juni</t>
  </si>
  <si>
    <t>: Juli</t>
  </si>
  <si>
    <t>: Agustus</t>
  </si>
  <si>
    <t xml:space="preserve">: September </t>
  </si>
  <si>
    <t>fix</t>
  </si>
  <si>
    <t xml:space="preserve">: Oktober </t>
  </si>
  <si>
    <t xml:space="preserve">: November </t>
  </si>
  <si>
    <t xml:space="preserve">: Desember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</si>
</sst>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5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" fontId="1" fillId="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1" fillId="3" borderId="49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/>
    </xf>
    <xf numFmtId="3" fontId="1" fillId="3" borderId="35" xfId="0" applyNumberFormat="1" applyFont="1" applyFill="1" applyBorder="1" applyAlignment="1">
      <alignment horizontal="right"/>
    </xf>
    <xf numFmtId="3" fontId="5" fillId="4" borderId="50" xfId="0" applyNumberFormat="1" applyFont="1" applyFill="1" applyBorder="1" applyAlignment="1">
      <alignment horizontal="right" vertical="center"/>
    </xf>
    <xf numFmtId="3" fontId="1" fillId="3" borderId="36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44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3" fontId="2" fillId="4" borderId="49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5" fillId="0" borderId="2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3" fontId="8" fillId="3" borderId="49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3" borderId="35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8" fillId="3" borderId="36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5" borderId="0" xfId="0" applyFont="1" applyFill="1"/>
    <xf numFmtId="3" fontId="5" fillId="2" borderId="24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" fillId="7" borderId="0" xfId="0" applyFont="1" applyFill="1"/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1" fillId="6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0" fontId="6" fillId="7" borderId="0" xfId="0" applyFont="1" applyFill="1"/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8" fillId="0" borderId="55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2" fillId="3" borderId="20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5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50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3" fontId="1" fillId="3" borderId="51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33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36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2" borderId="27" xfId="0" applyFont="1" applyFill="1" applyBorder="1" applyAlignment="1">
      <alignment horizontal="left"/>
    </xf>
    <xf numFmtId="0" fontId="3" fillId="0" borderId="0" xfId="0" applyNumberFormat="1" applyFont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34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 vertical="center"/>
    </xf>
    <xf numFmtId="3" fontId="1" fillId="4" borderId="58" xfId="0" applyNumberFormat="1" applyFont="1" applyFill="1" applyBorder="1" applyAlignment="1">
      <alignment horizontal="right" vertical="center"/>
    </xf>
    <xf numFmtId="3" fontId="1" fillId="2" borderId="55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5" fillId="3" borderId="15" xfId="0" applyNumberFormat="1" applyFont="1" applyFill="1" applyBorder="1" applyAlignment="1">
      <alignment horizontal="right"/>
    </xf>
    <xf numFmtId="3" fontId="5" fillId="3" borderId="25" xfId="0" applyNumberFormat="1" applyFont="1" applyFill="1" applyBorder="1" applyAlignment="1">
      <alignment horizontal="right"/>
    </xf>
    <xf numFmtId="3" fontId="8" fillId="2" borderId="3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5" fillId="3" borderId="20" xfId="0" applyNumberFormat="1" applyFont="1" applyFill="1" applyBorder="1" applyAlignment="1">
      <alignment horizontal="right"/>
    </xf>
    <xf numFmtId="3" fontId="5" fillId="3" borderId="49" xfId="0" applyNumberFormat="1" applyFont="1" applyFill="1" applyBorder="1" applyAlignment="1">
      <alignment horizontal="right"/>
    </xf>
    <xf numFmtId="3" fontId="8" fillId="4" borderId="3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/>
    </xf>
    <xf numFmtId="3" fontId="5" fillId="3" borderId="53" xfId="0" applyNumberFormat="1" applyFont="1" applyFill="1" applyBorder="1" applyAlignment="1">
      <alignment horizontal="right"/>
    </xf>
    <xf numFmtId="3" fontId="5" fillId="3" borderId="54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 vertical="center"/>
    </xf>
    <xf numFmtId="3" fontId="8" fillId="3" borderId="25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6"/>
  <sheetViews>
    <sheetView topLeftCell="A114" zoomScale="80" zoomScaleNormal="80" workbookViewId="0">
      <pane xSplit="2" topLeftCell="C1" activePane="topRight" state="frozen"/>
      <selection activeCell="O501" sqref="O501"/>
      <selection pane="topRight" activeCell="S370" sqref="S370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16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16" x14ac:dyDescent="0.2">
      <c r="A3" s="948" t="s">
        <v>4</v>
      </c>
      <c r="B3" s="948"/>
    </row>
    <row r="4" spans="1:16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16" x14ac:dyDescent="0.2">
      <c r="F5" s="996" t="s">
        <v>6</v>
      </c>
      <c r="G5" s="996"/>
      <c r="H5" s="996"/>
      <c r="I5" s="996"/>
      <c r="J5" s="996"/>
      <c r="K5" s="996"/>
      <c r="L5" s="996"/>
    </row>
    <row r="6" spans="1:16" x14ac:dyDescent="0.2">
      <c r="A6" s="1" t="s">
        <v>7</v>
      </c>
      <c r="C6" s="27"/>
      <c r="D6" s="99">
        <v>1</v>
      </c>
      <c r="E6" s="99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10</v>
      </c>
      <c r="N7" s="999"/>
      <c r="O7" s="99">
        <v>0</v>
      </c>
      <c r="P7" s="99">
        <v>1</v>
      </c>
    </row>
    <row r="8" spans="1:16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16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16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92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16" ht="12.75" customHeight="1" x14ac:dyDescent="0.2">
      <c r="A12" s="1053"/>
      <c r="B12" s="1055"/>
      <c r="C12" s="989" t="s">
        <v>9</v>
      </c>
      <c r="D12" s="990"/>
      <c r="E12" s="990"/>
      <c r="F12" s="93" t="s">
        <v>18</v>
      </c>
      <c r="G12" s="93" t="s">
        <v>19</v>
      </c>
      <c r="H12" s="93" t="s">
        <v>20</v>
      </c>
      <c r="I12" s="96" t="s">
        <v>21</v>
      </c>
      <c r="J12" s="33" t="s">
        <v>9</v>
      </c>
      <c r="K12" s="93" t="s">
        <v>18</v>
      </c>
      <c r="L12" s="93" t="s">
        <v>19</v>
      </c>
      <c r="M12" s="93" t="s">
        <v>20</v>
      </c>
      <c r="N12" s="991" t="s">
        <v>21</v>
      </c>
      <c r="O12" s="991"/>
      <c r="P12" s="992"/>
    </row>
    <row r="13" spans="1:16" ht="12.75" customHeight="1" x14ac:dyDescent="0.2">
      <c r="A13" s="1053"/>
      <c r="B13" s="1055"/>
      <c r="C13" s="993" t="s">
        <v>22</v>
      </c>
      <c r="D13" s="994"/>
      <c r="E13" s="994"/>
      <c r="F13" s="97"/>
      <c r="G13" s="97"/>
      <c r="H13" s="97"/>
      <c r="I13" s="98" t="s">
        <v>23</v>
      </c>
      <c r="J13" s="34" t="s">
        <v>22</v>
      </c>
      <c r="K13" s="97"/>
      <c r="L13" s="97"/>
      <c r="M13" s="97"/>
      <c r="N13" s="994" t="s">
        <v>24</v>
      </c>
      <c r="O13" s="994"/>
      <c r="P13" s="995"/>
    </row>
    <row r="14" spans="1:16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100" t="s">
        <v>28</v>
      </c>
      <c r="G14" s="100" t="s">
        <v>29</v>
      </c>
      <c r="H14" s="100" t="s">
        <v>30</v>
      </c>
      <c r="I14" s="46" t="s">
        <v>31</v>
      </c>
      <c r="J14" s="47" t="s">
        <v>32</v>
      </c>
      <c r="K14" s="100" t="s">
        <v>33</v>
      </c>
      <c r="L14" s="100" t="s">
        <v>34</v>
      </c>
      <c r="M14" s="100" t="s">
        <v>35</v>
      </c>
      <c r="N14" s="976" t="s">
        <v>36</v>
      </c>
      <c r="O14" s="975"/>
      <c r="P14" s="977"/>
    </row>
    <row r="15" spans="1:16" ht="30" customHeight="1" x14ac:dyDescent="0.2">
      <c r="A15" s="5"/>
      <c r="B15" s="6" t="s">
        <v>37</v>
      </c>
      <c r="C15" s="1027">
        <f>SUM(C17,C20)</f>
        <v>130</v>
      </c>
      <c r="D15" s="1028"/>
      <c r="E15" s="1028"/>
      <c r="F15" s="101">
        <f>SUM(F17,F20)</f>
        <v>0</v>
      </c>
      <c r="G15" s="101">
        <f>SUM(G17,G20)</f>
        <v>0</v>
      </c>
      <c r="H15" s="101">
        <f>SUM(H17,H20)</f>
        <v>0</v>
      </c>
      <c r="I15" s="41">
        <f>SUM(I17,I20)</f>
        <v>130</v>
      </c>
      <c r="J15" s="7">
        <f>SUM(J17,J20)</f>
        <v>85</v>
      </c>
      <c r="K15" s="41">
        <f t="shared" ref="K15:N15" si="0">SUM(K17,K20)</f>
        <v>45</v>
      </c>
      <c r="L15" s="41">
        <f t="shared" si="0"/>
        <v>0</v>
      </c>
      <c r="M15" s="7">
        <f t="shared" si="0"/>
        <v>0</v>
      </c>
      <c r="N15" s="980">
        <f t="shared" si="0"/>
        <v>40</v>
      </c>
      <c r="O15" s="981"/>
      <c r="P15" s="982"/>
    </row>
    <row r="16" spans="1:16" ht="25.5" customHeight="1" x14ac:dyDescent="0.2">
      <c r="A16" s="9">
        <v>1</v>
      </c>
      <c r="B16" s="10" t="s">
        <v>38</v>
      </c>
      <c r="C16" s="983"/>
      <c r="D16" s="984"/>
      <c r="E16" s="984"/>
      <c r="F16" s="107"/>
      <c r="G16" s="107"/>
      <c r="H16" s="107"/>
      <c r="I16" s="35"/>
      <c r="J16" s="106"/>
      <c r="K16" s="107"/>
      <c r="L16" s="107"/>
      <c r="M16" s="107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105">
        <f>SUM(F18:F19)</f>
        <v>0</v>
      </c>
      <c r="G17" s="105">
        <f t="shared" ref="G17:H17" si="1">SUM(G18:G19)</f>
        <v>0</v>
      </c>
      <c r="H17" s="105">
        <f t="shared" si="1"/>
        <v>0</v>
      </c>
      <c r="I17" s="127">
        <f>SUM(C17-F17+G17-H17)</f>
        <v>0</v>
      </c>
      <c r="J17" s="115">
        <f>SUM(J18:J19)</f>
        <v>0</v>
      </c>
      <c r="K17" s="105">
        <f t="shared" ref="K17:M17" si="2">SUM(K18:K19)</f>
        <v>0</v>
      </c>
      <c r="L17" s="105">
        <f t="shared" si="2"/>
        <v>0</v>
      </c>
      <c r="M17" s="115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102">
        <v>0</v>
      </c>
      <c r="G18" s="102">
        <v>0</v>
      </c>
      <c r="H18" s="102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102">
        <v>0</v>
      </c>
      <c r="G19" s="102">
        <v>0</v>
      </c>
      <c r="H19" s="102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130</v>
      </c>
      <c r="D20" s="1026"/>
      <c r="E20" s="1026"/>
      <c r="F20" s="105">
        <f>SUM(F21:F22)</f>
        <v>0</v>
      </c>
      <c r="G20" s="105">
        <f>SUM(G21:G22)</f>
        <v>0</v>
      </c>
      <c r="H20" s="105">
        <f t="shared" ref="H20" si="4">SUM(H21:H22)</f>
        <v>0</v>
      </c>
      <c r="I20" s="127">
        <f t="shared" si="3"/>
        <v>130</v>
      </c>
      <c r="J20" s="13">
        <f>SUM(J21:J22)</f>
        <v>85</v>
      </c>
      <c r="K20" s="48">
        <f t="shared" ref="K20:M20" si="5">SUM(K21:K22)</f>
        <v>45</v>
      </c>
      <c r="L20" s="48">
        <f t="shared" si="5"/>
        <v>0</v>
      </c>
      <c r="M20" s="13">
        <f t="shared" si="5"/>
        <v>0</v>
      </c>
      <c r="N20" s="964">
        <f>SUM(N21:P22)</f>
        <v>40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130</v>
      </c>
      <c r="D21" s="1020"/>
      <c r="E21" s="1020"/>
      <c r="F21" s="102">
        <v>0</v>
      </c>
      <c r="G21" s="102">
        <v>0</v>
      </c>
      <c r="H21" s="102">
        <v>0</v>
      </c>
      <c r="I21" s="42">
        <f t="shared" si="3"/>
        <v>130</v>
      </c>
      <c r="J21" s="36">
        <v>45</v>
      </c>
      <c r="K21" s="102">
        <v>45</v>
      </c>
      <c r="L21" s="102">
        <v>0</v>
      </c>
      <c r="M21" s="116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102">
        <v>0</v>
      </c>
      <c r="G22" s="102">
        <v>0</v>
      </c>
      <c r="H22" s="102">
        <v>0</v>
      </c>
      <c r="I22" s="42">
        <f t="shared" si="3"/>
        <v>0</v>
      </c>
      <c r="J22" s="36">
        <v>40</v>
      </c>
      <c r="K22" s="116">
        <v>0</v>
      </c>
      <c r="L22" s="116">
        <v>0</v>
      </c>
      <c r="M22" s="116">
        <v>0</v>
      </c>
      <c r="N22" s="964">
        <f>SUM(J22-K22+L22-M22)</f>
        <v>40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106"/>
      <c r="K23" s="107"/>
      <c r="L23" s="107"/>
      <c r="M23" s="107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102">
        <v>0</v>
      </c>
      <c r="G24" s="102">
        <v>0</v>
      </c>
      <c r="H24" s="102">
        <v>0</v>
      </c>
      <c r="I24" s="127">
        <f t="shared" ref="I24:I27" si="6">SUM(C24-F24+G24-H24)</f>
        <v>0</v>
      </c>
      <c r="J24" s="106"/>
      <c r="K24" s="107"/>
      <c r="L24" s="107"/>
      <c r="M24" s="107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130</v>
      </c>
      <c r="D25" s="1020"/>
      <c r="E25" s="1020"/>
      <c r="F25" s="102">
        <v>0</v>
      </c>
      <c r="G25" s="102">
        <v>0</v>
      </c>
      <c r="H25" s="102">
        <v>0</v>
      </c>
      <c r="I25" s="127">
        <f t="shared" si="6"/>
        <v>130</v>
      </c>
      <c r="J25" s="106"/>
      <c r="K25" s="107"/>
      <c r="L25" s="107"/>
      <c r="M25" s="107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102">
        <v>0</v>
      </c>
      <c r="G26" s="102">
        <v>0</v>
      </c>
      <c r="H26" s="102">
        <v>0</v>
      </c>
      <c r="I26" s="127">
        <f t="shared" si="6"/>
        <v>0</v>
      </c>
      <c r="J26" s="106"/>
      <c r="K26" s="107"/>
      <c r="L26" s="107"/>
      <c r="M26" s="107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110">
        <v>0</v>
      </c>
      <c r="G27" s="110">
        <v>0</v>
      </c>
      <c r="H27" s="110">
        <v>0</v>
      </c>
      <c r="I27" s="127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112"/>
      <c r="I28" s="38"/>
      <c r="J28" s="39"/>
      <c r="K28" s="133"/>
      <c r="L28" s="133"/>
      <c r="M28" s="133"/>
      <c r="N28" s="957"/>
      <c r="O28" s="957"/>
      <c r="P28" s="958"/>
    </row>
    <row r="29" spans="1:16" x14ac:dyDescent="0.2">
      <c r="B29" s="94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99">
        <v>1</v>
      </c>
      <c r="E41" s="99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Januari</v>
      </c>
      <c r="N42" s="999"/>
      <c r="O42" s="99">
        <f>+O7</f>
        <v>0</v>
      </c>
      <c r="P42" s="99">
        <f>+P7</f>
        <v>1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92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93" t="s">
        <v>18</v>
      </c>
      <c r="G47" s="93" t="s">
        <v>19</v>
      </c>
      <c r="H47" s="93" t="s">
        <v>20</v>
      </c>
      <c r="I47" s="96" t="s">
        <v>21</v>
      </c>
      <c r="J47" s="33" t="s">
        <v>9</v>
      </c>
      <c r="K47" s="93" t="s">
        <v>18</v>
      </c>
      <c r="L47" s="93" t="s">
        <v>19</v>
      </c>
      <c r="M47" s="93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97"/>
      <c r="G48" s="97"/>
      <c r="H48" s="97"/>
      <c r="I48" s="98" t="s">
        <v>23</v>
      </c>
      <c r="J48" s="34" t="s">
        <v>22</v>
      </c>
      <c r="K48" s="97"/>
      <c r="L48" s="97"/>
      <c r="M48" s="97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100" t="s">
        <v>28</v>
      </c>
      <c r="G49" s="100" t="s">
        <v>29</v>
      </c>
      <c r="H49" s="100" t="s">
        <v>30</v>
      </c>
      <c r="I49" s="46" t="s">
        <v>31</v>
      </c>
      <c r="J49" s="47" t="s">
        <v>32</v>
      </c>
      <c r="K49" s="100" t="s">
        <v>33</v>
      </c>
      <c r="L49" s="100" t="s">
        <v>34</v>
      </c>
      <c r="M49" s="100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0</v>
      </c>
      <c r="D50" s="979"/>
      <c r="E50" s="979"/>
      <c r="F50" s="114">
        <f>SUM(F52,F55)</f>
        <v>0</v>
      </c>
      <c r="G50" s="114">
        <f>SUM(G52,G55)</f>
        <v>0</v>
      </c>
      <c r="H50" s="114">
        <f>SUM(H52,H55)</f>
        <v>0</v>
      </c>
      <c r="I50" s="7">
        <f>SUM(I52,I55)</f>
        <v>0</v>
      </c>
      <c r="J50" s="7">
        <f>SUM(J52,J55)</f>
        <v>403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403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107"/>
      <c r="G51" s="107"/>
      <c r="H51" s="107"/>
      <c r="I51" s="35"/>
      <c r="J51" s="106"/>
      <c r="K51" s="107"/>
      <c r="L51" s="107"/>
      <c r="M51" s="107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115">
        <f>SUM(F53:F54)</f>
        <v>0</v>
      </c>
      <c r="G52" s="115">
        <f t="shared" ref="G52:H52" si="9">SUM(G53:G54)</f>
        <v>0</v>
      </c>
      <c r="H52" s="115">
        <f t="shared" si="9"/>
        <v>0</v>
      </c>
      <c r="I52" s="104">
        <f>SUM(C52-F52+G52-H52)</f>
        <v>0</v>
      </c>
      <c r="J52" s="115">
        <f>SUM(J53:J54)</f>
        <v>0</v>
      </c>
      <c r="K52" s="115">
        <f t="shared" ref="K52:M52" si="10">SUM(K53:K54)</f>
        <v>0</v>
      </c>
      <c r="L52" s="115">
        <f t="shared" si="10"/>
        <v>0</v>
      </c>
      <c r="M52" s="115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116">
        <v>0</v>
      </c>
      <c r="G53" s="116">
        <v>0</v>
      </c>
      <c r="H53" s="116">
        <v>0</v>
      </c>
      <c r="I53" s="131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116">
        <v>0</v>
      </c>
      <c r="G54" s="116">
        <v>0</v>
      </c>
      <c r="H54" s="116">
        <v>0</v>
      </c>
      <c r="I54" s="131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0</v>
      </c>
      <c r="D55" s="1013"/>
      <c r="E55" s="1013"/>
      <c r="F55" s="115">
        <f>SUM(F56:F57)</f>
        <v>0</v>
      </c>
      <c r="G55" s="115">
        <f t="shared" ref="G55:H55" si="12">SUM(G56:G57)</f>
        <v>0</v>
      </c>
      <c r="H55" s="115">
        <f t="shared" si="12"/>
        <v>0</v>
      </c>
      <c r="I55" s="104">
        <f t="shared" si="11"/>
        <v>0</v>
      </c>
      <c r="J55" s="13">
        <f>SUM(J56:J57)</f>
        <v>403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403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0</v>
      </c>
      <c r="D56" s="1007"/>
      <c r="E56" s="1007"/>
      <c r="F56" s="116">
        <v>0</v>
      </c>
      <c r="G56" s="116">
        <v>0</v>
      </c>
      <c r="H56" s="116">
        <v>0</v>
      </c>
      <c r="I56" s="131">
        <f t="shared" si="11"/>
        <v>0</v>
      </c>
      <c r="J56" s="36">
        <v>278</v>
      </c>
      <c r="K56" s="116">
        <v>0</v>
      </c>
      <c r="L56" s="116">
        <v>0</v>
      </c>
      <c r="M56" s="116">
        <v>0</v>
      </c>
      <c r="N56" s="964">
        <f>SUM(J56-K56+L56-M56)</f>
        <v>278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116">
        <v>0</v>
      </c>
      <c r="G57" s="116">
        <v>0</v>
      </c>
      <c r="H57" s="116">
        <v>0</v>
      </c>
      <c r="I57" s="131">
        <f t="shared" si="11"/>
        <v>0</v>
      </c>
      <c r="J57" s="36">
        <v>125</v>
      </c>
      <c r="K57" s="116">
        <v>0</v>
      </c>
      <c r="L57" s="116">
        <v>0</v>
      </c>
      <c r="M57" s="116">
        <v>0</v>
      </c>
      <c r="N57" s="964">
        <f>SUM(J57-K57+L57-M57)</f>
        <v>125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107"/>
      <c r="G58" s="107"/>
      <c r="H58" s="107"/>
      <c r="I58" s="111"/>
      <c r="J58" s="106"/>
      <c r="K58" s="107"/>
      <c r="L58" s="107"/>
      <c r="M58" s="107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116">
        <v>0</v>
      </c>
      <c r="G59" s="116">
        <v>0</v>
      </c>
      <c r="H59" s="116">
        <v>0</v>
      </c>
      <c r="I59" s="104">
        <f t="shared" ref="I59:I62" si="14">SUM(C59-F59+G59-H59)</f>
        <v>0</v>
      </c>
      <c r="J59" s="106"/>
      <c r="K59" s="107"/>
      <c r="L59" s="107"/>
      <c r="M59" s="107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0</v>
      </c>
      <c r="D60" s="1007"/>
      <c r="E60" s="1007"/>
      <c r="F60" s="116">
        <v>0</v>
      </c>
      <c r="G60" s="116">
        <v>0</v>
      </c>
      <c r="H60" s="116">
        <v>0</v>
      </c>
      <c r="I60" s="104">
        <f t="shared" si="14"/>
        <v>0</v>
      </c>
      <c r="J60" s="106"/>
      <c r="K60" s="107"/>
      <c r="L60" s="107"/>
      <c r="M60" s="107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116">
        <v>0</v>
      </c>
      <c r="G61" s="116">
        <v>0</v>
      </c>
      <c r="H61" s="116">
        <v>0</v>
      </c>
      <c r="I61" s="104">
        <f t="shared" si="14"/>
        <v>0</v>
      </c>
      <c r="J61" s="106"/>
      <c r="K61" s="107"/>
      <c r="L61" s="107"/>
      <c r="M61" s="107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117">
        <v>0</v>
      </c>
      <c r="G62" s="117">
        <v>0</v>
      </c>
      <c r="H62" s="117">
        <v>0</v>
      </c>
      <c r="I62" s="104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112"/>
      <c r="I63" s="38"/>
      <c r="J63" s="39"/>
      <c r="K63" s="133"/>
      <c r="L63" s="133"/>
      <c r="M63" s="133"/>
      <c r="N63" s="957"/>
      <c r="O63" s="957"/>
      <c r="P63" s="958"/>
    </row>
    <row r="64" spans="1:16" x14ac:dyDescent="0.2">
      <c r="B64" s="94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9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113"/>
      <c r="O65" s="113"/>
      <c r="P65" s="113"/>
    </row>
    <row r="66" spans="1:16" ht="12.75" customHeight="1" x14ac:dyDescent="0.2">
      <c r="B66" s="9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113"/>
      <c r="O66" s="113"/>
      <c r="P66" s="113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99">
        <v>1</v>
      </c>
      <c r="E76" s="99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Januari</v>
      </c>
      <c r="N77" s="999"/>
      <c r="O77" s="99">
        <f>+O42</f>
        <v>0</v>
      </c>
      <c r="P77" s="99">
        <f>+P42</f>
        <v>1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92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93" t="s">
        <v>18</v>
      </c>
      <c r="G82" s="93" t="s">
        <v>19</v>
      </c>
      <c r="H82" s="93" t="s">
        <v>20</v>
      </c>
      <c r="I82" s="96" t="s">
        <v>21</v>
      </c>
      <c r="J82" s="33" t="s">
        <v>9</v>
      </c>
      <c r="K82" s="93" t="s">
        <v>18</v>
      </c>
      <c r="L82" s="93" t="s">
        <v>19</v>
      </c>
      <c r="M82" s="93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97"/>
      <c r="G83" s="97"/>
      <c r="H83" s="97"/>
      <c r="I83" s="98" t="s">
        <v>23</v>
      </c>
      <c r="J83" s="34" t="s">
        <v>22</v>
      </c>
      <c r="K83" s="97"/>
      <c r="L83" s="97"/>
      <c r="M83" s="97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100" t="s">
        <v>28</v>
      </c>
      <c r="G84" s="100" t="s">
        <v>29</v>
      </c>
      <c r="H84" s="100" t="s">
        <v>30</v>
      </c>
      <c r="I84" s="46" t="s">
        <v>31</v>
      </c>
      <c r="J84" s="47" t="s">
        <v>32</v>
      </c>
      <c r="K84" s="100" t="s">
        <v>33</v>
      </c>
      <c r="L84" s="100" t="s">
        <v>34</v>
      </c>
      <c r="M84" s="100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150</v>
      </c>
      <c r="D85" s="979"/>
      <c r="E85" s="979"/>
      <c r="F85" s="114">
        <f>SUM(F87,F90)</f>
        <v>15</v>
      </c>
      <c r="G85" s="101">
        <f>SUM(G87,G90)</f>
        <v>0</v>
      </c>
      <c r="H85" s="30">
        <f>SUM(H87,H90)</f>
        <v>0</v>
      </c>
      <c r="I85" s="7">
        <f>SUM(I87,I90)</f>
        <v>135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107"/>
      <c r="G86" s="107"/>
      <c r="H86" s="107"/>
      <c r="I86" s="35"/>
      <c r="J86" s="106"/>
      <c r="K86" s="107"/>
      <c r="L86" s="107"/>
      <c r="M86" s="107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115">
        <f>SUM(F88:F89)</f>
        <v>0</v>
      </c>
      <c r="G87" s="105">
        <f t="shared" ref="G87:H87" si="17">SUM(G88:G89)</f>
        <v>0</v>
      </c>
      <c r="H87" s="115">
        <f t="shared" si="17"/>
        <v>0</v>
      </c>
      <c r="I87" s="104">
        <f>SUM(C87-F87+G87-H87)</f>
        <v>0</v>
      </c>
      <c r="J87" s="115">
        <f>SUM(J88:J89)</f>
        <v>0</v>
      </c>
      <c r="K87" s="115">
        <f t="shared" ref="K87:M87" si="18">SUM(K88:K89)</f>
        <v>0</v>
      </c>
      <c r="L87" s="115">
        <f t="shared" si="18"/>
        <v>0</v>
      </c>
      <c r="M87" s="115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116">
        <v>0</v>
      </c>
      <c r="G88" s="102">
        <v>0</v>
      </c>
      <c r="H88" s="116">
        <v>0</v>
      </c>
      <c r="I88" s="131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116">
        <v>0</v>
      </c>
      <c r="G89" s="102">
        <v>0</v>
      </c>
      <c r="H89" s="116">
        <v>0</v>
      </c>
      <c r="I89" s="131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150</v>
      </c>
      <c r="D90" s="1013"/>
      <c r="E90" s="1013"/>
      <c r="F90" s="105">
        <f>SUM(F91:F92)</f>
        <v>15</v>
      </c>
      <c r="G90" s="105">
        <f t="shared" ref="G90:H90" si="20">SUM(G91:G92)</f>
        <v>0</v>
      </c>
      <c r="H90" s="105">
        <f t="shared" si="20"/>
        <v>0</v>
      </c>
      <c r="I90" s="127">
        <f t="shared" si="19"/>
        <v>135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135</v>
      </c>
      <c r="D91" s="1007"/>
      <c r="E91" s="1007"/>
      <c r="F91" s="116">
        <v>0</v>
      </c>
      <c r="G91" s="102">
        <v>0</v>
      </c>
      <c r="H91" s="31">
        <v>0</v>
      </c>
      <c r="I91" s="131">
        <f t="shared" si="19"/>
        <v>135</v>
      </c>
      <c r="J91" s="36">
        <v>0</v>
      </c>
      <c r="K91" s="116">
        <v>0</v>
      </c>
      <c r="L91" s="116">
        <v>0</v>
      </c>
      <c r="M91" s="116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15</v>
      </c>
      <c r="D92" s="1007"/>
      <c r="E92" s="1007"/>
      <c r="F92" s="116">
        <v>15</v>
      </c>
      <c r="G92" s="102">
        <v>0</v>
      </c>
      <c r="H92" s="31">
        <v>0</v>
      </c>
      <c r="I92" s="131">
        <f t="shared" si="19"/>
        <v>0</v>
      </c>
      <c r="J92" s="36">
        <v>0</v>
      </c>
      <c r="K92" s="116">
        <v>0</v>
      </c>
      <c r="L92" s="116">
        <v>0</v>
      </c>
      <c r="M92" s="116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107"/>
      <c r="G93" s="107"/>
      <c r="H93" s="107"/>
      <c r="I93" s="111"/>
      <c r="J93" s="106"/>
      <c r="K93" s="107"/>
      <c r="L93" s="107"/>
      <c r="M93" s="107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116">
        <v>0</v>
      </c>
      <c r="G94" s="102">
        <v>0</v>
      </c>
      <c r="H94" s="116">
        <v>0</v>
      </c>
      <c r="I94" s="104">
        <f t="shared" ref="I94:I97" si="22">SUM(C94-F94+G94-H94)</f>
        <v>0</v>
      </c>
      <c r="J94" s="106"/>
      <c r="K94" s="107"/>
      <c r="L94" s="107"/>
      <c r="M94" s="107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150</v>
      </c>
      <c r="D95" s="1007"/>
      <c r="E95" s="1007"/>
      <c r="F95" s="116">
        <v>15</v>
      </c>
      <c r="G95" s="102">
        <v>0</v>
      </c>
      <c r="H95" s="31">
        <v>0</v>
      </c>
      <c r="I95" s="104">
        <f t="shared" si="22"/>
        <v>135</v>
      </c>
      <c r="J95" s="106"/>
      <c r="K95" s="107"/>
      <c r="L95" s="107"/>
      <c r="M95" s="107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116">
        <v>0</v>
      </c>
      <c r="G96" s="116">
        <v>0</v>
      </c>
      <c r="H96" s="116">
        <v>0</v>
      </c>
      <c r="I96" s="104">
        <f t="shared" si="22"/>
        <v>0</v>
      </c>
      <c r="J96" s="106"/>
      <c r="K96" s="107"/>
      <c r="L96" s="107"/>
      <c r="M96" s="107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117">
        <v>0</v>
      </c>
      <c r="G97" s="117">
        <v>0</v>
      </c>
      <c r="H97" s="117">
        <v>0</v>
      </c>
      <c r="I97" s="104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112"/>
      <c r="I98" s="38"/>
      <c r="J98" s="39"/>
      <c r="K98" s="133"/>
      <c r="L98" s="133"/>
      <c r="M98" s="133"/>
      <c r="N98" s="957"/>
      <c r="O98" s="957"/>
      <c r="P98" s="958"/>
    </row>
    <row r="99" spans="1:16" x14ac:dyDescent="0.2">
      <c r="B99" s="94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94"/>
      <c r="D101" s="94"/>
      <c r="E101" s="94"/>
      <c r="N101" s="94"/>
      <c r="O101" s="94"/>
      <c r="P101" s="94"/>
    </row>
    <row r="102" spans="1:16" x14ac:dyDescent="0.2">
      <c r="C102" s="94"/>
      <c r="D102" s="94"/>
      <c r="E102" s="94"/>
      <c r="N102" s="94"/>
      <c r="O102" s="94"/>
      <c r="P102" s="94"/>
    </row>
    <row r="103" spans="1:16" ht="12.75" customHeight="1" x14ac:dyDescent="0.2">
      <c r="C103" s="94"/>
      <c r="D103" s="94"/>
      <c r="E103" s="94"/>
      <c r="N103" s="94"/>
      <c r="O103" s="94"/>
      <c r="P103" s="94"/>
    </row>
    <row r="104" spans="1:16" ht="12.75" customHeight="1" x14ac:dyDescent="0.2">
      <c r="C104" s="94"/>
      <c r="D104" s="94"/>
      <c r="E104" s="94"/>
      <c r="N104" s="94"/>
      <c r="O104" s="94"/>
      <c r="P104" s="94"/>
    </row>
    <row r="105" spans="1:16" ht="12.75" customHeight="1" x14ac:dyDescent="0.2">
      <c r="C105" s="94"/>
      <c r="D105" s="94"/>
      <c r="E105" s="94"/>
      <c r="N105" s="94"/>
      <c r="O105" s="94"/>
      <c r="P105" s="94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99">
        <v>1</v>
      </c>
      <c r="E111" s="99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Januari</v>
      </c>
      <c r="N112" s="999"/>
      <c r="O112" s="99">
        <f>+O77</f>
        <v>0</v>
      </c>
      <c r="P112" s="99">
        <f>+P77</f>
        <v>1</v>
      </c>
    </row>
    <row r="113" spans="1:16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92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93" t="s">
        <v>18</v>
      </c>
      <c r="G117" s="93" t="s">
        <v>19</v>
      </c>
      <c r="H117" s="93" t="s">
        <v>20</v>
      </c>
      <c r="I117" s="96" t="s">
        <v>21</v>
      </c>
      <c r="J117" s="33" t="s">
        <v>9</v>
      </c>
      <c r="K117" s="93" t="s">
        <v>18</v>
      </c>
      <c r="L117" s="93" t="s">
        <v>19</v>
      </c>
      <c r="M117" s="93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97"/>
      <c r="G118" s="97"/>
      <c r="H118" s="97"/>
      <c r="I118" s="98" t="s">
        <v>23</v>
      </c>
      <c r="J118" s="34" t="s">
        <v>22</v>
      </c>
      <c r="K118" s="97"/>
      <c r="L118" s="97"/>
      <c r="M118" s="97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100" t="s">
        <v>28</v>
      </c>
      <c r="G119" s="100" t="s">
        <v>29</v>
      </c>
      <c r="H119" s="100" t="s">
        <v>30</v>
      </c>
      <c r="I119" s="46" t="s">
        <v>31</v>
      </c>
      <c r="J119" s="47" t="s">
        <v>32</v>
      </c>
      <c r="K119" s="100" t="s">
        <v>33</v>
      </c>
      <c r="L119" s="100" t="s">
        <v>34</v>
      </c>
      <c r="M119" s="100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182</v>
      </c>
      <c r="D120" s="979"/>
      <c r="E120" s="979"/>
      <c r="F120" s="114">
        <f>SUM(F122,F125)</f>
        <v>0</v>
      </c>
      <c r="G120" s="114">
        <f>SUM(G122,G125)</f>
        <v>30</v>
      </c>
      <c r="H120" s="114">
        <f>SUM(H122,H125)</f>
        <v>0</v>
      </c>
      <c r="I120" s="7">
        <f>SUM(I122,I125)</f>
        <v>212</v>
      </c>
      <c r="J120" s="7">
        <f>SUM(J122,J125)</f>
        <v>1491</v>
      </c>
      <c r="K120" s="7">
        <f t="shared" ref="K120:L120" si="23">SUM(K122,K125)</f>
        <v>125</v>
      </c>
      <c r="L120" s="7">
        <f t="shared" si="23"/>
        <v>0</v>
      </c>
      <c r="M120" s="7">
        <f>SUM(M122,M125)</f>
        <v>0</v>
      </c>
      <c r="N120" s="980">
        <f>SUM(N122,N125)</f>
        <v>1366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119"/>
      <c r="G121" s="119"/>
      <c r="H121" s="119"/>
      <c r="I121" s="70"/>
      <c r="J121" s="118"/>
      <c r="K121" s="119"/>
      <c r="L121" s="119"/>
      <c r="M121" s="119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103">
        <f>SUM(F123:F124)</f>
        <v>0</v>
      </c>
      <c r="G122" s="103">
        <f t="shared" ref="G122:H122" si="24">SUM(G123:G124)</f>
        <v>0</v>
      </c>
      <c r="H122" s="103">
        <f t="shared" si="24"/>
        <v>0</v>
      </c>
      <c r="I122" s="104">
        <f>SUM(C122-F122+G122-H122)</f>
        <v>0</v>
      </c>
      <c r="J122" s="103">
        <f>SUM(J123:J124)</f>
        <v>0</v>
      </c>
      <c r="K122" s="103">
        <f t="shared" ref="K122:M122" si="25">SUM(K123:K124)</f>
        <v>0</v>
      </c>
      <c r="L122" s="103">
        <f t="shared" si="25"/>
        <v>0</v>
      </c>
      <c r="M122" s="103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121">
        <v>0</v>
      </c>
      <c r="G123" s="121">
        <v>0</v>
      </c>
      <c r="H123" s="121">
        <v>0</v>
      </c>
      <c r="I123" s="131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121">
        <v>0</v>
      </c>
      <c r="G124" s="121">
        <v>0</v>
      </c>
      <c r="H124" s="121">
        <v>0</v>
      </c>
      <c r="I124" s="131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182</v>
      </c>
      <c r="D125" s="964"/>
      <c r="E125" s="964"/>
      <c r="F125" s="103">
        <f>SUM(F126:F127)</f>
        <v>0</v>
      </c>
      <c r="G125" s="103">
        <f t="shared" ref="G125:H125" si="27">SUM(G126:G127)</f>
        <v>30</v>
      </c>
      <c r="H125" s="103">
        <f t="shared" si="27"/>
        <v>0</v>
      </c>
      <c r="I125" s="127">
        <f t="shared" si="26"/>
        <v>212</v>
      </c>
      <c r="J125" s="72">
        <f>SUM(J126:J127)</f>
        <v>1491</v>
      </c>
      <c r="K125" s="72">
        <f>SUM(K126:K127)</f>
        <v>125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1366</v>
      </c>
      <c r="O125" s="964"/>
      <c r="P125" s="965"/>
    </row>
    <row r="126" spans="1:16" ht="15" x14ac:dyDescent="0.2">
      <c r="A126" s="11"/>
      <c r="B126" s="12" t="s">
        <v>40</v>
      </c>
      <c r="C126" s="966">
        <v>87</v>
      </c>
      <c r="D126" s="967"/>
      <c r="E126" s="967"/>
      <c r="F126" s="121">
        <v>0</v>
      </c>
      <c r="G126" s="135">
        <v>0</v>
      </c>
      <c r="H126" s="121">
        <v>0</v>
      </c>
      <c r="I126" s="131">
        <f t="shared" si="26"/>
        <v>87</v>
      </c>
      <c r="J126" s="73">
        <v>616</v>
      </c>
      <c r="K126" s="121">
        <v>80</v>
      </c>
      <c r="L126" s="121">
        <v>0</v>
      </c>
      <c r="M126" s="121">
        <v>0</v>
      </c>
      <c r="N126" s="964">
        <f>SUM(J126-K126+L126-M126)</f>
        <v>536</v>
      </c>
      <c r="O126" s="964"/>
      <c r="P126" s="965"/>
    </row>
    <row r="127" spans="1:16" ht="12.75" customHeight="1" x14ac:dyDescent="0.2">
      <c r="A127" s="11"/>
      <c r="B127" s="12" t="s">
        <v>41</v>
      </c>
      <c r="C127" s="966">
        <v>95</v>
      </c>
      <c r="D127" s="967"/>
      <c r="E127" s="967"/>
      <c r="F127" s="135">
        <v>0</v>
      </c>
      <c r="G127" s="121">
        <v>30</v>
      </c>
      <c r="H127" s="121">
        <v>0</v>
      </c>
      <c r="I127" s="131">
        <f t="shared" si="26"/>
        <v>125</v>
      </c>
      <c r="J127" s="73">
        <v>875</v>
      </c>
      <c r="K127" s="121">
        <v>45</v>
      </c>
      <c r="L127" s="121">
        <v>0</v>
      </c>
      <c r="M127" s="121">
        <v>0</v>
      </c>
      <c r="N127" s="964">
        <f>SUM(J127-K127+L127-M127)</f>
        <v>830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119"/>
      <c r="G128" s="119"/>
      <c r="H128" s="119"/>
      <c r="I128" s="123"/>
      <c r="J128" s="118"/>
      <c r="K128" s="119"/>
      <c r="L128" s="119"/>
      <c r="M128" s="119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121">
        <v>0</v>
      </c>
      <c r="G129" s="121">
        <v>0</v>
      </c>
      <c r="H129" s="121">
        <v>0</v>
      </c>
      <c r="I129" s="104">
        <f t="shared" ref="I129:I132" si="29">SUM(C129-F129+G129-H129)</f>
        <v>0</v>
      </c>
      <c r="J129" s="118"/>
      <c r="K129" s="119"/>
      <c r="L129" s="119"/>
      <c r="M129" s="119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182</v>
      </c>
      <c r="D130" s="1036"/>
      <c r="E130" s="1036"/>
      <c r="F130" s="135">
        <v>0</v>
      </c>
      <c r="G130" s="135">
        <v>30</v>
      </c>
      <c r="H130" s="135">
        <v>0</v>
      </c>
      <c r="I130" s="127">
        <f t="shared" si="29"/>
        <v>212</v>
      </c>
      <c r="J130" s="118"/>
      <c r="K130" s="119"/>
      <c r="L130" s="119"/>
      <c r="M130" s="119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135">
        <v>0</v>
      </c>
      <c r="G131" s="135">
        <v>0</v>
      </c>
      <c r="H131" s="121">
        <v>0</v>
      </c>
      <c r="I131" s="104">
        <f t="shared" si="29"/>
        <v>0</v>
      </c>
      <c r="J131" s="118"/>
      <c r="K131" s="119"/>
      <c r="L131" s="119"/>
      <c r="M131" s="119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134">
        <v>0</v>
      </c>
      <c r="G132" s="134">
        <v>0</v>
      </c>
      <c r="H132" s="122">
        <v>0</v>
      </c>
      <c r="I132" s="104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124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94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9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113"/>
      <c r="O135" s="113"/>
      <c r="P135" s="113"/>
    </row>
    <row r="136" spans="1:16" ht="12.75" customHeight="1" x14ac:dyDescent="0.2">
      <c r="B136" s="9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113"/>
      <c r="O136" s="113"/>
      <c r="P136" s="113"/>
    </row>
    <row r="137" spans="1:16" ht="7.5" customHeight="1" x14ac:dyDescent="0.2">
      <c r="C137" s="94"/>
      <c r="D137" s="94"/>
      <c r="E137" s="94"/>
      <c r="I137" s="3"/>
      <c r="N137" s="94"/>
      <c r="O137" s="94"/>
      <c r="P137" s="94"/>
    </row>
    <row r="138" spans="1:16" ht="18" customHeight="1" x14ac:dyDescent="0.2">
      <c r="C138" s="94"/>
      <c r="D138" s="94"/>
      <c r="E138" s="94"/>
      <c r="N138" s="94"/>
      <c r="O138" s="94"/>
      <c r="P138" s="94"/>
    </row>
    <row r="139" spans="1:16" ht="12.75" customHeight="1" x14ac:dyDescent="0.2">
      <c r="C139" s="94"/>
      <c r="D139" s="94"/>
      <c r="E139" s="94"/>
      <c r="N139" s="94"/>
      <c r="O139" s="94"/>
      <c r="P139" s="94"/>
    </row>
    <row r="140" spans="1:16" ht="12.75" customHeight="1" x14ac:dyDescent="0.2">
      <c r="C140" s="94"/>
      <c r="D140" s="94"/>
      <c r="E140" s="94"/>
      <c r="N140" s="94"/>
      <c r="O140" s="94"/>
      <c r="P140" s="94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99">
        <v>1</v>
      </c>
      <c r="E146" s="99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Januari</v>
      </c>
      <c r="N147" s="999"/>
      <c r="O147" s="99">
        <f>+O112</f>
        <v>0</v>
      </c>
      <c r="P147" s="99">
        <f>+P112</f>
        <v>1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92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93" t="s">
        <v>18</v>
      </c>
      <c r="G152" s="93" t="s">
        <v>19</v>
      </c>
      <c r="H152" s="93" t="s">
        <v>20</v>
      </c>
      <c r="I152" s="96" t="s">
        <v>21</v>
      </c>
      <c r="J152" s="33" t="s">
        <v>9</v>
      </c>
      <c r="K152" s="93" t="s">
        <v>18</v>
      </c>
      <c r="L152" s="93" t="s">
        <v>19</v>
      </c>
      <c r="M152" s="93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97"/>
      <c r="G153" s="97"/>
      <c r="H153" s="97"/>
      <c r="I153" s="98" t="s">
        <v>23</v>
      </c>
      <c r="J153" s="34" t="s">
        <v>22</v>
      </c>
      <c r="K153" s="97"/>
      <c r="L153" s="97"/>
      <c r="M153" s="97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100" t="s">
        <v>28</v>
      </c>
      <c r="G154" s="100" t="s">
        <v>29</v>
      </c>
      <c r="H154" s="100" t="s">
        <v>30</v>
      </c>
      <c r="I154" s="46" t="s">
        <v>31</v>
      </c>
      <c r="J154" s="47" t="s">
        <v>32</v>
      </c>
      <c r="K154" s="100" t="s">
        <v>33</v>
      </c>
      <c r="L154" s="100" t="s">
        <v>34</v>
      </c>
      <c r="M154" s="100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100</v>
      </c>
      <c r="D155" s="979"/>
      <c r="E155" s="979"/>
      <c r="F155" s="114">
        <f>SUM(F157,F160)</f>
        <v>0</v>
      </c>
      <c r="G155" s="101">
        <f>SUM(G157,G160)</f>
        <v>0</v>
      </c>
      <c r="H155" s="101">
        <f>SUM(H157,H160)</f>
        <v>0</v>
      </c>
      <c r="I155" s="41">
        <f>SUM(I157,I160)</f>
        <v>100</v>
      </c>
      <c r="J155" s="7">
        <f>SUM(J157,J160)</f>
        <v>715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80">
        <f t="shared" si="31"/>
        <v>715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107"/>
      <c r="G156" s="107"/>
      <c r="H156" s="107"/>
      <c r="I156" s="107"/>
      <c r="J156" s="106"/>
      <c r="K156" s="107"/>
      <c r="L156" s="107"/>
      <c r="M156" s="107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115">
        <f>SUM(F158:F159)</f>
        <v>0</v>
      </c>
      <c r="G157" s="105">
        <f t="shared" ref="G157:H157" si="32">SUM(G158:G159)</f>
        <v>0</v>
      </c>
      <c r="H157" s="105">
        <f t="shared" si="32"/>
        <v>0</v>
      </c>
      <c r="I157" s="127">
        <f>SUM(C157-F157+G157-H157)</f>
        <v>0</v>
      </c>
      <c r="J157" s="115">
        <f>SUM(J158:J159)</f>
        <v>0</v>
      </c>
      <c r="K157" s="115">
        <f t="shared" ref="K157:M157" si="33">SUM(K158:K159)</f>
        <v>0</v>
      </c>
      <c r="L157" s="115">
        <f t="shared" si="33"/>
        <v>0</v>
      </c>
      <c r="M157" s="115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116">
        <v>0</v>
      </c>
      <c r="G158" s="102">
        <v>0</v>
      </c>
      <c r="H158" s="102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116">
        <v>0</v>
      </c>
      <c r="G159" s="102">
        <v>0</v>
      </c>
      <c r="H159" s="102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100</v>
      </c>
      <c r="D160" s="1013"/>
      <c r="E160" s="1013"/>
      <c r="F160" s="115">
        <f>SUM(F161:F162)</f>
        <v>0</v>
      </c>
      <c r="G160" s="105">
        <f t="shared" ref="G160:H160" si="35">SUM(G161:G162)</f>
        <v>0</v>
      </c>
      <c r="H160" s="105">
        <f t="shared" si="35"/>
        <v>0</v>
      </c>
      <c r="I160" s="127">
        <f t="shared" si="34"/>
        <v>100</v>
      </c>
      <c r="J160" s="13">
        <f>SUM(J161:J162)</f>
        <v>715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64">
        <f>SUM(N161:P162)</f>
        <v>715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100</v>
      </c>
      <c r="D161" s="1007"/>
      <c r="E161" s="1007"/>
      <c r="F161" s="116">
        <v>0</v>
      </c>
      <c r="G161" s="102">
        <v>0</v>
      </c>
      <c r="H161" s="102">
        <v>0</v>
      </c>
      <c r="I161" s="42">
        <f t="shared" si="34"/>
        <v>100</v>
      </c>
      <c r="J161" s="36">
        <v>240</v>
      </c>
      <c r="K161" s="116">
        <v>0</v>
      </c>
      <c r="L161" s="116">
        <v>0</v>
      </c>
      <c r="M161" s="116">
        <v>0</v>
      </c>
      <c r="N161" s="964">
        <f>SUM(J161-K161+L161-M161)</f>
        <v>240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0</v>
      </c>
      <c r="D162" s="1007"/>
      <c r="E162" s="1007"/>
      <c r="F162" s="116">
        <v>0</v>
      </c>
      <c r="G162" s="102">
        <v>0</v>
      </c>
      <c r="H162" s="102">
        <v>0</v>
      </c>
      <c r="I162" s="42">
        <f t="shared" si="34"/>
        <v>0</v>
      </c>
      <c r="J162" s="36">
        <v>475</v>
      </c>
      <c r="K162" s="116">
        <v>0</v>
      </c>
      <c r="L162" s="116">
        <v>0</v>
      </c>
      <c r="M162" s="116">
        <v>0</v>
      </c>
      <c r="N162" s="964">
        <f>SUM(J162-K162+L162-M162)</f>
        <v>475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107"/>
      <c r="G163" s="107"/>
      <c r="H163" s="107"/>
      <c r="I163" s="111"/>
      <c r="J163" s="106"/>
      <c r="K163" s="107"/>
      <c r="L163" s="107"/>
      <c r="M163" s="107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116">
        <v>0</v>
      </c>
      <c r="G164" s="116">
        <v>0</v>
      </c>
      <c r="H164" s="116">
        <v>0</v>
      </c>
      <c r="I164" s="104">
        <f t="shared" ref="I164:I167" si="37">SUM(C164-F164+G164-H164)</f>
        <v>0</v>
      </c>
      <c r="J164" s="106"/>
      <c r="K164" s="107"/>
      <c r="L164" s="107"/>
      <c r="M164" s="107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100</v>
      </c>
      <c r="D165" s="1007"/>
      <c r="E165" s="1007"/>
      <c r="F165" s="116">
        <v>0</v>
      </c>
      <c r="G165" s="116">
        <v>0</v>
      </c>
      <c r="H165" s="116">
        <v>0</v>
      </c>
      <c r="I165" s="104">
        <f t="shared" si="37"/>
        <v>100</v>
      </c>
      <c r="J165" s="106"/>
      <c r="K165" s="107"/>
      <c r="L165" s="107"/>
      <c r="M165" s="107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116">
        <v>0</v>
      </c>
      <c r="G166" s="116">
        <v>0</v>
      </c>
      <c r="H166" s="116">
        <v>0</v>
      </c>
      <c r="I166" s="104">
        <f t="shared" si="37"/>
        <v>0</v>
      </c>
      <c r="J166" s="106"/>
      <c r="K166" s="107"/>
      <c r="L166" s="107"/>
      <c r="M166" s="107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117">
        <v>0</v>
      </c>
      <c r="G167" s="117">
        <v>0</v>
      </c>
      <c r="H167" s="117">
        <v>0</v>
      </c>
      <c r="I167" s="104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112"/>
      <c r="I168" s="38"/>
      <c r="J168" s="39"/>
      <c r="K168" s="133"/>
      <c r="L168" s="133"/>
      <c r="M168" s="133"/>
      <c r="N168" s="957"/>
      <c r="O168" s="957"/>
      <c r="P168" s="958"/>
    </row>
    <row r="169" spans="1:16" ht="13.5" customHeight="1" x14ac:dyDescent="0.2">
      <c r="B169" s="94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9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113"/>
      <c r="O170" s="113"/>
      <c r="P170" s="113"/>
    </row>
    <row r="171" spans="1:16" ht="12.75" customHeight="1" x14ac:dyDescent="0.2">
      <c r="B171" s="9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113"/>
      <c r="O171" s="113"/>
      <c r="P171" s="113"/>
    </row>
    <row r="172" spans="1:16" ht="12.75" customHeight="1" x14ac:dyDescent="0.2">
      <c r="B172" s="9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113"/>
      <c r="O172" s="113"/>
      <c r="P172" s="113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94"/>
      <c r="D174" s="94"/>
      <c r="E174" s="94"/>
      <c r="N174" s="94"/>
      <c r="O174" s="94"/>
      <c r="P174" s="94"/>
    </row>
    <row r="175" spans="1:16" ht="30" customHeight="1" x14ac:dyDescent="0.2">
      <c r="C175" s="94"/>
      <c r="D175" s="94"/>
      <c r="E175" s="94"/>
      <c r="N175" s="94"/>
      <c r="O175" s="94"/>
      <c r="P175" s="94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99">
        <v>1</v>
      </c>
      <c r="E181" s="99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Januari</v>
      </c>
      <c r="N182" s="999"/>
      <c r="O182" s="99">
        <f>+O147</f>
        <v>0</v>
      </c>
      <c r="P182" s="99">
        <f>+P147</f>
        <v>1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92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93" t="s">
        <v>18</v>
      </c>
      <c r="G187" s="93" t="s">
        <v>19</v>
      </c>
      <c r="H187" s="93" t="s">
        <v>20</v>
      </c>
      <c r="I187" s="96" t="s">
        <v>21</v>
      </c>
      <c r="J187" s="33" t="s">
        <v>9</v>
      </c>
      <c r="K187" s="93" t="s">
        <v>18</v>
      </c>
      <c r="L187" s="93" t="s">
        <v>19</v>
      </c>
      <c r="M187" s="93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97"/>
      <c r="G188" s="97"/>
      <c r="H188" s="97"/>
      <c r="I188" s="98" t="s">
        <v>23</v>
      </c>
      <c r="J188" s="34" t="s">
        <v>22</v>
      </c>
      <c r="K188" s="97"/>
      <c r="L188" s="97"/>
      <c r="M188" s="97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100" t="s">
        <v>28</v>
      </c>
      <c r="G189" s="100" t="s">
        <v>29</v>
      </c>
      <c r="H189" s="100" t="s">
        <v>30</v>
      </c>
      <c r="I189" s="46" t="s">
        <v>31</v>
      </c>
      <c r="J189" s="47" t="s">
        <v>32</v>
      </c>
      <c r="K189" s="100" t="s">
        <v>33</v>
      </c>
      <c r="L189" s="100" t="s">
        <v>34</v>
      </c>
      <c r="M189" s="100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114">
        <f>SUM(F192,F195)</f>
        <v>0</v>
      </c>
      <c r="G190" s="114">
        <f>SUM(G192,G195)</f>
        <v>0</v>
      </c>
      <c r="H190" s="114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107"/>
      <c r="G191" s="107"/>
      <c r="H191" s="107"/>
      <c r="I191" s="35"/>
      <c r="J191" s="106"/>
      <c r="K191" s="107"/>
      <c r="L191" s="107"/>
      <c r="M191" s="107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115">
        <f>SUM(F193:F194)</f>
        <v>0</v>
      </c>
      <c r="G192" s="115">
        <f t="shared" ref="G192:H192" si="40">SUM(G193:G194)</f>
        <v>0</v>
      </c>
      <c r="H192" s="115">
        <f t="shared" si="40"/>
        <v>0</v>
      </c>
      <c r="I192" s="104">
        <f>SUM(C192-F192+G192-H192)</f>
        <v>0</v>
      </c>
      <c r="J192" s="115">
        <f>SUM(J193:J194)</f>
        <v>0</v>
      </c>
      <c r="K192" s="115">
        <f t="shared" ref="K192:M192" si="41">SUM(K193:K194)</f>
        <v>0</v>
      </c>
      <c r="L192" s="115">
        <f t="shared" si="41"/>
        <v>0</v>
      </c>
      <c r="M192" s="115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116">
        <v>0</v>
      </c>
      <c r="G193" s="116">
        <v>0</v>
      </c>
      <c r="H193" s="116">
        <v>0</v>
      </c>
      <c r="I193" s="131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116">
        <v>0</v>
      </c>
      <c r="G194" s="116">
        <v>0</v>
      </c>
      <c r="H194" s="116">
        <v>0</v>
      </c>
      <c r="I194" s="131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115">
        <f>SUM(F196:F197)</f>
        <v>0</v>
      </c>
      <c r="G195" s="115">
        <f t="shared" ref="G195:H195" si="43">SUM(G196:G197)</f>
        <v>0</v>
      </c>
      <c r="H195" s="115">
        <f t="shared" si="43"/>
        <v>0</v>
      </c>
      <c r="I195" s="104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116">
        <v>0</v>
      </c>
      <c r="G196" s="116">
        <v>0</v>
      </c>
      <c r="H196" s="116">
        <v>0</v>
      </c>
      <c r="I196" s="131">
        <f t="shared" si="42"/>
        <v>0</v>
      </c>
      <c r="J196" s="36">
        <v>0</v>
      </c>
      <c r="K196" s="116">
        <v>0</v>
      </c>
      <c r="L196" s="116">
        <v>0</v>
      </c>
      <c r="M196" s="116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116">
        <v>0</v>
      </c>
      <c r="G197" s="116">
        <v>0</v>
      </c>
      <c r="H197" s="116">
        <v>0</v>
      </c>
      <c r="I197" s="131">
        <f t="shared" si="42"/>
        <v>0</v>
      </c>
      <c r="J197" s="36">
        <v>0</v>
      </c>
      <c r="K197" s="116">
        <v>0</v>
      </c>
      <c r="L197" s="116">
        <v>0</v>
      </c>
      <c r="M197" s="116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107"/>
      <c r="G198" s="107"/>
      <c r="H198" s="107"/>
      <c r="I198" s="111"/>
      <c r="J198" s="106"/>
      <c r="K198" s="107"/>
      <c r="L198" s="107"/>
      <c r="M198" s="107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116">
        <v>0</v>
      </c>
      <c r="G199" s="116">
        <v>0</v>
      </c>
      <c r="H199" s="116">
        <v>0</v>
      </c>
      <c r="I199" s="104">
        <f t="shared" ref="I199:I202" si="45">SUM(C199-F199+G199-H199)</f>
        <v>0</v>
      </c>
      <c r="J199" s="106"/>
      <c r="K199" s="107"/>
      <c r="L199" s="107"/>
      <c r="M199" s="107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116">
        <v>0</v>
      </c>
      <c r="G200" s="116">
        <v>0</v>
      </c>
      <c r="H200" s="116">
        <v>0</v>
      </c>
      <c r="I200" s="104">
        <f t="shared" si="45"/>
        <v>0</v>
      </c>
      <c r="J200" s="106"/>
      <c r="K200" s="107"/>
      <c r="L200" s="107"/>
      <c r="M200" s="107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116">
        <v>0</v>
      </c>
      <c r="G201" s="116">
        <v>0</v>
      </c>
      <c r="H201" s="116">
        <v>0</v>
      </c>
      <c r="I201" s="104">
        <f t="shared" si="45"/>
        <v>0</v>
      </c>
      <c r="J201" s="106"/>
      <c r="K201" s="107"/>
      <c r="L201" s="107"/>
      <c r="M201" s="107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117">
        <v>0</v>
      </c>
      <c r="G202" s="117">
        <v>0</v>
      </c>
      <c r="H202" s="117">
        <v>0</v>
      </c>
      <c r="I202" s="104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112"/>
      <c r="I203" s="38"/>
      <c r="J203" s="39"/>
      <c r="K203" s="133"/>
      <c r="L203" s="133"/>
      <c r="M203" s="133"/>
      <c r="N203" s="957"/>
      <c r="O203" s="957"/>
      <c r="P203" s="958"/>
    </row>
    <row r="204" spans="1:16" x14ac:dyDescent="0.2">
      <c r="B204" s="94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9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113"/>
      <c r="O205" s="113"/>
      <c r="P205" s="113"/>
    </row>
    <row r="206" spans="1:16" x14ac:dyDescent="0.2">
      <c r="B206" s="9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113"/>
      <c r="O206" s="113"/>
      <c r="P206" s="113"/>
    </row>
    <row r="207" spans="1:16" ht="30" customHeight="1" x14ac:dyDescent="0.2">
      <c r="B207" s="9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113"/>
      <c r="O207" s="113"/>
      <c r="P207" s="113"/>
    </row>
    <row r="208" spans="1:16" ht="25.5" customHeight="1" x14ac:dyDescent="0.2">
      <c r="C208" s="94"/>
      <c r="D208" s="94"/>
      <c r="E208" s="94"/>
      <c r="N208" s="94"/>
      <c r="O208" s="94"/>
      <c r="P208" s="94"/>
    </row>
    <row r="209" spans="1:16" ht="20.100000000000001" customHeight="1" x14ac:dyDescent="0.2">
      <c r="C209" s="94"/>
      <c r="D209" s="94"/>
      <c r="E209" s="94"/>
      <c r="N209" s="94"/>
      <c r="O209" s="94"/>
      <c r="P209" s="94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99">
        <v>1</v>
      </c>
      <c r="E216" s="99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Januari</v>
      </c>
      <c r="N217" s="999"/>
      <c r="O217" s="99">
        <f>+O182</f>
        <v>0</v>
      </c>
      <c r="P217" s="99">
        <f>+P182</f>
        <v>1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92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93" t="s">
        <v>18</v>
      </c>
      <c r="G222" s="93" t="s">
        <v>19</v>
      </c>
      <c r="H222" s="93" t="s">
        <v>20</v>
      </c>
      <c r="I222" s="96" t="s">
        <v>21</v>
      </c>
      <c r="J222" s="33" t="s">
        <v>9</v>
      </c>
      <c r="K222" s="93" t="s">
        <v>18</v>
      </c>
      <c r="L222" s="93" t="s">
        <v>19</v>
      </c>
      <c r="M222" s="93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97"/>
      <c r="G223" s="97"/>
      <c r="H223" s="97"/>
      <c r="I223" s="98" t="s">
        <v>23</v>
      </c>
      <c r="J223" s="34" t="s">
        <v>22</v>
      </c>
      <c r="K223" s="97"/>
      <c r="L223" s="97"/>
      <c r="M223" s="97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100" t="s">
        <v>28</v>
      </c>
      <c r="G224" s="100" t="s">
        <v>29</v>
      </c>
      <c r="H224" s="100" t="s">
        <v>30</v>
      </c>
      <c r="I224" s="46" t="s">
        <v>31</v>
      </c>
      <c r="J224" s="47" t="s">
        <v>32</v>
      </c>
      <c r="K224" s="100" t="s">
        <v>33</v>
      </c>
      <c r="L224" s="100" t="s">
        <v>34</v>
      </c>
      <c r="M224" s="100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114">
        <f>SUM(F227,F230)</f>
        <v>0</v>
      </c>
      <c r="G225" s="114">
        <f>SUM(G227,G230)</f>
        <v>0</v>
      </c>
      <c r="H225" s="114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107"/>
      <c r="G226" s="107"/>
      <c r="H226" s="107"/>
      <c r="I226" s="35"/>
      <c r="J226" s="106"/>
      <c r="K226" s="107"/>
      <c r="L226" s="107"/>
      <c r="M226" s="107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115">
        <f>SUM(F228:F229)</f>
        <v>0</v>
      </c>
      <c r="G227" s="115">
        <f t="shared" ref="G227:H227" si="48">SUM(G228:G229)</f>
        <v>0</v>
      </c>
      <c r="H227" s="115">
        <f t="shared" si="48"/>
        <v>0</v>
      </c>
      <c r="I227" s="104">
        <f>SUM(C227-F227+G227-H227)</f>
        <v>0</v>
      </c>
      <c r="J227" s="115">
        <f>SUM(J228:J229)</f>
        <v>0</v>
      </c>
      <c r="K227" s="115">
        <f t="shared" ref="K227:M227" si="49">SUM(K228:K229)</f>
        <v>0</v>
      </c>
      <c r="L227" s="115">
        <f t="shared" si="49"/>
        <v>0</v>
      </c>
      <c r="M227" s="115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116">
        <v>0</v>
      </c>
      <c r="G228" s="116">
        <v>0</v>
      </c>
      <c r="H228" s="116">
        <v>0</v>
      </c>
      <c r="I228" s="131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116">
        <v>0</v>
      </c>
      <c r="G229" s="116">
        <v>0</v>
      </c>
      <c r="H229" s="116">
        <v>0</v>
      </c>
      <c r="I229" s="131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115">
        <f>SUM(F231:F232)</f>
        <v>0</v>
      </c>
      <c r="G230" s="115">
        <f t="shared" ref="G230:H230" si="51">SUM(G231:G232)</f>
        <v>0</v>
      </c>
      <c r="H230" s="115">
        <f t="shared" si="51"/>
        <v>0</v>
      </c>
      <c r="I230" s="104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116">
        <v>0</v>
      </c>
      <c r="G231" s="116">
        <v>0</v>
      </c>
      <c r="H231" s="116">
        <v>0</v>
      </c>
      <c r="I231" s="131">
        <f t="shared" si="50"/>
        <v>0</v>
      </c>
      <c r="J231" s="36">
        <v>0</v>
      </c>
      <c r="K231" s="116">
        <v>0</v>
      </c>
      <c r="L231" s="116">
        <v>0</v>
      </c>
      <c r="M231" s="116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116">
        <v>0</v>
      </c>
      <c r="G232" s="116">
        <v>0</v>
      </c>
      <c r="H232" s="116">
        <v>0</v>
      </c>
      <c r="I232" s="131">
        <f t="shared" si="50"/>
        <v>0</v>
      </c>
      <c r="J232" s="36">
        <v>0</v>
      </c>
      <c r="K232" s="116">
        <v>0</v>
      </c>
      <c r="L232" s="116">
        <v>0</v>
      </c>
      <c r="M232" s="116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107"/>
      <c r="G233" s="107"/>
      <c r="H233" s="107"/>
      <c r="I233" s="111"/>
      <c r="J233" s="106"/>
      <c r="K233" s="107"/>
      <c r="L233" s="107"/>
      <c r="M233" s="107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116">
        <v>0</v>
      </c>
      <c r="G234" s="116">
        <v>0</v>
      </c>
      <c r="H234" s="116">
        <v>0</v>
      </c>
      <c r="I234" s="104">
        <f t="shared" ref="I234:I237" si="53">SUM(C234-F234+G234-H234)</f>
        <v>0</v>
      </c>
      <c r="J234" s="106"/>
      <c r="K234" s="107"/>
      <c r="L234" s="107"/>
      <c r="M234" s="107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116">
        <v>0</v>
      </c>
      <c r="G235" s="116">
        <v>0</v>
      </c>
      <c r="H235" s="116">
        <v>0</v>
      </c>
      <c r="I235" s="104">
        <f t="shared" si="53"/>
        <v>0</v>
      </c>
      <c r="J235" s="106"/>
      <c r="K235" s="107"/>
      <c r="L235" s="107"/>
      <c r="M235" s="107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116">
        <v>0</v>
      </c>
      <c r="G236" s="116">
        <v>0</v>
      </c>
      <c r="H236" s="116">
        <v>0</v>
      </c>
      <c r="I236" s="104">
        <f t="shared" si="53"/>
        <v>0</v>
      </c>
      <c r="J236" s="106"/>
      <c r="K236" s="107"/>
      <c r="L236" s="107"/>
      <c r="M236" s="107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117">
        <v>0</v>
      </c>
      <c r="G237" s="117">
        <v>0</v>
      </c>
      <c r="H237" s="117">
        <v>0</v>
      </c>
      <c r="I237" s="104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112"/>
      <c r="I238" s="38"/>
      <c r="J238" s="39"/>
      <c r="K238" s="133"/>
      <c r="L238" s="133"/>
      <c r="M238" s="133"/>
      <c r="N238" s="957"/>
      <c r="O238" s="957"/>
      <c r="P238" s="958"/>
    </row>
    <row r="239" spans="1:16" ht="30" customHeight="1" x14ac:dyDescent="0.2">
      <c r="B239" s="94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9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113"/>
      <c r="O240" s="113"/>
      <c r="P240" s="113"/>
    </row>
    <row r="241" spans="1:16" ht="20.100000000000001" customHeight="1" x14ac:dyDescent="0.2">
      <c r="B241" s="9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113"/>
      <c r="O241" s="113"/>
      <c r="P241" s="113"/>
    </row>
    <row r="242" spans="1:16" ht="20.100000000000001" customHeight="1" x14ac:dyDescent="0.2">
      <c r="B242" s="9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113"/>
      <c r="O242" s="113"/>
      <c r="P242" s="113"/>
    </row>
    <row r="243" spans="1:16" ht="20.100000000000001" customHeight="1" x14ac:dyDescent="0.2">
      <c r="C243" s="94"/>
      <c r="D243" s="94"/>
      <c r="E243" s="94"/>
      <c r="G243" s="1" t="s">
        <v>1</v>
      </c>
      <c r="N243" s="94"/>
      <c r="O243" s="94"/>
      <c r="P243" s="94"/>
    </row>
    <row r="244" spans="1:16" ht="20.100000000000001" customHeight="1" x14ac:dyDescent="0.2">
      <c r="C244" s="94"/>
      <c r="D244" s="94"/>
      <c r="E244" s="94"/>
      <c r="N244" s="94"/>
      <c r="O244" s="94"/>
      <c r="P244" s="94"/>
    </row>
    <row r="245" spans="1:16" ht="20.100000000000001" customHeight="1" x14ac:dyDescent="0.2">
      <c r="C245" s="94"/>
      <c r="D245" s="94"/>
      <c r="E245" s="94"/>
      <c r="N245" s="94"/>
      <c r="O245" s="94"/>
      <c r="P245" s="94"/>
    </row>
    <row r="246" spans="1:16" ht="20.100000000000001" customHeight="1" x14ac:dyDescent="0.2">
      <c r="C246" s="94"/>
      <c r="D246" s="94"/>
      <c r="E246" s="94"/>
      <c r="N246" s="94"/>
      <c r="O246" s="94"/>
      <c r="P246" s="94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99">
        <v>1</v>
      </c>
      <c r="E252" s="99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Januari</v>
      </c>
      <c r="N253" s="999"/>
      <c r="O253" s="99">
        <f>+O217</f>
        <v>0</v>
      </c>
      <c r="P253" s="99">
        <f>+P217</f>
        <v>1</v>
      </c>
    </row>
    <row r="254" spans="1:16" ht="12.75" customHeight="1" x14ac:dyDescent="0.2">
      <c r="A254" s="19" t="s">
        <v>58</v>
      </c>
      <c r="B254" s="19"/>
      <c r="C254" s="99">
        <v>0</v>
      </c>
      <c r="D254" s="99">
        <v>3</v>
      </c>
      <c r="E254" s="99">
        <v>5</v>
      </c>
      <c r="I254" s="997"/>
      <c r="J254" s="95"/>
      <c r="K254" s="2"/>
      <c r="L254" s="23" t="s">
        <v>12</v>
      </c>
      <c r="M254" s="998" t="str">
        <f>+M218</f>
        <v>: 2021</v>
      </c>
      <c r="N254" s="999"/>
      <c r="O254" s="99">
        <f>+O218</f>
        <v>2</v>
      </c>
      <c r="P254" s="99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92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93" t="s">
        <v>18</v>
      </c>
      <c r="G258" s="93" t="s">
        <v>19</v>
      </c>
      <c r="H258" s="93" t="s">
        <v>20</v>
      </c>
      <c r="I258" s="96" t="s">
        <v>21</v>
      </c>
      <c r="J258" s="33" t="s">
        <v>9</v>
      </c>
      <c r="K258" s="93" t="s">
        <v>18</v>
      </c>
      <c r="L258" s="93" t="s">
        <v>19</v>
      </c>
      <c r="M258" s="93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97"/>
      <c r="G259" s="97"/>
      <c r="H259" s="97"/>
      <c r="I259" s="98" t="s">
        <v>23</v>
      </c>
      <c r="J259" s="34" t="s">
        <v>22</v>
      </c>
      <c r="K259" s="97"/>
      <c r="L259" s="97"/>
      <c r="M259" s="97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100" t="s">
        <v>28</v>
      </c>
      <c r="G260" s="100" t="s">
        <v>29</v>
      </c>
      <c r="H260" s="100" t="s">
        <v>30</v>
      </c>
      <c r="I260" s="46" t="s">
        <v>31</v>
      </c>
      <c r="J260" s="47" t="s">
        <v>32</v>
      </c>
      <c r="K260" s="100" t="s">
        <v>33</v>
      </c>
      <c r="L260" s="100" t="s">
        <v>34</v>
      </c>
      <c r="M260" s="100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114">
        <f>SUM(F263,F266)</f>
        <v>0</v>
      </c>
      <c r="G261" s="114">
        <f>SUM(G263,G266)</f>
        <v>0</v>
      </c>
      <c r="H261" s="114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107"/>
      <c r="G262" s="107"/>
      <c r="H262" s="107"/>
      <c r="I262" s="35"/>
      <c r="J262" s="106"/>
      <c r="K262" s="107"/>
      <c r="L262" s="107"/>
      <c r="M262" s="107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115">
        <f>SUM(F264:F265)</f>
        <v>0</v>
      </c>
      <c r="G263" s="115">
        <f t="shared" ref="G263:H263" si="56">SUM(G264:G265)</f>
        <v>0</v>
      </c>
      <c r="H263" s="115">
        <f t="shared" si="56"/>
        <v>0</v>
      </c>
      <c r="I263" s="104">
        <f>SUM(C263-F263+G263-H263)</f>
        <v>0</v>
      </c>
      <c r="J263" s="115">
        <f>SUM(J264:J265)</f>
        <v>0</v>
      </c>
      <c r="K263" s="115">
        <f t="shared" ref="K263:M263" si="57">SUM(K264:K265)</f>
        <v>0</v>
      </c>
      <c r="L263" s="115">
        <f t="shared" si="57"/>
        <v>0</v>
      </c>
      <c r="M263" s="115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116">
        <v>0</v>
      </c>
      <c r="G264" s="116">
        <v>0</v>
      </c>
      <c r="H264" s="116">
        <v>0</v>
      </c>
      <c r="I264" s="131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116">
        <v>0</v>
      </c>
      <c r="G265" s="116">
        <v>0</v>
      </c>
      <c r="H265" s="116">
        <v>0</v>
      </c>
      <c r="I265" s="131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115">
        <f>SUM(F267:F268)</f>
        <v>0</v>
      </c>
      <c r="G266" s="115">
        <f t="shared" ref="G266:H266" si="59">SUM(G267:G268)</f>
        <v>0</v>
      </c>
      <c r="H266" s="115">
        <f t="shared" si="59"/>
        <v>0</v>
      </c>
      <c r="I266" s="104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116">
        <v>0</v>
      </c>
      <c r="G267" s="116">
        <v>0</v>
      </c>
      <c r="H267" s="116">
        <v>0</v>
      </c>
      <c r="I267" s="131">
        <f t="shared" si="58"/>
        <v>0</v>
      </c>
      <c r="J267" s="36">
        <v>0</v>
      </c>
      <c r="K267" s="116">
        <v>0</v>
      </c>
      <c r="L267" s="116">
        <v>0</v>
      </c>
      <c r="M267" s="116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116">
        <v>0</v>
      </c>
      <c r="G268" s="116">
        <v>0</v>
      </c>
      <c r="H268" s="116">
        <v>0</v>
      </c>
      <c r="I268" s="131">
        <f t="shared" si="58"/>
        <v>0</v>
      </c>
      <c r="J268" s="36">
        <v>0</v>
      </c>
      <c r="K268" s="116">
        <v>0</v>
      </c>
      <c r="L268" s="116">
        <v>0</v>
      </c>
      <c r="M268" s="116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107"/>
      <c r="G269" s="107"/>
      <c r="H269" s="107"/>
      <c r="I269" s="111"/>
      <c r="J269" s="106"/>
      <c r="K269" s="107"/>
      <c r="L269" s="107"/>
      <c r="M269" s="107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116">
        <v>0</v>
      </c>
      <c r="G270" s="116">
        <v>0</v>
      </c>
      <c r="H270" s="116">
        <v>0</v>
      </c>
      <c r="I270" s="104">
        <f t="shared" ref="I270:I273" si="61">SUM(C270-F270+G270-H270)</f>
        <v>0</v>
      </c>
      <c r="J270" s="106"/>
      <c r="K270" s="107"/>
      <c r="L270" s="107"/>
      <c r="M270" s="107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116">
        <v>0</v>
      </c>
      <c r="G271" s="116">
        <v>0</v>
      </c>
      <c r="H271" s="116">
        <v>0</v>
      </c>
      <c r="I271" s="104">
        <f t="shared" si="61"/>
        <v>0</v>
      </c>
      <c r="J271" s="106"/>
      <c r="K271" s="107"/>
      <c r="L271" s="107"/>
      <c r="M271" s="107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116">
        <v>0</v>
      </c>
      <c r="G272" s="116">
        <v>0</v>
      </c>
      <c r="H272" s="116">
        <v>0</v>
      </c>
      <c r="I272" s="104">
        <f t="shared" si="61"/>
        <v>0</v>
      </c>
      <c r="J272" s="106"/>
      <c r="K272" s="107"/>
      <c r="L272" s="107"/>
      <c r="M272" s="107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117">
        <v>0</v>
      </c>
      <c r="G273" s="117">
        <v>0</v>
      </c>
      <c r="H273" s="117">
        <v>0</v>
      </c>
      <c r="I273" s="104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112"/>
      <c r="I274" s="38"/>
      <c r="J274" s="39"/>
      <c r="K274" s="133"/>
      <c r="L274" s="133"/>
      <c r="M274" s="133"/>
      <c r="N274" s="957"/>
      <c r="O274" s="957"/>
      <c r="P274" s="958"/>
    </row>
    <row r="275" spans="1:16" ht="20.100000000000001" customHeight="1" x14ac:dyDescent="0.2">
      <c r="B275" s="94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94"/>
      <c r="D276" s="94"/>
      <c r="E276" s="94"/>
      <c r="N276" s="94"/>
      <c r="O276" s="94"/>
      <c r="P276" s="94"/>
    </row>
    <row r="277" spans="1:16" ht="20.100000000000001" customHeight="1" x14ac:dyDescent="0.2">
      <c r="C277" s="94"/>
      <c r="D277" s="94"/>
      <c r="E277" s="94"/>
      <c r="N277" s="94"/>
      <c r="O277" s="94"/>
      <c r="P277" s="94"/>
    </row>
    <row r="278" spans="1:16" ht="20.100000000000001" customHeight="1" x14ac:dyDescent="0.2">
      <c r="C278" s="94"/>
      <c r="D278" s="94"/>
      <c r="E278" s="94"/>
      <c r="N278" s="94"/>
      <c r="O278" s="94"/>
      <c r="P278" s="94"/>
    </row>
    <row r="279" spans="1:16" ht="20.100000000000001" customHeight="1" x14ac:dyDescent="0.2">
      <c r="C279" s="94"/>
      <c r="D279" s="94"/>
      <c r="E279" s="94"/>
      <c r="N279" s="94"/>
      <c r="O279" s="94"/>
      <c r="P279" s="94"/>
    </row>
    <row r="280" spans="1:16" ht="26.25" customHeight="1" x14ac:dyDescent="0.2">
      <c r="C280" s="94"/>
      <c r="D280" s="94"/>
      <c r="E280" s="94"/>
      <c r="N280" s="94"/>
      <c r="O280" s="94"/>
      <c r="P280" s="94"/>
    </row>
    <row r="281" spans="1:16" ht="20.100000000000001" customHeight="1" x14ac:dyDescent="0.2">
      <c r="C281" s="94"/>
      <c r="D281" s="94"/>
      <c r="E281" s="94"/>
      <c r="N281" s="94"/>
      <c r="O281" s="94"/>
      <c r="P281" s="94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99">
        <v>1</v>
      </c>
      <c r="E287" s="99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Januari</v>
      </c>
      <c r="N288" s="999"/>
      <c r="O288" s="99">
        <f>+O253</f>
        <v>0</v>
      </c>
      <c r="P288" s="99">
        <f>+P253</f>
        <v>1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92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93" t="s">
        <v>18</v>
      </c>
      <c r="G293" s="93" t="s">
        <v>19</v>
      </c>
      <c r="H293" s="93" t="s">
        <v>20</v>
      </c>
      <c r="I293" s="96" t="s">
        <v>21</v>
      </c>
      <c r="J293" s="33" t="s">
        <v>9</v>
      </c>
      <c r="K293" s="93" t="s">
        <v>18</v>
      </c>
      <c r="L293" s="93" t="s">
        <v>19</v>
      </c>
      <c r="M293" s="93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97"/>
      <c r="G294" s="97"/>
      <c r="H294" s="97"/>
      <c r="I294" s="98" t="s">
        <v>23</v>
      </c>
      <c r="J294" s="34" t="s">
        <v>22</v>
      </c>
      <c r="K294" s="97"/>
      <c r="L294" s="97"/>
      <c r="M294" s="97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100" t="s">
        <v>28</v>
      </c>
      <c r="G295" s="100" t="s">
        <v>29</v>
      </c>
      <c r="H295" s="100" t="s">
        <v>30</v>
      </c>
      <c r="I295" s="46" t="s">
        <v>31</v>
      </c>
      <c r="J295" s="47" t="s">
        <v>32</v>
      </c>
      <c r="K295" s="100" t="s">
        <v>33</v>
      </c>
      <c r="L295" s="100" t="s">
        <v>34</v>
      </c>
      <c r="M295" s="100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544</v>
      </c>
      <c r="D296" s="1028"/>
      <c r="E296" s="1028"/>
      <c r="F296" s="101">
        <f>SUM(F298,F301)</f>
        <v>85</v>
      </c>
      <c r="G296" s="101">
        <f>SUM(G298,G301)</f>
        <v>69</v>
      </c>
      <c r="H296" s="101">
        <f>SUM(H298,H301)</f>
        <v>0</v>
      </c>
      <c r="I296" s="41">
        <f>SUM(I298,I301)</f>
        <v>528</v>
      </c>
      <c r="J296" s="7">
        <f>SUM(J298,J301)</f>
        <v>150</v>
      </c>
      <c r="K296" s="7">
        <f t="shared" ref="K296:N296" si="63">SUM(K298,K301)</f>
        <v>150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107"/>
      <c r="G297" s="107"/>
      <c r="H297" s="107"/>
      <c r="I297" s="132"/>
      <c r="J297" s="106"/>
      <c r="K297" s="107"/>
      <c r="L297" s="107"/>
      <c r="M297" s="107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125">
        <f>SUM(F299:F300)</f>
        <v>0</v>
      </c>
      <c r="G298" s="125">
        <f t="shared" ref="G298:H298" si="64">SUM(G299:G300)</f>
        <v>0</v>
      </c>
      <c r="H298" s="105">
        <f t="shared" si="64"/>
        <v>0</v>
      </c>
      <c r="I298" s="127">
        <f>SUM(C298-F298+G298-H298)</f>
        <v>0</v>
      </c>
      <c r="J298" s="115">
        <f>SUM(J299:J300)</f>
        <v>0</v>
      </c>
      <c r="K298" s="115">
        <f t="shared" ref="K298:M298" si="65">SUM(K299:K300)</f>
        <v>0</v>
      </c>
      <c r="L298" s="115">
        <f t="shared" si="65"/>
        <v>0</v>
      </c>
      <c r="M298" s="115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102">
        <v>0</v>
      </c>
      <c r="G299" s="102">
        <v>0</v>
      </c>
      <c r="H299" s="102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102">
        <v>0</v>
      </c>
      <c r="G300" s="102">
        <v>0</v>
      </c>
      <c r="H300" s="102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544</v>
      </c>
      <c r="D301" s="1026"/>
      <c r="E301" s="1026"/>
      <c r="F301" s="105">
        <f>SUM(F302:F303)</f>
        <v>85</v>
      </c>
      <c r="G301" s="105">
        <f t="shared" ref="G301:H301" si="67">SUM(G302:G303)</f>
        <v>69</v>
      </c>
      <c r="H301" s="105">
        <f t="shared" si="67"/>
        <v>0</v>
      </c>
      <c r="I301" s="127">
        <f t="shared" si="66"/>
        <v>528</v>
      </c>
      <c r="J301" s="13">
        <f>SUM(J302:J303)</f>
        <v>150</v>
      </c>
      <c r="K301" s="13">
        <f t="shared" ref="K301:M301" si="68">SUM(K302:K303)</f>
        <v>150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544</v>
      </c>
      <c r="D302" s="1020"/>
      <c r="E302" s="1020"/>
      <c r="F302" s="102">
        <v>85</v>
      </c>
      <c r="G302" s="102">
        <v>0</v>
      </c>
      <c r="H302" s="102">
        <v>0</v>
      </c>
      <c r="I302" s="42">
        <f>SUM(C302-F302+G302-H302)</f>
        <v>459</v>
      </c>
      <c r="J302" s="36">
        <v>140</v>
      </c>
      <c r="K302" s="116">
        <v>140</v>
      </c>
      <c r="L302" s="116">
        <v>0</v>
      </c>
      <c r="M302" s="116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0</v>
      </c>
      <c r="D303" s="1020"/>
      <c r="E303" s="1020"/>
      <c r="F303" s="102">
        <v>0</v>
      </c>
      <c r="G303" s="102">
        <v>69</v>
      </c>
      <c r="H303" s="102">
        <v>0</v>
      </c>
      <c r="I303" s="42">
        <f t="shared" si="66"/>
        <v>69</v>
      </c>
      <c r="J303" s="36">
        <v>10</v>
      </c>
      <c r="K303" s="116">
        <v>10</v>
      </c>
      <c r="L303" s="116">
        <v>0</v>
      </c>
      <c r="M303" s="116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107"/>
      <c r="G304" s="132"/>
      <c r="H304" s="132"/>
      <c r="I304" s="132"/>
      <c r="J304" s="106"/>
      <c r="K304" s="107"/>
      <c r="L304" s="107"/>
      <c r="M304" s="107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0</v>
      </c>
      <c r="D305" s="1032"/>
      <c r="E305" s="1032"/>
      <c r="F305" s="126">
        <v>0</v>
      </c>
      <c r="G305" s="126">
        <v>30</v>
      </c>
      <c r="H305" s="126">
        <v>0</v>
      </c>
      <c r="I305" s="127">
        <f t="shared" ref="I305:I308" si="69">SUM(C305-F305+G305-H305)</f>
        <v>30</v>
      </c>
      <c r="J305" s="106"/>
      <c r="K305" s="107"/>
      <c r="L305" s="107"/>
      <c r="M305" s="107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442</v>
      </c>
      <c r="D306" s="1020"/>
      <c r="E306" s="1020"/>
      <c r="F306" s="102">
        <v>85</v>
      </c>
      <c r="G306" s="102">
        <v>39</v>
      </c>
      <c r="H306" s="102">
        <v>0</v>
      </c>
      <c r="I306" s="127">
        <f t="shared" si="69"/>
        <v>396</v>
      </c>
      <c r="J306" s="106"/>
      <c r="K306" s="107"/>
      <c r="L306" s="107"/>
      <c r="M306" s="107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102">
        <v>0</v>
      </c>
      <c r="G307" s="102">
        <v>0</v>
      </c>
      <c r="H307" s="102">
        <v>0</v>
      </c>
      <c r="I307" s="127">
        <f t="shared" si="69"/>
        <v>0</v>
      </c>
      <c r="J307" s="106"/>
      <c r="K307" s="107"/>
      <c r="L307" s="107"/>
      <c r="M307" s="107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102</v>
      </c>
      <c r="D308" s="1022"/>
      <c r="E308" s="1022"/>
      <c r="F308" s="110">
        <v>0</v>
      </c>
      <c r="G308" s="110">
        <v>0</v>
      </c>
      <c r="H308" s="110">
        <v>0</v>
      </c>
      <c r="I308" s="127">
        <f t="shared" si="69"/>
        <v>102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112"/>
      <c r="I309" s="38"/>
      <c r="J309" s="39"/>
      <c r="K309" s="133"/>
      <c r="L309" s="133"/>
      <c r="M309" s="133"/>
      <c r="N309" s="957"/>
      <c r="O309" s="957"/>
      <c r="P309" s="958"/>
    </row>
    <row r="310" spans="1:16" ht="20.100000000000001" customHeight="1" x14ac:dyDescent="0.2">
      <c r="B310" s="94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94"/>
      <c r="D312" s="94"/>
      <c r="E312" s="94"/>
      <c r="J312" s="1" t="s">
        <v>1</v>
      </c>
      <c r="N312" s="94"/>
      <c r="O312" s="94"/>
      <c r="P312" s="94"/>
    </row>
    <row r="313" spans="1:16" ht="20.100000000000001" customHeight="1" x14ac:dyDescent="0.2">
      <c r="C313" s="94"/>
      <c r="D313" s="94"/>
      <c r="E313" s="94"/>
      <c r="N313" s="94"/>
      <c r="O313" s="94"/>
      <c r="P313" s="94"/>
    </row>
    <row r="314" spans="1:16" ht="20.100000000000001" customHeight="1" x14ac:dyDescent="0.2">
      <c r="C314" s="94"/>
      <c r="D314" s="94"/>
      <c r="E314" s="94"/>
      <c r="N314" s="94"/>
      <c r="O314" s="94"/>
      <c r="P314" s="94"/>
    </row>
    <row r="315" spans="1:16" ht="20.100000000000001" customHeight="1" x14ac:dyDescent="0.2">
      <c r="C315" s="94"/>
      <c r="D315" s="94"/>
      <c r="E315" s="94"/>
      <c r="N315" s="94"/>
      <c r="O315" s="94"/>
      <c r="P315" s="94"/>
    </row>
    <row r="316" spans="1:16" ht="20.100000000000001" customHeight="1" x14ac:dyDescent="0.2">
      <c r="C316" s="94"/>
      <c r="D316" s="94"/>
      <c r="E316" s="94"/>
      <c r="N316" s="94"/>
      <c r="O316" s="94"/>
      <c r="P316" s="94"/>
    </row>
    <row r="317" spans="1:16" ht="24" customHeight="1" x14ac:dyDescent="0.2">
      <c r="C317" s="94"/>
      <c r="D317" s="94"/>
      <c r="E317" s="94"/>
      <c r="N317" s="94"/>
      <c r="O317" s="94"/>
      <c r="P317" s="94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99">
        <v>1</v>
      </c>
      <c r="E323" s="99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Januari</v>
      </c>
      <c r="N324" s="999"/>
      <c r="O324" s="99">
        <f>+O288</f>
        <v>0</v>
      </c>
      <c r="P324" s="99">
        <f>+P288</f>
        <v>1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92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93" t="s">
        <v>18</v>
      </c>
      <c r="G329" s="93" t="s">
        <v>19</v>
      </c>
      <c r="H329" s="93" t="s">
        <v>20</v>
      </c>
      <c r="I329" s="96" t="s">
        <v>21</v>
      </c>
      <c r="J329" s="33" t="s">
        <v>9</v>
      </c>
      <c r="K329" s="93" t="s">
        <v>18</v>
      </c>
      <c r="L329" s="93" t="s">
        <v>19</v>
      </c>
      <c r="M329" s="93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97"/>
      <c r="G330" s="97"/>
      <c r="H330" s="97"/>
      <c r="I330" s="98" t="s">
        <v>23</v>
      </c>
      <c r="J330" s="34" t="s">
        <v>22</v>
      </c>
      <c r="K330" s="97"/>
      <c r="L330" s="97"/>
      <c r="M330" s="97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100" t="s">
        <v>28</v>
      </c>
      <c r="G331" s="100" t="s">
        <v>29</v>
      </c>
      <c r="H331" s="100" t="s">
        <v>30</v>
      </c>
      <c r="I331" s="46" t="s">
        <v>31</v>
      </c>
      <c r="J331" s="47" t="s">
        <v>32</v>
      </c>
      <c r="K331" s="100" t="s">
        <v>33</v>
      </c>
      <c r="L331" s="100" t="s">
        <v>34</v>
      </c>
      <c r="M331" s="100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190</v>
      </c>
      <c r="D332" s="1028"/>
      <c r="E332" s="1028"/>
      <c r="F332" s="114">
        <f>SUM(F334,F337)</f>
        <v>0</v>
      </c>
      <c r="G332" s="114">
        <f>SUM(G334,G337)</f>
        <v>0</v>
      </c>
      <c r="H332" s="114">
        <f>SUM(H334,H337)</f>
        <v>0</v>
      </c>
      <c r="I332" s="41">
        <f>SUM(I334,I337)</f>
        <v>190</v>
      </c>
      <c r="J332" s="41">
        <f>SUM(J334,J337)</f>
        <v>490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490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107"/>
      <c r="G333" s="107"/>
      <c r="H333" s="107"/>
      <c r="I333" s="35"/>
      <c r="J333" s="107"/>
      <c r="K333" s="107"/>
      <c r="L333" s="107"/>
      <c r="M333" s="107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115">
        <f>SUM(F335:F336)</f>
        <v>0</v>
      </c>
      <c r="G334" s="115">
        <f t="shared" ref="G334:H334" si="72">SUM(G335:G336)</f>
        <v>0</v>
      </c>
      <c r="H334" s="115">
        <f t="shared" si="72"/>
        <v>0</v>
      </c>
      <c r="I334" s="104">
        <f>SUM(C334-F334+G334-H334)</f>
        <v>0</v>
      </c>
      <c r="J334" s="105">
        <f>SUM(J335:J336)</f>
        <v>0</v>
      </c>
      <c r="K334" s="115">
        <f t="shared" ref="K334:M334" si="73">SUM(K335:K336)</f>
        <v>0</v>
      </c>
      <c r="L334" s="105">
        <f t="shared" si="73"/>
        <v>0</v>
      </c>
      <c r="M334" s="115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116">
        <v>0</v>
      </c>
      <c r="G335" s="116">
        <v>0</v>
      </c>
      <c r="H335" s="116">
        <v>0</v>
      </c>
      <c r="I335" s="131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116">
        <v>0</v>
      </c>
      <c r="G336" s="116">
        <v>0</v>
      </c>
      <c r="H336" s="116">
        <v>0</v>
      </c>
      <c r="I336" s="131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190</v>
      </c>
      <c r="D337" s="1026"/>
      <c r="E337" s="1026"/>
      <c r="F337" s="115">
        <f>SUM(F338:F339)</f>
        <v>0</v>
      </c>
      <c r="G337" s="115">
        <f t="shared" ref="G337:H337" si="75">SUM(G338:G339)</f>
        <v>0</v>
      </c>
      <c r="H337" s="115">
        <f t="shared" si="75"/>
        <v>0</v>
      </c>
      <c r="I337" s="127">
        <f t="shared" si="74"/>
        <v>190</v>
      </c>
      <c r="J337" s="48">
        <f>SUM(J338:J339)</f>
        <v>490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490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180</v>
      </c>
      <c r="D338" s="1020"/>
      <c r="E338" s="1020"/>
      <c r="F338" s="102">
        <v>0</v>
      </c>
      <c r="G338" s="102">
        <v>0</v>
      </c>
      <c r="H338" s="102">
        <v>0</v>
      </c>
      <c r="I338" s="42">
        <f t="shared" si="74"/>
        <v>180</v>
      </c>
      <c r="J338" s="49">
        <v>110</v>
      </c>
      <c r="K338" s="116">
        <v>0</v>
      </c>
      <c r="L338" s="102">
        <v>0</v>
      </c>
      <c r="M338" s="116">
        <v>0</v>
      </c>
      <c r="N338" s="964">
        <f>SUM(J338-K338+L338-M338)</f>
        <v>110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10</v>
      </c>
      <c r="D339" s="1020"/>
      <c r="E339" s="1020"/>
      <c r="F339" s="102">
        <v>0</v>
      </c>
      <c r="G339" s="102">
        <v>0</v>
      </c>
      <c r="H339" s="102">
        <v>0</v>
      </c>
      <c r="I339" s="42">
        <f t="shared" si="74"/>
        <v>10</v>
      </c>
      <c r="J339" s="49">
        <v>380</v>
      </c>
      <c r="K339" s="116">
        <v>0</v>
      </c>
      <c r="L339" s="102">
        <v>0</v>
      </c>
      <c r="M339" s="116">
        <v>0</v>
      </c>
      <c r="N339" s="964">
        <f>SUM(J339-K339+L339-M339)</f>
        <v>380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107"/>
      <c r="G340" s="107"/>
      <c r="H340" s="107"/>
      <c r="I340" s="111"/>
      <c r="J340" s="107"/>
      <c r="K340" s="107"/>
      <c r="L340" s="107"/>
      <c r="M340" s="107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116">
        <v>0</v>
      </c>
      <c r="G341" s="116">
        <v>0</v>
      </c>
      <c r="H341" s="116">
        <v>0</v>
      </c>
      <c r="I341" s="104">
        <f t="shared" ref="I341:I344" si="77">SUM(C341-F341+G341-H341)</f>
        <v>0</v>
      </c>
      <c r="J341" s="107"/>
      <c r="K341" s="107"/>
      <c r="L341" s="107"/>
      <c r="M341" s="107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190</v>
      </c>
      <c r="D342" s="1020"/>
      <c r="E342" s="1020"/>
      <c r="F342" s="116">
        <v>0</v>
      </c>
      <c r="G342" s="116">
        <v>0</v>
      </c>
      <c r="H342" s="116">
        <v>0</v>
      </c>
      <c r="I342" s="127">
        <f t="shared" si="77"/>
        <v>190</v>
      </c>
      <c r="J342" s="107"/>
      <c r="K342" s="107"/>
      <c r="L342" s="107"/>
      <c r="M342" s="107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116">
        <v>0</v>
      </c>
      <c r="G343" s="116">
        <v>0</v>
      </c>
      <c r="H343" s="116">
        <v>0</v>
      </c>
      <c r="I343" s="104">
        <f t="shared" si="77"/>
        <v>0</v>
      </c>
      <c r="J343" s="107"/>
      <c r="K343" s="107"/>
      <c r="L343" s="107"/>
      <c r="M343" s="107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117">
        <v>0</v>
      </c>
      <c r="G344" s="117">
        <v>0</v>
      </c>
      <c r="H344" s="117">
        <v>0</v>
      </c>
      <c r="I344" s="104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112"/>
      <c r="I345" s="38"/>
      <c r="J345" s="133"/>
      <c r="K345" s="133"/>
      <c r="L345" s="133"/>
      <c r="M345" s="133"/>
      <c r="N345" s="957"/>
      <c r="O345" s="957"/>
      <c r="P345" s="958"/>
    </row>
    <row r="346" spans="1:18" x14ac:dyDescent="0.2">
      <c r="B346" s="94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9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113"/>
      <c r="O347" s="113"/>
      <c r="P347" s="113"/>
    </row>
    <row r="348" spans="1:18" x14ac:dyDescent="0.2">
      <c r="B348" s="9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113"/>
      <c r="O348" s="113"/>
      <c r="P348" s="113"/>
    </row>
    <row r="349" spans="1:18" x14ac:dyDescent="0.2">
      <c r="B349" s="9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113"/>
      <c r="O349" s="113"/>
      <c r="P349" s="113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94"/>
      <c r="D351" s="94"/>
      <c r="E351" s="94"/>
      <c r="N351" s="94"/>
      <c r="O351" s="94"/>
      <c r="P351" s="94"/>
    </row>
    <row r="352" spans="1:18" ht="12.75" customHeight="1" x14ac:dyDescent="0.2">
      <c r="C352" s="94"/>
      <c r="D352" s="94"/>
      <c r="E352" s="94"/>
      <c r="N352" s="94"/>
      <c r="O352" s="94"/>
      <c r="P352" s="94"/>
    </row>
    <row r="353" spans="1:16" ht="12.75" customHeight="1" x14ac:dyDescent="0.2">
      <c r="C353" s="94"/>
      <c r="D353" s="94"/>
      <c r="E353" s="94"/>
      <c r="N353" s="94"/>
      <c r="O353" s="94"/>
      <c r="P353" s="94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99">
        <v>1</v>
      </c>
      <c r="E359" s="99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Januari</v>
      </c>
      <c r="N360" s="999"/>
      <c r="O360" s="99">
        <f>+O324</f>
        <v>0</v>
      </c>
      <c r="P360" s="99">
        <f>+P324</f>
        <v>1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92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93" t="s">
        <v>18</v>
      </c>
      <c r="G365" s="93" t="s">
        <v>19</v>
      </c>
      <c r="H365" s="93" t="s">
        <v>20</v>
      </c>
      <c r="I365" s="96" t="s">
        <v>21</v>
      </c>
      <c r="J365" s="33" t="s">
        <v>9</v>
      </c>
      <c r="K365" s="93" t="s">
        <v>18</v>
      </c>
      <c r="L365" s="93" t="s">
        <v>19</v>
      </c>
      <c r="M365" s="93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97"/>
      <c r="G366" s="97"/>
      <c r="H366" s="97"/>
      <c r="I366" s="98" t="s">
        <v>23</v>
      </c>
      <c r="J366" s="34" t="s">
        <v>22</v>
      </c>
      <c r="K366" s="97"/>
      <c r="L366" s="97"/>
      <c r="M366" s="97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100" t="s">
        <v>28</v>
      </c>
      <c r="G367" s="100" t="s">
        <v>29</v>
      </c>
      <c r="H367" s="100" t="s">
        <v>30</v>
      </c>
      <c r="I367" s="46" t="s">
        <v>31</v>
      </c>
      <c r="J367" s="47" t="s">
        <v>32</v>
      </c>
      <c r="K367" s="100" t="s">
        <v>33</v>
      </c>
      <c r="L367" s="100" t="s">
        <v>34</v>
      </c>
      <c r="M367" s="100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94</v>
      </c>
      <c r="D368" s="979"/>
      <c r="E368" s="979"/>
      <c r="F368" s="114">
        <f>SUM(F370,F373)</f>
        <v>94</v>
      </c>
      <c r="G368" s="114">
        <f>SUM(G370,G373)</f>
        <v>80</v>
      </c>
      <c r="H368" s="114">
        <f>SUM(H370,H373)</f>
        <v>0</v>
      </c>
      <c r="I368" s="7">
        <f>SUM(I370,I373)</f>
        <v>80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107"/>
      <c r="G369" s="107"/>
      <c r="H369" s="107"/>
      <c r="I369" s="35"/>
      <c r="J369" s="106"/>
      <c r="K369" s="106"/>
      <c r="L369" s="107"/>
      <c r="M369" s="107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115">
        <f>SUM(F371:F372)</f>
        <v>0</v>
      </c>
      <c r="G370" s="115">
        <f t="shared" ref="G370:H370" si="80">SUM(G371:G372)</f>
        <v>0</v>
      </c>
      <c r="H370" s="115">
        <f t="shared" si="80"/>
        <v>0</v>
      </c>
      <c r="I370" s="104">
        <f>SUM(C370-F370+G370-H370)</f>
        <v>0</v>
      </c>
      <c r="J370" s="115">
        <f>SUM(J371:J372)</f>
        <v>0</v>
      </c>
      <c r="K370" s="105">
        <f t="shared" ref="K370:M370" si="81">SUM(K371:K372)</f>
        <v>0</v>
      </c>
      <c r="L370" s="115">
        <f t="shared" si="81"/>
        <v>0</v>
      </c>
      <c r="M370" s="115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116">
        <v>0</v>
      </c>
      <c r="G371" s="116">
        <v>0</v>
      </c>
      <c r="H371" s="116">
        <v>0</v>
      </c>
      <c r="I371" s="131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116">
        <v>0</v>
      </c>
      <c r="G372" s="116">
        <v>0</v>
      </c>
      <c r="H372" s="116">
        <v>0</v>
      </c>
      <c r="I372" s="131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94</v>
      </c>
      <c r="D373" s="1013"/>
      <c r="E373" s="1013"/>
      <c r="F373" s="115">
        <f>SUM(F374:F375)</f>
        <v>94</v>
      </c>
      <c r="G373" s="115">
        <f t="shared" ref="G373:H373" si="83">SUM(G374:G375)</f>
        <v>80</v>
      </c>
      <c r="H373" s="115">
        <f t="shared" si="83"/>
        <v>0</v>
      </c>
      <c r="I373" s="104">
        <f t="shared" si="82"/>
        <v>80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94</v>
      </c>
      <c r="D374" s="1007"/>
      <c r="E374" s="1007"/>
      <c r="F374" s="116">
        <v>94</v>
      </c>
      <c r="G374" s="116">
        <v>0</v>
      </c>
      <c r="H374" s="116">
        <v>0</v>
      </c>
      <c r="I374" s="131">
        <f t="shared" si="82"/>
        <v>0</v>
      </c>
      <c r="J374" s="36">
        <v>0</v>
      </c>
      <c r="K374" s="102">
        <v>0</v>
      </c>
      <c r="L374" s="116">
        <v>0</v>
      </c>
      <c r="M374" s="116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116">
        <v>0</v>
      </c>
      <c r="G375" s="116">
        <v>80</v>
      </c>
      <c r="H375" s="116">
        <v>0</v>
      </c>
      <c r="I375" s="131">
        <f t="shared" si="82"/>
        <v>80</v>
      </c>
      <c r="J375" s="36">
        <v>200</v>
      </c>
      <c r="K375" s="102">
        <v>0</v>
      </c>
      <c r="L375" s="116">
        <v>0</v>
      </c>
      <c r="M375" s="116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107"/>
      <c r="G376" s="107"/>
      <c r="H376" s="107"/>
      <c r="I376" s="111"/>
      <c r="J376" s="106"/>
      <c r="K376" s="107"/>
      <c r="L376" s="107"/>
      <c r="M376" s="107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116">
        <v>0</v>
      </c>
      <c r="G377" s="116">
        <v>0</v>
      </c>
      <c r="H377" s="116">
        <v>0</v>
      </c>
      <c r="I377" s="104">
        <f t="shared" ref="I377:I380" si="85">SUM(C377-F377+G377-H377)</f>
        <v>0</v>
      </c>
      <c r="J377" s="106"/>
      <c r="K377" s="107"/>
      <c r="L377" s="107"/>
      <c r="M377" s="107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94</v>
      </c>
      <c r="D378" s="1007"/>
      <c r="E378" s="1007"/>
      <c r="F378" s="116">
        <v>94</v>
      </c>
      <c r="G378" s="116">
        <v>80</v>
      </c>
      <c r="H378" s="116">
        <v>0</v>
      </c>
      <c r="I378" s="104">
        <f t="shared" si="85"/>
        <v>80</v>
      </c>
      <c r="J378" s="106"/>
      <c r="K378" s="107"/>
      <c r="L378" s="107"/>
      <c r="M378" s="107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116">
        <v>0</v>
      </c>
      <c r="G379" s="116">
        <v>0</v>
      </c>
      <c r="H379" s="116">
        <v>0</v>
      </c>
      <c r="I379" s="104">
        <f t="shared" si="85"/>
        <v>0</v>
      </c>
      <c r="J379" s="106" t="s">
        <v>1</v>
      </c>
      <c r="K379" s="107"/>
      <c r="L379" s="107"/>
      <c r="M379" s="107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117">
        <v>0</v>
      </c>
      <c r="G380" s="117">
        <v>0</v>
      </c>
      <c r="H380" s="117">
        <v>0</v>
      </c>
      <c r="I380" s="104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112"/>
      <c r="I381" s="38"/>
      <c r="J381" s="39"/>
      <c r="K381" s="133"/>
      <c r="L381" s="133"/>
      <c r="M381" s="133"/>
      <c r="N381" s="957"/>
      <c r="O381" s="957"/>
      <c r="P381" s="958"/>
    </row>
    <row r="382" spans="1:16" x14ac:dyDescent="0.2">
      <c r="B382" s="94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94"/>
      <c r="D383" s="94"/>
      <c r="E383" s="94"/>
      <c r="N383" s="94"/>
      <c r="O383" s="94"/>
      <c r="P383" s="94"/>
    </row>
    <row r="384" spans="1:16" x14ac:dyDescent="0.2">
      <c r="C384" s="94"/>
      <c r="D384" s="94"/>
      <c r="E384" s="94"/>
      <c r="N384" s="94"/>
      <c r="O384" s="94"/>
      <c r="P384" s="94"/>
    </row>
    <row r="385" spans="1:16" ht="12.75" customHeight="1" x14ac:dyDescent="0.2">
      <c r="C385" s="94"/>
      <c r="D385" s="94"/>
      <c r="E385" s="94"/>
      <c r="N385" s="94"/>
      <c r="O385" s="94"/>
      <c r="P385" s="94"/>
    </row>
    <row r="386" spans="1:16" ht="12.75" customHeight="1" x14ac:dyDescent="0.2">
      <c r="C386" s="94"/>
      <c r="D386" s="94"/>
      <c r="E386" s="94"/>
      <c r="N386" s="94"/>
      <c r="O386" s="94"/>
      <c r="P386" s="94"/>
    </row>
    <row r="387" spans="1:16" x14ac:dyDescent="0.2">
      <c r="C387" s="94"/>
      <c r="D387" s="94"/>
      <c r="E387" s="94"/>
      <c r="N387" s="94"/>
      <c r="O387" s="94"/>
      <c r="P387" s="94"/>
    </row>
    <row r="388" spans="1:16" x14ac:dyDescent="0.2">
      <c r="C388" s="94"/>
      <c r="D388" s="94"/>
      <c r="E388" s="94"/>
      <c r="N388" s="94"/>
      <c r="O388" s="94"/>
      <c r="P388" s="94"/>
    </row>
    <row r="389" spans="1:16" x14ac:dyDescent="0.2">
      <c r="C389" s="94"/>
      <c r="D389" s="94"/>
      <c r="E389" s="94"/>
      <c r="N389" s="94"/>
      <c r="O389" s="94"/>
      <c r="P389" s="94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99">
        <v>1</v>
      </c>
      <c r="E395" s="99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Januari</v>
      </c>
      <c r="N396" s="999"/>
      <c r="O396" s="99">
        <f>+O360</f>
        <v>0</v>
      </c>
      <c r="P396" s="99">
        <f>+P360</f>
        <v>1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92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93" t="s">
        <v>18</v>
      </c>
      <c r="G401" s="93" t="s">
        <v>19</v>
      </c>
      <c r="H401" s="93" t="s">
        <v>20</v>
      </c>
      <c r="I401" s="96" t="s">
        <v>21</v>
      </c>
      <c r="J401" s="33" t="s">
        <v>9</v>
      </c>
      <c r="K401" s="93" t="s">
        <v>18</v>
      </c>
      <c r="L401" s="93" t="s">
        <v>19</v>
      </c>
      <c r="M401" s="93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97"/>
      <c r="G402" s="97"/>
      <c r="H402" s="97"/>
      <c r="I402" s="98" t="s">
        <v>23</v>
      </c>
      <c r="J402" s="34" t="s">
        <v>22</v>
      </c>
      <c r="K402" s="97"/>
      <c r="L402" s="97"/>
      <c r="M402" s="97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100" t="s">
        <v>28</v>
      </c>
      <c r="G403" s="100" t="s">
        <v>29</v>
      </c>
      <c r="H403" s="100" t="s">
        <v>30</v>
      </c>
      <c r="I403" s="46" t="s">
        <v>31</v>
      </c>
      <c r="J403" s="47" t="s">
        <v>32</v>
      </c>
      <c r="K403" s="100" t="s">
        <v>33</v>
      </c>
      <c r="L403" s="100" t="s">
        <v>34</v>
      </c>
      <c r="M403" s="100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125</v>
      </c>
      <c r="D404" s="979"/>
      <c r="E404" s="979"/>
      <c r="F404" s="114">
        <f>SUM(F406,F409)</f>
        <v>0</v>
      </c>
      <c r="G404" s="114">
        <f>SUM(G406,G409)</f>
        <v>0</v>
      </c>
      <c r="H404" s="114">
        <f>SUM(H406,H409)</f>
        <v>0</v>
      </c>
      <c r="I404" s="7">
        <f>SUM(I406,I409)</f>
        <v>125</v>
      </c>
      <c r="J404" s="7">
        <f>SUM(J406,J409)</f>
        <v>1210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80">
        <f t="shared" si="87"/>
        <v>1210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107"/>
      <c r="G405" s="107"/>
      <c r="H405" s="107"/>
      <c r="I405" s="35"/>
      <c r="J405" s="106"/>
      <c r="K405" s="107"/>
      <c r="L405" s="107"/>
      <c r="M405" s="107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115">
        <f>SUM(F407:F408)</f>
        <v>0</v>
      </c>
      <c r="G406" s="115">
        <f t="shared" ref="G406:H406" si="88">SUM(G407:G408)</f>
        <v>0</v>
      </c>
      <c r="H406" s="115">
        <f t="shared" si="88"/>
        <v>0</v>
      </c>
      <c r="I406" s="104">
        <f>SUM(C406-F406+G406-H406)</f>
        <v>0</v>
      </c>
      <c r="J406" s="115">
        <f>SUM(J407:J408)</f>
        <v>0</v>
      </c>
      <c r="K406" s="115">
        <f t="shared" ref="K406:M406" si="89">SUM(K407:K408)</f>
        <v>0</v>
      </c>
      <c r="L406" s="115">
        <f t="shared" si="89"/>
        <v>0</v>
      </c>
      <c r="M406" s="115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116">
        <v>0</v>
      </c>
      <c r="G407" s="116">
        <v>0</v>
      </c>
      <c r="H407" s="116">
        <v>0</v>
      </c>
      <c r="I407" s="131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116">
        <v>0</v>
      </c>
      <c r="G408" s="116">
        <v>0</v>
      </c>
      <c r="H408" s="116">
        <v>0</v>
      </c>
      <c r="I408" s="131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125</v>
      </c>
      <c r="D409" s="1013"/>
      <c r="E409" s="1013"/>
      <c r="F409" s="115">
        <f>SUM(F410:F411)</f>
        <v>0</v>
      </c>
      <c r="G409" s="115">
        <f t="shared" ref="G409:H409" si="91">SUM(G410:G411)</f>
        <v>0</v>
      </c>
      <c r="H409" s="115">
        <f t="shared" si="91"/>
        <v>0</v>
      </c>
      <c r="I409" s="104">
        <f t="shared" si="90"/>
        <v>125</v>
      </c>
      <c r="J409" s="13">
        <f>SUM(J410:J411)</f>
        <v>1210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64">
        <f>SUM(N410:P411)</f>
        <v>1210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125</v>
      </c>
      <c r="D410" s="1007"/>
      <c r="E410" s="1007"/>
      <c r="F410" s="116">
        <v>0</v>
      </c>
      <c r="G410" s="116">
        <v>0</v>
      </c>
      <c r="H410" s="116">
        <v>0</v>
      </c>
      <c r="I410" s="131">
        <f t="shared" si="90"/>
        <v>125</v>
      </c>
      <c r="J410" s="36">
        <v>329</v>
      </c>
      <c r="K410" s="116">
        <v>0</v>
      </c>
      <c r="L410" s="116">
        <v>0</v>
      </c>
      <c r="M410" s="116">
        <v>0</v>
      </c>
      <c r="N410" s="964">
        <f>SUM(J410-K410+L410-M410)</f>
        <v>329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116">
        <v>0</v>
      </c>
      <c r="G411" s="116">
        <v>0</v>
      </c>
      <c r="H411" s="116">
        <v>0</v>
      </c>
      <c r="I411" s="131">
        <f t="shared" si="90"/>
        <v>0</v>
      </c>
      <c r="J411" s="36">
        <v>881</v>
      </c>
      <c r="K411" s="116">
        <v>0</v>
      </c>
      <c r="L411" s="116">
        <v>0</v>
      </c>
      <c r="M411" s="116">
        <v>0</v>
      </c>
      <c r="N411" s="964">
        <f>SUM(J411-K411+L411-M411)</f>
        <v>881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107"/>
      <c r="G412" s="107"/>
      <c r="H412" s="107"/>
      <c r="I412" s="111"/>
      <c r="J412" s="106"/>
      <c r="K412" s="107"/>
      <c r="L412" s="107"/>
      <c r="M412" s="107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116">
        <v>0</v>
      </c>
      <c r="G413" s="116">
        <v>0</v>
      </c>
      <c r="H413" s="116">
        <v>0</v>
      </c>
      <c r="I413" s="104">
        <f>SUM(C413-F413+G413-H413)</f>
        <v>80</v>
      </c>
      <c r="J413" s="106"/>
      <c r="K413" s="107"/>
      <c r="L413" s="107"/>
      <c r="M413" s="107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116">
        <v>0</v>
      </c>
      <c r="G414" s="116">
        <v>0</v>
      </c>
      <c r="H414" s="116">
        <v>0</v>
      </c>
      <c r="I414" s="104">
        <f t="shared" ref="I414:I416" si="93">SUM(C414-F414+G414-H414)</f>
        <v>0</v>
      </c>
      <c r="J414" s="106"/>
      <c r="K414" s="107"/>
      <c r="L414" s="107"/>
      <c r="M414" s="107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116">
        <v>0</v>
      </c>
      <c r="G415" s="116">
        <v>0</v>
      </c>
      <c r="H415" s="116">
        <v>0</v>
      </c>
      <c r="I415" s="104">
        <f t="shared" si="93"/>
        <v>0</v>
      </c>
      <c r="J415" s="106"/>
      <c r="K415" s="107"/>
      <c r="L415" s="107"/>
      <c r="M415" s="107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45</v>
      </c>
      <c r="D416" s="1009"/>
      <c r="E416" s="1009"/>
      <c r="F416" s="117">
        <v>0</v>
      </c>
      <c r="G416" s="117">
        <v>0</v>
      </c>
      <c r="H416" s="117">
        <v>0</v>
      </c>
      <c r="I416" s="104">
        <f t="shared" si="93"/>
        <v>45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112"/>
      <c r="I417" s="38"/>
      <c r="J417" s="39"/>
      <c r="K417" s="133"/>
      <c r="L417" s="133"/>
      <c r="M417" s="133"/>
      <c r="N417" s="957"/>
      <c r="O417" s="957"/>
      <c r="P417" s="958"/>
    </row>
    <row r="418" spans="1:16" x14ac:dyDescent="0.2">
      <c r="B418" s="94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94"/>
      <c r="D420" s="94"/>
      <c r="E420" s="94"/>
      <c r="N420" s="94"/>
      <c r="O420" s="94"/>
      <c r="P420" s="94"/>
    </row>
    <row r="421" spans="1:16" x14ac:dyDescent="0.2">
      <c r="C421" s="94"/>
      <c r="D421" s="94"/>
      <c r="E421" s="94"/>
      <c r="N421" s="94"/>
      <c r="O421" s="94"/>
      <c r="P421" s="94"/>
    </row>
    <row r="422" spans="1:16" x14ac:dyDescent="0.2">
      <c r="C422" s="94"/>
      <c r="D422" s="94"/>
      <c r="E422" s="94"/>
      <c r="N422" s="94"/>
      <c r="O422" s="94"/>
      <c r="P422" s="94"/>
    </row>
    <row r="423" spans="1:16" x14ac:dyDescent="0.2">
      <c r="C423" s="94"/>
      <c r="D423" s="94"/>
      <c r="E423" s="94"/>
      <c r="N423" s="94"/>
      <c r="O423" s="94"/>
      <c r="P423" s="94"/>
    </row>
    <row r="424" spans="1:16" x14ac:dyDescent="0.2">
      <c r="C424" s="94"/>
      <c r="D424" s="94"/>
      <c r="E424" s="94"/>
      <c r="N424" s="94"/>
      <c r="O424" s="94"/>
      <c r="P424" s="94"/>
    </row>
    <row r="425" spans="1:16" x14ac:dyDescent="0.2">
      <c r="C425" s="94"/>
      <c r="D425" s="94"/>
      <c r="E425" s="94"/>
      <c r="I425" s="86" t="s">
        <v>68</v>
      </c>
      <c r="N425" s="94"/>
      <c r="O425" s="94"/>
      <c r="P425" s="94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99">
        <v>1</v>
      </c>
      <c r="E431" s="99">
        <v>5</v>
      </c>
      <c r="I431" s="997">
        <v>13</v>
      </c>
      <c r="K431" s="2"/>
      <c r="L431" s="23" t="s">
        <v>50</v>
      </c>
      <c r="M431" s="998" t="str">
        <f>+M396</f>
        <v>: Januari</v>
      </c>
      <c r="N431" s="999"/>
      <c r="O431" s="99">
        <f>+O396</f>
        <v>0</v>
      </c>
      <c r="P431" s="99">
        <f>+P396</f>
        <v>1</v>
      </c>
    </row>
    <row r="432" spans="1:16" ht="12.75" customHeight="1" x14ac:dyDescent="0.2">
      <c r="A432" s="1" t="s">
        <v>8</v>
      </c>
      <c r="C432" s="27"/>
      <c r="D432" s="99">
        <v>0</v>
      </c>
      <c r="E432" s="99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99">
        <f>+O397</f>
        <v>2</v>
      </c>
      <c r="P432" s="99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92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93" t="s">
        <v>18</v>
      </c>
      <c r="G436" s="93" t="s">
        <v>19</v>
      </c>
      <c r="H436" s="93" t="s">
        <v>20</v>
      </c>
      <c r="I436" s="96" t="s">
        <v>21</v>
      </c>
      <c r="J436" s="33" t="s">
        <v>9</v>
      </c>
      <c r="K436" s="93" t="s">
        <v>18</v>
      </c>
      <c r="L436" s="93" t="s">
        <v>19</v>
      </c>
      <c r="M436" s="93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97"/>
      <c r="G437" s="97"/>
      <c r="H437" s="97"/>
      <c r="I437" s="98" t="s">
        <v>23</v>
      </c>
      <c r="J437" s="34" t="s">
        <v>22</v>
      </c>
      <c r="K437" s="97"/>
      <c r="L437" s="97"/>
      <c r="M437" s="97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100" t="s">
        <v>28</v>
      </c>
      <c r="G438" s="100" t="s">
        <v>29</v>
      </c>
      <c r="H438" s="100" t="s">
        <v>30</v>
      </c>
      <c r="I438" s="46" t="s">
        <v>31</v>
      </c>
      <c r="J438" s="47" t="s">
        <v>32</v>
      </c>
      <c r="K438" s="100" t="s">
        <v>33</v>
      </c>
      <c r="L438" s="100" t="s">
        <v>34</v>
      </c>
      <c r="M438" s="100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1515</v>
      </c>
      <c r="D439" s="979"/>
      <c r="E439" s="979"/>
      <c r="F439" s="55">
        <f t="shared" ref="F439:N439" si="95">SUM(F15,F50,F85,F120,F155,F190,F225,F261,F296,F332,F368,F404)</f>
        <v>194</v>
      </c>
      <c r="G439" s="87">
        <f>SUM(G15,G50,G85,G120,G155,G190,G225,G261,G296,G332,G368,G404)</f>
        <v>179</v>
      </c>
      <c r="H439" s="55">
        <f t="shared" si="95"/>
        <v>0</v>
      </c>
      <c r="I439" s="56">
        <f t="shared" si="95"/>
        <v>1500</v>
      </c>
      <c r="J439" s="63">
        <f t="shared" si="95"/>
        <v>4744</v>
      </c>
      <c r="K439" s="55">
        <f t="shared" si="95"/>
        <v>320</v>
      </c>
      <c r="L439" s="87">
        <f t="shared" si="95"/>
        <v>0</v>
      </c>
      <c r="M439" s="55">
        <f t="shared" si="95"/>
        <v>0</v>
      </c>
      <c r="N439" s="980">
        <f t="shared" si="95"/>
        <v>4424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107"/>
      <c r="G440" s="107"/>
      <c r="H440" s="107"/>
      <c r="I440" s="108"/>
      <c r="J440" s="106"/>
      <c r="K440" s="107"/>
      <c r="L440" s="107"/>
      <c r="M440" s="107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129">
        <f t="shared" ref="F441:N443" si="97">SUM(F87,F17,F298,F192,F122,F334,F227,F263,F157,F406,F370,F52)</f>
        <v>0</v>
      </c>
      <c r="G441" s="129">
        <f t="shared" si="97"/>
        <v>0</v>
      </c>
      <c r="H441" s="129">
        <f t="shared" si="97"/>
        <v>0</v>
      </c>
      <c r="I441" s="130">
        <f t="shared" si="97"/>
        <v>0</v>
      </c>
      <c r="J441" s="128">
        <f t="shared" si="97"/>
        <v>0</v>
      </c>
      <c r="K441" s="129">
        <f t="shared" si="97"/>
        <v>0</v>
      </c>
      <c r="L441" s="129">
        <f t="shared" si="97"/>
        <v>0</v>
      </c>
      <c r="M441" s="129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121">
        <f t="shared" si="97"/>
        <v>0</v>
      </c>
      <c r="G442" s="121">
        <f t="shared" si="97"/>
        <v>0</v>
      </c>
      <c r="H442" s="121">
        <f t="shared" si="97"/>
        <v>0</v>
      </c>
      <c r="I442" s="131">
        <f t="shared" si="97"/>
        <v>0</v>
      </c>
      <c r="J442" s="120">
        <f t="shared" si="97"/>
        <v>0</v>
      </c>
      <c r="K442" s="121">
        <f t="shared" si="97"/>
        <v>0</v>
      </c>
      <c r="L442" s="121">
        <f t="shared" si="97"/>
        <v>0</v>
      </c>
      <c r="M442" s="121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122">
        <f t="shared" si="97"/>
        <v>0</v>
      </c>
      <c r="G443" s="122">
        <f t="shared" si="97"/>
        <v>0</v>
      </c>
      <c r="H443" s="122">
        <f t="shared" si="97"/>
        <v>0</v>
      </c>
      <c r="I443" s="43">
        <f t="shared" si="97"/>
        <v>0</v>
      </c>
      <c r="J443" s="120">
        <f t="shared" si="97"/>
        <v>0</v>
      </c>
      <c r="K443" s="121">
        <f t="shared" si="97"/>
        <v>0</v>
      </c>
      <c r="L443" s="121">
        <f t="shared" si="97"/>
        <v>0</v>
      </c>
      <c r="M443" s="121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1515</v>
      </c>
      <c r="D444" s="963"/>
      <c r="E444" s="963"/>
      <c r="F444" s="57">
        <f t="shared" ref="F444:N451" si="98">SUM(F20,F55,F90,F125,F160,F195,F230,F266,F301,F337,F373,F409)</f>
        <v>194</v>
      </c>
      <c r="G444" s="57">
        <f t="shared" si="98"/>
        <v>179</v>
      </c>
      <c r="H444" s="57">
        <f t="shared" si="98"/>
        <v>0</v>
      </c>
      <c r="I444" s="58">
        <f t="shared" si="98"/>
        <v>1500</v>
      </c>
      <c r="J444" s="65">
        <f t="shared" si="98"/>
        <v>4744</v>
      </c>
      <c r="K444" s="66">
        <f t="shared" si="98"/>
        <v>320</v>
      </c>
      <c r="L444" s="66">
        <f t="shared" si="98"/>
        <v>0</v>
      </c>
      <c r="M444" s="66">
        <f t="shared" si="98"/>
        <v>0</v>
      </c>
      <c r="N444" s="964">
        <f t="shared" si="98"/>
        <v>4424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1395</v>
      </c>
      <c r="D445" s="967"/>
      <c r="E445" s="967"/>
      <c r="F445" s="61">
        <f>SUM(F21,F56,F91,F126,F161,F196,F231,F267,F302,F338,F374,F410)</f>
        <v>179</v>
      </c>
      <c r="G445" s="61">
        <f t="shared" si="98"/>
        <v>0</v>
      </c>
      <c r="H445" s="61">
        <f t="shared" si="98"/>
        <v>0</v>
      </c>
      <c r="I445" s="62">
        <f t="shared" si="98"/>
        <v>1216</v>
      </c>
      <c r="J445" s="64">
        <f t="shared" si="98"/>
        <v>1758</v>
      </c>
      <c r="K445" s="61">
        <f t="shared" si="98"/>
        <v>265</v>
      </c>
      <c r="L445" s="61">
        <f t="shared" si="98"/>
        <v>0</v>
      </c>
      <c r="M445" s="61">
        <f t="shared" si="98"/>
        <v>0</v>
      </c>
      <c r="N445" s="967">
        <f t="shared" si="98"/>
        <v>1493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120</v>
      </c>
      <c r="D446" s="950"/>
      <c r="E446" s="950"/>
      <c r="F446" s="59">
        <f t="shared" si="98"/>
        <v>15</v>
      </c>
      <c r="G446" s="59">
        <f t="shared" si="98"/>
        <v>179</v>
      </c>
      <c r="H446" s="59">
        <f t="shared" si="98"/>
        <v>0</v>
      </c>
      <c r="I446" s="60">
        <f t="shared" si="98"/>
        <v>284</v>
      </c>
      <c r="J446" s="64">
        <f t="shared" si="98"/>
        <v>2986</v>
      </c>
      <c r="K446" s="61">
        <f t="shared" si="98"/>
        <v>55</v>
      </c>
      <c r="L446" s="61">
        <f t="shared" si="98"/>
        <v>0</v>
      </c>
      <c r="M446" s="61">
        <f t="shared" si="98"/>
        <v>0</v>
      </c>
      <c r="N446" s="967">
        <f t="shared" si="98"/>
        <v>2931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107"/>
      <c r="G447" s="107"/>
      <c r="H447" s="107"/>
      <c r="I447" s="109"/>
      <c r="J447" s="106"/>
      <c r="K447" s="107"/>
      <c r="L447" s="107"/>
      <c r="M447" s="107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80</v>
      </c>
      <c r="D448" s="950"/>
      <c r="E448" s="950"/>
      <c r="F448" s="59">
        <f t="shared" si="98"/>
        <v>0</v>
      </c>
      <c r="G448" s="59">
        <f t="shared" si="98"/>
        <v>30</v>
      </c>
      <c r="H448" s="59">
        <f t="shared" si="98"/>
        <v>0</v>
      </c>
      <c r="I448" s="60">
        <f t="shared" si="98"/>
        <v>110</v>
      </c>
      <c r="J448" s="106"/>
      <c r="K448" s="107"/>
      <c r="L448" s="107"/>
      <c r="M448" s="107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1288</v>
      </c>
      <c r="D449" s="950"/>
      <c r="E449" s="950"/>
      <c r="F449" s="59">
        <f t="shared" si="98"/>
        <v>194</v>
      </c>
      <c r="G449" s="59">
        <f t="shared" si="98"/>
        <v>149</v>
      </c>
      <c r="H449" s="59">
        <f t="shared" si="98"/>
        <v>0</v>
      </c>
      <c r="I449" s="60">
        <f t="shared" si="98"/>
        <v>1243</v>
      </c>
      <c r="J449" s="106"/>
      <c r="K449" s="107"/>
      <c r="L449" s="107"/>
      <c r="M449" s="107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106"/>
      <c r="K450" s="107"/>
      <c r="L450" s="107"/>
      <c r="M450" s="107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147</v>
      </c>
      <c r="D451" s="950"/>
      <c r="E451" s="950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147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112"/>
      <c r="I452" s="38"/>
      <c r="J452" s="39"/>
      <c r="K452" s="133"/>
      <c r="L452" s="133"/>
      <c r="M452" s="133"/>
      <c r="N452" s="957"/>
      <c r="O452" s="957"/>
      <c r="P452" s="958"/>
    </row>
    <row r="453" spans="1:17" ht="12.75" customHeight="1" x14ac:dyDescent="0.2">
      <c r="B453" s="94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94"/>
      <c r="D455" s="94"/>
      <c r="E455" s="94"/>
      <c r="K455" s="1" t="s">
        <v>1</v>
      </c>
      <c r="N455" s="94"/>
      <c r="O455" s="94"/>
      <c r="P455" s="94"/>
    </row>
    <row r="456" spans="1:17" x14ac:dyDescent="0.2">
      <c r="C456" s="94"/>
      <c r="D456" s="94"/>
      <c r="E456" s="94"/>
      <c r="K456" s="1" t="s">
        <v>1</v>
      </c>
      <c r="N456" s="94"/>
      <c r="O456" s="94"/>
      <c r="P456" s="94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62" zoomScale="80" zoomScaleNormal="80" workbookViewId="0">
      <pane xSplit="2" topLeftCell="C1" activePane="topRight" state="frozen"/>
      <selection activeCell="O501" sqref="O501"/>
      <selection pane="topRight" activeCell="Q55" sqref="Q5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739">
        <v>1</v>
      </c>
      <c r="E6" s="739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80</v>
      </c>
      <c r="N7" s="999"/>
      <c r="O7" s="739">
        <v>1</v>
      </c>
      <c r="P7" s="739">
        <v>0</v>
      </c>
    </row>
    <row r="8" spans="1:22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745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746" t="s">
        <v>18</v>
      </c>
      <c r="G12" s="746" t="s">
        <v>19</v>
      </c>
      <c r="H12" s="746" t="s">
        <v>20</v>
      </c>
      <c r="I12" s="747" t="s">
        <v>21</v>
      </c>
      <c r="J12" s="33" t="s">
        <v>9</v>
      </c>
      <c r="K12" s="746" t="s">
        <v>18</v>
      </c>
      <c r="L12" s="746" t="s">
        <v>19</v>
      </c>
      <c r="M12" s="746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748"/>
      <c r="G13" s="748"/>
      <c r="H13" s="748"/>
      <c r="I13" s="749" t="s">
        <v>23</v>
      </c>
      <c r="J13" s="34" t="s">
        <v>22</v>
      </c>
      <c r="K13" s="748"/>
      <c r="L13" s="748"/>
      <c r="M13" s="748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740" t="s">
        <v>28</v>
      </c>
      <c r="G14" s="740" t="s">
        <v>29</v>
      </c>
      <c r="H14" s="740" t="s">
        <v>30</v>
      </c>
      <c r="I14" s="46" t="s">
        <v>31</v>
      </c>
      <c r="J14" s="47" t="s">
        <v>32</v>
      </c>
      <c r="K14" s="740" t="s">
        <v>33</v>
      </c>
      <c r="L14" s="740" t="s">
        <v>34</v>
      </c>
      <c r="M14" s="740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353</v>
      </c>
      <c r="D15" s="1028"/>
      <c r="E15" s="1028"/>
      <c r="F15" s="741">
        <f>SUM(F17,F20)</f>
        <v>205</v>
      </c>
      <c r="G15" s="741">
        <f>SUM(G17,G20)</f>
        <v>34</v>
      </c>
      <c r="H15" s="741">
        <f>SUM(H17,H20)</f>
        <v>60</v>
      </c>
      <c r="I15" s="41">
        <f>SUM(I17,I20)</f>
        <v>122</v>
      </c>
      <c r="J15" s="7">
        <f>SUM(J17,J20)</f>
        <v>0</v>
      </c>
      <c r="K15" s="41">
        <f t="shared" ref="K15:N15" si="0">SUM(K17,K20)</f>
        <v>0</v>
      </c>
      <c r="L15" s="41">
        <f t="shared" si="0"/>
        <v>20</v>
      </c>
      <c r="M15" s="7">
        <f t="shared" si="0"/>
        <v>0</v>
      </c>
      <c r="N15" s="980">
        <f t="shared" si="0"/>
        <v>20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743"/>
      <c r="G16" s="743"/>
      <c r="H16" s="743"/>
      <c r="I16" s="35"/>
      <c r="J16" s="742"/>
      <c r="K16" s="743"/>
      <c r="L16" s="743"/>
      <c r="M16" s="743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750">
        <f>SUM(F18:F19)</f>
        <v>0</v>
      </c>
      <c r="G17" s="750">
        <f t="shared" ref="G17:H17" si="1">SUM(G18:G19)</f>
        <v>0</v>
      </c>
      <c r="H17" s="750">
        <f t="shared" si="1"/>
        <v>0</v>
      </c>
      <c r="I17" s="773">
        <f>SUM(C17-F17+G17-H17)</f>
        <v>0</v>
      </c>
      <c r="J17" s="759">
        <f>SUM(J18:J19)</f>
        <v>0</v>
      </c>
      <c r="K17" s="750">
        <f t="shared" ref="K17:M17" si="2">SUM(K18:K19)</f>
        <v>0</v>
      </c>
      <c r="L17" s="750">
        <f t="shared" si="2"/>
        <v>0</v>
      </c>
      <c r="M17" s="759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753">
        <v>0</v>
      </c>
      <c r="G18" s="753">
        <v>0</v>
      </c>
      <c r="H18" s="753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753">
        <v>0</v>
      </c>
      <c r="G19" s="753">
        <v>0</v>
      </c>
      <c r="H19" s="753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353</v>
      </c>
      <c r="D20" s="1026"/>
      <c r="E20" s="1026"/>
      <c r="F20" s="750">
        <f>SUM(F21:F22)</f>
        <v>205</v>
      </c>
      <c r="G20" s="750">
        <f>SUM(G21:G22)</f>
        <v>34</v>
      </c>
      <c r="H20" s="750">
        <f t="shared" ref="H20" si="4">SUM(H21:H22)</f>
        <v>60</v>
      </c>
      <c r="I20" s="773">
        <f t="shared" si="3"/>
        <v>122</v>
      </c>
      <c r="J20" s="13">
        <f>SUM(J21:J22)</f>
        <v>0</v>
      </c>
      <c r="K20" s="48">
        <f t="shared" ref="K20:M20" si="5">SUM(K21:K22)</f>
        <v>0</v>
      </c>
      <c r="L20" s="48">
        <f t="shared" si="5"/>
        <v>20</v>
      </c>
      <c r="M20" s="13">
        <f t="shared" si="5"/>
        <v>0</v>
      </c>
      <c r="N20" s="964">
        <f>SUM(N21:P22)</f>
        <v>20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173</v>
      </c>
      <c r="D21" s="1020"/>
      <c r="E21" s="1020"/>
      <c r="F21" s="753">
        <v>25</v>
      </c>
      <c r="G21" s="753">
        <v>34</v>
      </c>
      <c r="H21" s="753">
        <v>60</v>
      </c>
      <c r="I21" s="42">
        <f t="shared" si="3"/>
        <v>122</v>
      </c>
      <c r="J21" s="36">
        <v>0</v>
      </c>
      <c r="K21" s="753">
        <v>0</v>
      </c>
      <c r="L21" s="753">
        <v>20</v>
      </c>
      <c r="M21" s="760">
        <v>0</v>
      </c>
      <c r="N21" s="964">
        <f>SUM(J21-K21+L21-M21)</f>
        <v>20</v>
      </c>
      <c r="O21" s="964"/>
      <c r="P21" s="965"/>
    </row>
    <row r="22" spans="1:16" ht="15" x14ac:dyDescent="0.2">
      <c r="A22" s="11"/>
      <c r="B22" s="12" t="s">
        <v>41</v>
      </c>
      <c r="C22" s="1019">
        <v>180</v>
      </c>
      <c r="D22" s="1020"/>
      <c r="E22" s="1020"/>
      <c r="F22" s="753">
        <v>180</v>
      </c>
      <c r="G22" s="753">
        <v>0</v>
      </c>
      <c r="H22" s="753">
        <v>0</v>
      </c>
      <c r="I22" s="42">
        <f t="shared" si="3"/>
        <v>0</v>
      </c>
      <c r="J22" s="36">
        <v>0</v>
      </c>
      <c r="K22" s="760">
        <v>0</v>
      </c>
      <c r="L22" s="760">
        <v>0</v>
      </c>
      <c r="M22" s="760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742"/>
      <c r="K23" s="743" t="s">
        <v>73</v>
      </c>
      <c r="L23" s="743"/>
      <c r="M23" s="743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753">
        <v>0</v>
      </c>
      <c r="G24" s="753">
        <v>0</v>
      </c>
      <c r="H24" s="753">
        <v>0</v>
      </c>
      <c r="I24" s="773">
        <f t="shared" ref="I24:I27" si="6">SUM(C24-F24+G24-H24)</f>
        <v>0</v>
      </c>
      <c r="J24" s="742"/>
      <c r="K24" s="743"/>
      <c r="L24" s="743"/>
      <c r="M24" s="743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353</v>
      </c>
      <c r="D25" s="1020"/>
      <c r="E25" s="1020"/>
      <c r="F25" s="753">
        <v>205</v>
      </c>
      <c r="G25" s="753">
        <v>34</v>
      </c>
      <c r="H25" s="753">
        <v>60</v>
      </c>
      <c r="I25" s="773">
        <f t="shared" si="6"/>
        <v>122</v>
      </c>
      <c r="J25" s="742"/>
      <c r="K25" s="743"/>
      <c r="L25" s="743"/>
      <c r="M25" s="743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753">
        <v>0</v>
      </c>
      <c r="G26" s="753">
        <v>0</v>
      </c>
      <c r="H26" s="753">
        <v>0</v>
      </c>
      <c r="I26" s="773">
        <f t="shared" si="6"/>
        <v>0</v>
      </c>
      <c r="J26" s="742"/>
      <c r="K26" s="743"/>
      <c r="L26" s="743"/>
      <c r="M26" s="743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755">
        <v>0</v>
      </c>
      <c r="G27" s="755">
        <v>0</v>
      </c>
      <c r="H27" s="755">
        <v>0</v>
      </c>
      <c r="I27" s="773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757"/>
      <c r="I28" s="38"/>
      <c r="J28" s="39"/>
      <c r="K28" s="780"/>
      <c r="L28" s="780"/>
      <c r="M28" s="780"/>
      <c r="N28" s="957"/>
      <c r="O28" s="957"/>
      <c r="P28" s="958"/>
    </row>
    <row r="29" spans="1:16" x14ac:dyDescent="0.2">
      <c r="B29" s="737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739">
        <v>1</v>
      </c>
      <c r="E41" s="739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 xml:space="preserve">: Oktober </v>
      </c>
      <c r="N42" s="999"/>
      <c r="O42" s="739">
        <f>+O7</f>
        <v>1</v>
      </c>
      <c r="P42" s="739">
        <f>+P7</f>
        <v>0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745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746" t="s">
        <v>18</v>
      </c>
      <c r="G47" s="746" t="s">
        <v>19</v>
      </c>
      <c r="H47" s="746" t="s">
        <v>20</v>
      </c>
      <c r="I47" s="747" t="s">
        <v>21</v>
      </c>
      <c r="J47" s="33" t="s">
        <v>9</v>
      </c>
      <c r="K47" s="746" t="s">
        <v>18</v>
      </c>
      <c r="L47" s="746" t="s">
        <v>19</v>
      </c>
      <c r="M47" s="746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748"/>
      <c r="G48" s="748"/>
      <c r="H48" s="748"/>
      <c r="I48" s="749" t="s">
        <v>23</v>
      </c>
      <c r="J48" s="34" t="s">
        <v>22</v>
      </c>
      <c r="K48" s="748"/>
      <c r="L48" s="748"/>
      <c r="M48" s="748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740" t="s">
        <v>28</v>
      </c>
      <c r="G49" s="740" t="s">
        <v>29</v>
      </c>
      <c r="H49" s="740" t="s">
        <v>30</v>
      </c>
      <c r="I49" s="46" t="s">
        <v>31</v>
      </c>
      <c r="J49" s="47" t="s">
        <v>32</v>
      </c>
      <c r="K49" s="740" t="s">
        <v>33</v>
      </c>
      <c r="L49" s="740" t="s">
        <v>34</v>
      </c>
      <c r="M49" s="740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101</v>
      </c>
      <c r="D50" s="979"/>
      <c r="E50" s="979"/>
      <c r="F50" s="761">
        <f>SUM(F52,F55)</f>
        <v>0</v>
      </c>
      <c r="G50" s="761">
        <f>SUM(G52,G55)</f>
        <v>110</v>
      </c>
      <c r="H50" s="761">
        <f>SUM(H52,H55)</f>
        <v>0</v>
      </c>
      <c r="I50" s="7">
        <f>SUM(I52,I55)</f>
        <v>211</v>
      </c>
      <c r="J50" s="7">
        <f>SUM(J52,J55)</f>
        <v>100</v>
      </c>
      <c r="K50" s="7">
        <f t="shared" ref="K50:N50" si="8">SUM(K52,K55)</f>
        <v>0</v>
      </c>
      <c r="L50" s="7">
        <f t="shared" si="8"/>
        <v>190</v>
      </c>
      <c r="M50" s="7">
        <f t="shared" si="8"/>
        <v>0</v>
      </c>
      <c r="N50" s="980">
        <f t="shared" si="8"/>
        <v>290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743"/>
      <c r="G51" s="743"/>
      <c r="H51" s="743"/>
      <c r="I51" s="35"/>
      <c r="J51" s="742"/>
      <c r="K51" s="743"/>
      <c r="L51" s="743"/>
      <c r="M51" s="743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759">
        <f>SUM(F53:F54)</f>
        <v>0</v>
      </c>
      <c r="G52" s="759">
        <f t="shared" ref="G52:H52" si="9">SUM(G53:G54)</f>
        <v>0</v>
      </c>
      <c r="H52" s="759">
        <f t="shared" si="9"/>
        <v>0</v>
      </c>
      <c r="I52" s="752">
        <f>SUM(C52-F52+G52-H52)</f>
        <v>0</v>
      </c>
      <c r="J52" s="759">
        <f>SUM(J53:J54)</f>
        <v>0</v>
      </c>
      <c r="K52" s="759">
        <f t="shared" ref="K52:M52" si="10">SUM(K53:K54)</f>
        <v>0</v>
      </c>
      <c r="L52" s="759">
        <f t="shared" si="10"/>
        <v>0</v>
      </c>
      <c r="M52" s="759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760">
        <v>0</v>
      </c>
      <c r="G53" s="760">
        <v>0</v>
      </c>
      <c r="H53" s="760">
        <v>0</v>
      </c>
      <c r="I53" s="779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760">
        <v>0</v>
      </c>
      <c r="G54" s="760">
        <v>0</v>
      </c>
      <c r="H54" s="760">
        <v>0</v>
      </c>
      <c r="I54" s="779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101</v>
      </c>
      <c r="D55" s="1013"/>
      <c r="E55" s="1013"/>
      <c r="F55" s="759">
        <f>SUM(F56:F57)</f>
        <v>0</v>
      </c>
      <c r="G55" s="759">
        <f t="shared" ref="G55:H55" si="12">SUM(G56:G57)</f>
        <v>110</v>
      </c>
      <c r="H55" s="759">
        <f t="shared" si="12"/>
        <v>0</v>
      </c>
      <c r="I55" s="752">
        <f t="shared" si="11"/>
        <v>211</v>
      </c>
      <c r="J55" s="13">
        <f>SUM(J56:J57)</f>
        <v>100</v>
      </c>
      <c r="K55" s="13">
        <f t="shared" ref="K55:M55" si="13">SUM(K56:K57)</f>
        <v>0</v>
      </c>
      <c r="L55" s="13">
        <f t="shared" si="13"/>
        <v>190</v>
      </c>
      <c r="M55" s="13">
        <f t="shared" si="13"/>
        <v>0</v>
      </c>
      <c r="N55" s="964">
        <f>SUM(N56:P57)</f>
        <v>290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101</v>
      </c>
      <c r="D56" s="1007"/>
      <c r="E56" s="1007"/>
      <c r="F56" s="760">
        <v>0</v>
      </c>
      <c r="G56" s="760">
        <v>110</v>
      </c>
      <c r="H56" s="760">
        <v>0</v>
      </c>
      <c r="I56" s="779">
        <f t="shared" si="11"/>
        <v>211</v>
      </c>
      <c r="J56" s="36">
        <v>0</v>
      </c>
      <c r="K56" s="760">
        <v>0</v>
      </c>
      <c r="L56" s="760">
        <v>190</v>
      </c>
      <c r="M56" s="760">
        <v>0</v>
      </c>
      <c r="N56" s="964">
        <f>SUM(J56-K56+L56-M56)</f>
        <v>190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760">
        <v>0</v>
      </c>
      <c r="G57" s="760">
        <v>0</v>
      </c>
      <c r="H57" s="760">
        <v>0</v>
      </c>
      <c r="I57" s="779">
        <f t="shared" si="11"/>
        <v>0</v>
      </c>
      <c r="J57" s="36">
        <v>100</v>
      </c>
      <c r="K57" s="760">
        <v>0</v>
      </c>
      <c r="L57" s="760">
        <v>0</v>
      </c>
      <c r="M57" s="760">
        <v>0</v>
      </c>
      <c r="N57" s="964">
        <f>SUM(J57-K57+L57-M57)</f>
        <v>100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743"/>
      <c r="G58" s="743"/>
      <c r="H58" s="743"/>
      <c r="I58" s="756"/>
      <c r="J58" s="742"/>
      <c r="K58" s="743"/>
      <c r="L58" s="743"/>
      <c r="M58" s="743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760">
        <v>0</v>
      </c>
      <c r="G59" s="760">
        <v>0</v>
      </c>
      <c r="H59" s="760">
        <v>0</v>
      </c>
      <c r="I59" s="752">
        <f t="shared" ref="I59:I62" si="14">SUM(C59-F59+G59-H59)</f>
        <v>0</v>
      </c>
      <c r="J59" s="742"/>
      <c r="K59" s="743"/>
      <c r="L59" s="743"/>
      <c r="M59" s="743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101</v>
      </c>
      <c r="D60" s="1007"/>
      <c r="E60" s="1007"/>
      <c r="F60" s="760">
        <v>0</v>
      </c>
      <c r="G60" s="760">
        <v>110</v>
      </c>
      <c r="H60" s="760">
        <v>0</v>
      </c>
      <c r="I60" s="752">
        <f t="shared" si="14"/>
        <v>211</v>
      </c>
      <c r="J60" s="742"/>
      <c r="K60" s="743"/>
      <c r="L60" s="743"/>
      <c r="M60" s="743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760">
        <v>0</v>
      </c>
      <c r="G61" s="760">
        <v>0</v>
      </c>
      <c r="H61" s="760">
        <v>0</v>
      </c>
      <c r="I61" s="752">
        <f t="shared" si="14"/>
        <v>0</v>
      </c>
      <c r="J61" s="742"/>
      <c r="K61" s="743"/>
      <c r="L61" s="743"/>
      <c r="M61" s="743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762">
        <v>0</v>
      </c>
      <c r="G62" s="762">
        <v>0</v>
      </c>
      <c r="H62" s="762">
        <v>0</v>
      </c>
      <c r="I62" s="752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757"/>
      <c r="I63" s="38"/>
      <c r="J63" s="39"/>
      <c r="K63" s="780"/>
      <c r="L63" s="780"/>
      <c r="M63" s="780"/>
      <c r="N63" s="957"/>
      <c r="O63" s="957"/>
      <c r="P63" s="958"/>
    </row>
    <row r="64" spans="1:16" x14ac:dyDescent="0.2">
      <c r="B64" s="737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737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758"/>
      <c r="O65" s="758"/>
      <c r="P65" s="758"/>
    </row>
    <row r="66" spans="1:16" ht="12.75" customHeight="1" x14ac:dyDescent="0.2">
      <c r="B66" s="737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758"/>
      <c r="O66" s="758"/>
      <c r="P66" s="758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739">
        <v>1</v>
      </c>
      <c r="E76" s="739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 xml:space="preserve">: Oktober </v>
      </c>
      <c r="N77" s="999"/>
      <c r="O77" s="739">
        <f>+O42</f>
        <v>1</v>
      </c>
      <c r="P77" s="739">
        <f>+P42</f>
        <v>0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745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746" t="s">
        <v>18</v>
      </c>
      <c r="G82" s="746" t="s">
        <v>19</v>
      </c>
      <c r="H82" s="746" t="s">
        <v>20</v>
      </c>
      <c r="I82" s="747" t="s">
        <v>21</v>
      </c>
      <c r="J82" s="33" t="s">
        <v>9</v>
      </c>
      <c r="K82" s="746" t="s">
        <v>18</v>
      </c>
      <c r="L82" s="746" t="s">
        <v>19</v>
      </c>
      <c r="M82" s="746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748"/>
      <c r="G83" s="748"/>
      <c r="H83" s="748"/>
      <c r="I83" s="749" t="s">
        <v>23</v>
      </c>
      <c r="J83" s="34" t="s">
        <v>22</v>
      </c>
      <c r="K83" s="748"/>
      <c r="L83" s="748"/>
      <c r="M83" s="748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740" t="s">
        <v>28</v>
      </c>
      <c r="G84" s="740" t="s">
        <v>29</v>
      </c>
      <c r="H84" s="740" t="s">
        <v>30</v>
      </c>
      <c r="I84" s="46" t="s">
        <v>31</v>
      </c>
      <c r="J84" s="47" t="s">
        <v>32</v>
      </c>
      <c r="K84" s="740" t="s">
        <v>33</v>
      </c>
      <c r="L84" s="740" t="s">
        <v>34</v>
      </c>
      <c r="M84" s="740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60</v>
      </c>
      <c r="D85" s="979"/>
      <c r="E85" s="979"/>
      <c r="F85" s="761">
        <f>SUM(F87,F90)</f>
        <v>0</v>
      </c>
      <c r="G85" s="741">
        <f>SUM(G87,G90)</f>
        <v>0</v>
      </c>
      <c r="H85" s="30">
        <f>SUM(H87,H90)</f>
        <v>0</v>
      </c>
      <c r="I85" s="7">
        <f>SUM(I87,I90)</f>
        <v>60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743"/>
      <c r="G86" s="743"/>
      <c r="H86" s="743"/>
      <c r="I86" s="35"/>
      <c r="J86" s="742"/>
      <c r="K86" s="743"/>
      <c r="L86" s="743"/>
      <c r="M86" s="743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759">
        <f>SUM(F88:F89)</f>
        <v>0</v>
      </c>
      <c r="G87" s="750">
        <f t="shared" ref="G87:H87" si="17">SUM(G88:G89)</f>
        <v>0</v>
      </c>
      <c r="H87" s="759">
        <f t="shared" si="17"/>
        <v>0</v>
      </c>
      <c r="I87" s="752">
        <f>SUM(C87-F87+G87-H87)</f>
        <v>0</v>
      </c>
      <c r="J87" s="759">
        <f>SUM(J88:J89)</f>
        <v>0</v>
      </c>
      <c r="K87" s="759">
        <f t="shared" ref="K87:M87" si="18">SUM(K88:K89)</f>
        <v>0</v>
      </c>
      <c r="L87" s="759">
        <f t="shared" si="18"/>
        <v>0</v>
      </c>
      <c r="M87" s="759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760">
        <v>0</v>
      </c>
      <c r="G88" s="753">
        <v>0</v>
      </c>
      <c r="H88" s="760">
        <v>0</v>
      </c>
      <c r="I88" s="779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760">
        <v>0</v>
      </c>
      <c r="G89" s="753">
        <v>0</v>
      </c>
      <c r="H89" s="760">
        <v>0</v>
      </c>
      <c r="I89" s="779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60</v>
      </c>
      <c r="D90" s="1013"/>
      <c r="E90" s="1013"/>
      <c r="F90" s="750">
        <f>SUM(F91:F92)</f>
        <v>0</v>
      </c>
      <c r="G90" s="750">
        <f t="shared" ref="G90:H90" si="20">SUM(G91:G92)</f>
        <v>0</v>
      </c>
      <c r="H90" s="750">
        <f t="shared" si="20"/>
        <v>0</v>
      </c>
      <c r="I90" s="773">
        <f t="shared" si="19"/>
        <v>60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0</v>
      </c>
      <c r="D91" s="1007"/>
      <c r="E91" s="1007"/>
      <c r="F91" s="760">
        <v>0</v>
      </c>
      <c r="G91" s="753">
        <v>0</v>
      </c>
      <c r="H91" s="31">
        <v>0</v>
      </c>
      <c r="I91" s="779">
        <f t="shared" si="19"/>
        <v>0</v>
      </c>
      <c r="J91" s="36">
        <v>0</v>
      </c>
      <c r="K91" s="760">
        <v>0</v>
      </c>
      <c r="L91" s="760">
        <v>0</v>
      </c>
      <c r="M91" s="760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60</v>
      </c>
      <c r="D92" s="1007"/>
      <c r="E92" s="1007"/>
      <c r="F92" s="760">
        <v>0</v>
      </c>
      <c r="G92" s="753">
        <v>0</v>
      </c>
      <c r="H92" s="31">
        <v>0</v>
      </c>
      <c r="I92" s="779">
        <f t="shared" si="19"/>
        <v>60</v>
      </c>
      <c r="J92" s="36">
        <v>0</v>
      </c>
      <c r="K92" s="760">
        <v>0</v>
      </c>
      <c r="L92" s="760">
        <v>0</v>
      </c>
      <c r="M92" s="760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743"/>
      <c r="G93" s="743"/>
      <c r="H93" s="743"/>
      <c r="I93" s="756"/>
      <c r="J93" s="742"/>
      <c r="K93" s="743"/>
      <c r="L93" s="743"/>
      <c r="M93" s="743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760">
        <v>0</v>
      </c>
      <c r="G94" s="753">
        <v>0</v>
      </c>
      <c r="H94" s="760">
        <v>0</v>
      </c>
      <c r="I94" s="752">
        <f t="shared" ref="I94:I97" si="22">SUM(C94-F94+G94-H94)</f>
        <v>0</v>
      </c>
      <c r="J94" s="742"/>
      <c r="K94" s="743"/>
      <c r="L94" s="743"/>
      <c r="M94" s="743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60</v>
      </c>
      <c r="D95" s="1007"/>
      <c r="E95" s="1007"/>
      <c r="F95" s="760">
        <v>0</v>
      </c>
      <c r="G95" s="753">
        <v>0</v>
      </c>
      <c r="H95" s="31">
        <v>0</v>
      </c>
      <c r="I95" s="752">
        <f t="shared" si="22"/>
        <v>60</v>
      </c>
      <c r="J95" s="742"/>
      <c r="K95" s="743"/>
      <c r="L95" s="743"/>
      <c r="M95" s="743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760">
        <v>0</v>
      </c>
      <c r="G96" s="760">
        <v>0</v>
      </c>
      <c r="H96" s="760">
        <v>0</v>
      </c>
      <c r="I96" s="752">
        <f t="shared" si="22"/>
        <v>0</v>
      </c>
      <c r="J96" s="742"/>
      <c r="K96" s="743"/>
      <c r="L96" s="743"/>
      <c r="M96" s="743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762">
        <v>0</v>
      </c>
      <c r="G97" s="762">
        <v>0</v>
      </c>
      <c r="H97" s="762">
        <v>0</v>
      </c>
      <c r="I97" s="752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757"/>
      <c r="I98" s="38"/>
      <c r="J98" s="39"/>
      <c r="K98" s="780"/>
      <c r="L98" s="780"/>
      <c r="M98" s="780"/>
      <c r="N98" s="957"/>
      <c r="O98" s="957"/>
      <c r="P98" s="958"/>
    </row>
    <row r="99" spans="1:16" x14ac:dyDescent="0.2">
      <c r="B99" s="737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737"/>
      <c r="D101" s="737"/>
      <c r="E101" s="737"/>
      <c r="N101" s="737"/>
      <c r="O101" s="737"/>
      <c r="P101" s="737"/>
    </row>
    <row r="102" spans="1:16" x14ac:dyDescent="0.2">
      <c r="C102" s="737"/>
      <c r="D102" s="737"/>
      <c r="E102" s="737"/>
      <c r="N102" s="737"/>
      <c r="O102" s="737"/>
      <c r="P102" s="737"/>
    </row>
    <row r="103" spans="1:16" ht="12.75" customHeight="1" x14ac:dyDescent="0.2">
      <c r="C103" s="737"/>
      <c r="D103" s="737"/>
      <c r="E103" s="737"/>
      <c r="N103" s="737"/>
      <c r="O103" s="737"/>
      <c r="P103" s="737"/>
    </row>
    <row r="104" spans="1:16" ht="12.75" customHeight="1" x14ac:dyDescent="0.2">
      <c r="C104" s="737"/>
      <c r="D104" s="737"/>
      <c r="E104" s="737"/>
      <c r="N104" s="737"/>
      <c r="O104" s="737"/>
      <c r="P104" s="737"/>
    </row>
    <row r="105" spans="1:16" ht="12.75" customHeight="1" x14ac:dyDescent="0.2">
      <c r="C105" s="737"/>
      <c r="D105" s="737"/>
      <c r="E105" s="737"/>
      <c r="N105" s="737"/>
      <c r="O105" s="737"/>
      <c r="P105" s="737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739">
        <v>1</v>
      </c>
      <c r="E111" s="739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 xml:space="preserve">: Oktober </v>
      </c>
      <c r="N112" s="999"/>
      <c r="O112" s="739">
        <f>+O77</f>
        <v>1</v>
      </c>
      <c r="P112" s="739">
        <f>+P77</f>
        <v>0</v>
      </c>
    </row>
    <row r="113" spans="1:20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20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745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20" ht="20.100000000000001" customHeight="1" x14ac:dyDescent="0.2">
      <c r="A117" s="1053"/>
      <c r="B117" s="1055"/>
      <c r="C117" s="989" t="s">
        <v>9</v>
      </c>
      <c r="D117" s="990"/>
      <c r="E117" s="990"/>
      <c r="F117" s="746" t="s">
        <v>18</v>
      </c>
      <c r="G117" s="746" t="s">
        <v>19</v>
      </c>
      <c r="H117" s="746" t="s">
        <v>20</v>
      </c>
      <c r="I117" s="747" t="s">
        <v>21</v>
      </c>
      <c r="J117" s="33" t="s">
        <v>9</v>
      </c>
      <c r="K117" s="746" t="s">
        <v>18</v>
      </c>
      <c r="L117" s="746" t="s">
        <v>19</v>
      </c>
      <c r="M117" s="746" t="s">
        <v>20</v>
      </c>
      <c r="N117" s="991" t="s">
        <v>21</v>
      </c>
      <c r="O117" s="991"/>
      <c r="P117" s="992"/>
    </row>
    <row r="118" spans="1:20" ht="20.100000000000001" customHeight="1" x14ac:dyDescent="0.2">
      <c r="A118" s="1053"/>
      <c r="B118" s="1055"/>
      <c r="C118" s="993" t="s">
        <v>22</v>
      </c>
      <c r="D118" s="994"/>
      <c r="E118" s="994"/>
      <c r="F118" s="748"/>
      <c r="G118" s="748"/>
      <c r="H118" s="748"/>
      <c r="I118" s="749" t="s">
        <v>23</v>
      </c>
      <c r="J118" s="34" t="s">
        <v>22</v>
      </c>
      <c r="K118" s="748"/>
      <c r="L118" s="748"/>
      <c r="M118" s="748"/>
      <c r="N118" s="994" t="s">
        <v>24</v>
      </c>
      <c r="O118" s="994"/>
      <c r="P118" s="995"/>
    </row>
    <row r="119" spans="1:20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740" t="s">
        <v>28</v>
      </c>
      <c r="G119" s="740" t="s">
        <v>29</v>
      </c>
      <c r="H119" s="740" t="s">
        <v>30</v>
      </c>
      <c r="I119" s="46" t="s">
        <v>31</v>
      </c>
      <c r="J119" s="47" t="s">
        <v>32</v>
      </c>
      <c r="K119" s="740" t="s">
        <v>33</v>
      </c>
      <c r="L119" s="740" t="s">
        <v>34</v>
      </c>
      <c r="M119" s="740" t="s">
        <v>35</v>
      </c>
      <c r="N119" s="976" t="s">
        <v>36</v>
      </c>
      <c r="O119" s="975"/>
      <c r="P119" s="977"/>
    </row>
    <row r="120" spans="1:20" ht="26.25" customHeight="1" x14ac:dyDescent="0.2">
      <c r="A120" s="5"/>
      <c r="B120" s="6" t="s">
        <v>37</v>
      </c>
      <c r="C120" s="978">
        <f>SUM(C122,C125)</f>
        <v>295</v>
      </c>
      <c r="D120" s="979"/>
      <c r="E120" s="979"/>
      <c r="F120" s="761">
        <f>SUM(F122,F125)</f>
        <v>135</v>
      </c>
      <c r="G120" s="761">
        <f>SUM(G122,G125)</f>
        <v>47</v>
      </c>
      <c r="H120" s="761">
        <f>SUM(H122,H125)</f>
        <v>0</v>
      </c>
      <c r="I120" s="7">
        <f>SUM(I122,I125)</f>
        <v>207</v>
      </c>
      <c r="J120" s="7">
        <f>SUM(J122,J125)</f>
        <v>1325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1325</v>
      </c>
      <c r="O120" s="981"/>
      <c r="P120" s="982"/>
    </row>
    <row r="121" spans="1:20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766"/>
      <c r="G121" s="766"/>
      <c r="H121" s="766"/>
      <c r="I121" s="70"/>
      <c r="J121" s="765"/>
      <c r="K121" s="766"/>
      <c r="L121" s="766"/>
      <c r="M121" s="766"/>
      <c r="N121" s="1049"/>
      <c r="O121" s="1049"/>
      <c r="P121" s="1051"/>
    </row>
    <row r="122" spans="1:20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751">
        <f>SUM(F123:F124)</f>
        <v>0</v>
      </c>
      <c r="G122" s="751">
        <f t="shared" ref="G122:H122" si="24">SUM(G123:G124)</f>
        <v>0</v>
      </c>
      <c r="H122" s="751">
        <f t="shared" si="24"/>
        <v>0</v>
      </c>
      <c r="I122" s="752">
        <f>SUM(C122-F122+G122-H122)</f>
        <v>0</v>
      </c>
      <c r="J122" s="751">
        <f>SUM(J123:J124)</f>
        <v>0</v>
      </c>
      <c r="K122" s="751">
        <f t="shared" ref="K122:M122" si="25">SUM(K123:K124)</f>
        <v>0</v>
      </c>
      <c r="L122" s="751">
        <f t="shared" si="25"/>
        <v>0</v>
      </c>
      <c r="M122" s="751">
        <f t="shared" si="25"/>
        <v>0</v>
      </c>
      <c r="N122" s="964">
        <f>SUM(N123:P124)</f>
        <v>0</v>
      </c>
      <c r="O122" s="964"/>
      <c r="P122" s="965"/>
    </row>
    <row r="123" spans="1:20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764">
        <v>0</v>
      </c>
      <c r="G123" s="764">
        <v>0</v>
      </c>
      <c r="H123" s="764">
        <v>0</v>
      </c>
      <c r="I123" s="779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20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764">
        <v>0</v>
      </c>
      <c r="G124" s="764">
        <v>0</v>
      </c>
      <c r="H124" s="764">
        <v>0</v>
      </c>
      <c r="I124" s="779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20" ht="24" customHeight="1" x14ac:dyDescent="0.2">
      <c r="A125" s="11"/>
      <c r="B125" s="10" t="s">
        <v>42</v>
      </c>
      <c r="C125" s="1050">
        <f>SUM(C126:E127)</f>
        <v>295</v>
      </c>
      <c r="D125" s="964"/>
      <c r="E125" s="964"/>
      <c r="F125" s="751">
        <f>SUM(F126:F127)</f>
        <v>135</v>
      </c>
      <c r="G125" s="751">
        <f t="shared" ref="G125:H125" si="27">SUM(G126:G127)</f>
        <v>47</v>
      </c>
      <c r="H125" s="751">
        <f t="shared" si="27"/>
        <v>0</v>
      </c>
      <c r="I125" s="773">
        <f t="shared" si="26"/>
        <v>207</v>
      </c>
      <c r="J125" s="72">
        <f>SUM(J126:J127)</f>
        <v>1325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1325</v>
      </c>
      <c r="O125" s="964"/>
      <c r="P125" s="965"/>
    </row>
    <row r="126" spans="1:20" ht="15" x14ac:dyDescent="0.2">
      <c r="A126" s="11"/>
      <c r="B126" s="12" t="s">
        <v>40</v>
      </c>
      <c r="C126" s="1035">
        <v>295</v>
      </c>
      <c r="D126" s="1036"/>
      <c r="E126" s="1036"/>
      <c r="F126" s="764">
        <v>135</v>
      </c>
      <c r="G126" s="767">
        <v>47</v>
      </c>
      <c r="H126" s="764">
        <v>0</v>
      </c>
      <c r="I126" s="779">
        <f t="shared" si="26"/>
        <v>207</v>
      </c>
      <c r="J126" s="73">
        <v>430</v>
      </c>
      <c r="K126" s="764">
        <v>0</v>
      </c>
      <c r="L126" s="764">
        <v>0</v>
      </c>
      <c r="M126" s="764">
        <v>0</v>
      </c>
      <c r="N126" s="964">
        <f>SUM(J126-K126+L126-M126)</f>
        <v>430</v>
      </c>
      <c r="O126" s="964"/>
      <c r="P126" s="965"/>
    </row>
    <row r="127" spans="1:20" ht="12.75" customHeight="1" x14ac:dyDescent="0.2">
      <c r="A127" s="11"/>
      <c r="B127" s="12" t="s">
        <v>41</v>
      </c>
      <c r="C127" s="1035">
        <v>0</v>
      </c>
      <c r="D127" s="1036"/>
      <c r="E127" s="1036"/>
      <c r="F127" s="767">
        <v>0</v>
      </c>
      <c r="G127" s="764">
        <v>0</v>
      </c>
      <c r="H127" s="764">
        <v>0</v>
      </c>
      <c r="I127" s="779">
        <f t="shared" si="26"/>
        <v>0</v>
      </c>
      <c r="J127" s="73">
        <v>895</v>
      </c>
      <c r="K127" s="764">
        <v>0</v>
      </c>
      <c r="L127" s="764">
        <v>0</v>
      </c>
      <c r="M127" s="764">
        <v>0</v>
      </c>
      <c r="N127" s="964">
        <f>SUM(J127-K127+L127-M127)</f>
        <v>895</v>
      </c>
      <c r="O127" s="964"/>
      <c r="P127" s="965"/>
      <c r="T127" s="1" t="s">
        <v>1</v>
      </c>
    </row>
    <row r="128" spans="1:20" ht="12.75" customHeight="1" x14ac:dyDescent="0.25">
      <c r="A128" s="9">
        <v>2</v>
      </c>
      <c r="B128" s="10" t="s">
        <v>43</v>
      </c>
      <c r="C128" s="1048"/>
      <c r="D128" s="1049"/>
      <c r="E128" s="1049"/>
      <c r="F128" s="766"/>
      <c r="G128" s="766"/>
      <c r="H128" s="766"/>
      <c r="I128" s="769"/>
      <c r="J128" s="765"/>
      <c r="K128" s="766"/>
      <c r="L128" s="766"/>
      <c r="M128" s="766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764">
        <v>0</v>
      </c>
      <c r="G129" s="764">
        <v>0</v>
      </c>
      <c r="H129" s="764">
        <v>0</v>
      </c>
      <c r="I129" s="752">
        <f t="shared" ref="I129:I132" si="29">SUM(C129-F129+G129-H129)</f>
        <v>0</v>
      </c>
      <c r="J129" s="765"/>
      <c r="K129" s="766"/>
      <c r="L129" s="766"/>
      <c r="M129" s="766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295</v>
      </c>
      <c r="D130" s="1036"/>
      <c r="E130" s="1036"/>
      <c r="F130" s="767">
        <v>135</v>
      </c>
      <c r="G130" s="767">
        <v>47</v>
      </c>
      <c r="H130" s="767">
        <v>0</v>
      </c>
      <c r="I130" s="773">
        <f t="shared" si="29"/>
        <v>207</v>
      </c>
      <c r="J130" s="765"/>
      <c r="K130" s="766"/>
      <c r="L130" s="766"/>
      <c r="M130" s="766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767">
        <v>0</v>
      </c>
      <c r="G131" s="767">
        <v>0</v>
      </c>
      <c r="H131" s="764">
        <v>0</v>
      </c>
      <c r="I131" s="752">
        <f t="shared" si="29"/>
        <v>0</v>
      </c>
      <c r="J131" s="765"/>
      <c r="K131" s="766"/>
      <c r="L131" s="766"/>
      <c r="M131" s="766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768">
        <v>0</v>
      </c>
      <c r="G132" s="768">
        <v>0</v>
      </c>
      <c r="H132" s="777">
        <v>0</v>
      </c>
      <c r="I132" s="752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770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737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737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758"/>
      <c r="O135" s="758"/>
      <c r="P135" s="758"/>
    </row>
    <row r="136" spans="1:16" ht="12.75" customHeight="1" x14ac:dyDescent="0.2">
      <c r="B136" s="737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758"/>
      <c r="O136" s="758"/>
      <c r="P136" s="758"/>
    </row>
    <row r="137" spans="1:16" ht="7.5" customHeight="1" x14ac:dyDescent="0.2">
      <c r="C137" s="737"/>
      <c r="D137" s="737"/>
      <c r="E137" s="737"/>
      <c r="I137" s="3"/>
      <c r="N137" s="737"/>
      <c r="O137" s="737"/>
      <c r="P137" s="737"/>
    </row>
    <row r="138" spans="1:16" ht="18" customHeight="1" x14ac:dyDescent="0.2">
      <c r="C138" s="737"/>
      <c r="D138" s="737"/>
      <c r="E138" s="737"/>
      <c r="N138" s="737"/>
      <c r="O138" s="737"/>
      <c r="P138" s="737"/>
    </row>
    <row r="139" spans="1:16" ht="12.75" customHeight="1" x14ac:dyDescent="0.2">
      <c r="C139" s="737"/>
      <c r="D139" s="737"/>
      <c r="E139" s="737"/>
      <c r="N139" s="737"/>
      <c r="O139" s="737"/>
      <c r="P139" s="737"/>
    </row>
    <row r="140" spans="1:16" ht="12.75" customHeight="1" x14ac:dyDescent="0.2">
      <c r="C140" s="737"/>
      <c r="D140" s="737"/>
      <c r="E140" s="737"/>
      <c r="N140" s="737"/>
      <c r="O140" s="737"/>
      <c r="P140" s="737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739">
        <v>1</v>
      </c>
      <c r="E146" s="739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 xml:space="preserve">: Oktober </v>
      </c>
      <c r="N147" s="999"/>
      <c r="O147" s="739">
        <f>+O112</f>
        <v>1</v>
      </c>
      <c r="P147" s="739">
        <f>+P112</f>
        <v>0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745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746" t="s">
        <v>18</v>
      </c>
      <c r="G152" s="746" t="s">
        <v>19</v>
      </c>
      <c r="H152" s="746" t="s">
        <v>20</v>
      </c>
      <c r="I152" s="747" t="s">
        <v>21</v>
      </c>
      <c r="J152" s="33" t="s">
        <v>9</v>
      </c>
      <c r="K152" s="746" t="s">
        <v>18</v>
      </c>
      <c r="L152" s="746" t="s">
        <v>19</v>
      </c>
      <c r="M152" s="746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748"/>
      <c r="G153" s="748"/>
      <c r="H153" s="748"/>
      <c r="I153" s="749" t="s">
        <v>23</v>
      </c>
      <c r="J153" s="34" t="s">
        <v>22</v>
      </c>
      <c r="K153" s="748"/>
      <c r="L153" s="748"/>
      <c r="M153" s="748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740" t="s">
        <v>28</v>
      </c>
      <c r="G154" s="740" t="s">
        <v>29</v>
      </c>
      <c r="H154" s="740" t="s">
        <v>30</v>
      </c>
      <c r="I154" s="46" t="s">
        <v>31</v>
      </c>
      <c r="J154" s="47" t="s">
        <v>32</v>
      </c>
      <c r="K154" s="740" t="s">
        <v>33</v>
      </c>
      <c r="L154" s="740" t="s">
        <v>34</v>
      </c>
      <c r="M154" s="740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54</v>
      </c>
      <c r="D155" s="979"/>
      <c r="E155" s="979"/>
      <c r="F155" s="761">
        <f>SUM(F157,F160)</f>
        <v>54</v>
      </c>
      <c r="G155" s="741">
        <f>SUM(G157,G160)</f>
        <v>70</v>
      </c>
      <c r="H155" s="741">
        <f>SUM(H157,H160)</f>
        <v>0</v>
      </c>
      <c r="I155" s="41">
        <f>SUM(I157,I160)</f>
        <v>70</v>
      </c>
      <c r="J155" s="7">
        <f>SUM(J157,J160)</f>
        <v>385</v>
      </c>
      <c r="K155" s="7">
        <f t="shared" ref="K155:N155" si="31">SUM(K157,K160)</f>
        <v>0</v>
      </c>
      <c r="L155" s="7">
        <f t="shared" si="31"/>
        <v>70</v>
      </c>
      <c r="M155" s="7">
        <f t="shared" si="31"/>
        <v>0</v>
      </c>
      <c r="N155" s="980">
        <f t="shared" si="31"/>
        <v>455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743"/>
      <c r="G156" s="743"/>
      <c r="H156" s="743"/>
      <c r="I156" s="743"/>
      <c r="J156" s="742"/>
      <c r="K156" s="743"/>
      <c r="L156" s="743"/>
      <c r="M156" s="743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759">
        <f>SUM(F158:F159)</f>
        <v>0</v>
      </c>
      <c r="G157" s="750">
        <f t="shared" ref="G157:H157" si="32">SUM(G158:G159)</f>
        <v>0</v>
      </c>
      <c r="H157" s="750">
        <f t="shared" si="32"/>
        <v>0</v>
      </c>
      <c r="I157" s="773">
        <f>SUM(C157-F157+G157-H157)</f>
        <v>0</v>
      </c>
      <c r="J157" s="759">
        <f>SUM(J158:J159)</f>
        <v>0</v>
      </c>
      <c r="K157" s="759">
        <f t="shared" ref="K157:M157" si="33">SUM(K158:K159)</f>
        <v>0</v>
      </c>
      <c r="L157" s="759">
        <f t="shared" si="33"/>
        <v>0</v>
      </c>
      <c r="M157" s="759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760">
        <v>0</v>
      </c>
      <c r="G158" s="753">
        <v>0</v>
      </c>
      <c r="H158" s="753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760">
        <v>0</v>
      </c>
      <c r="G159" s="753">
        <v>0</v>
      </c>
      <c r="H159" s="753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54</v>
      </c>
      <c r="D160" s="1013"/>
      <c r="E160" s="1013"/>
      <c r="F160" s="759">
        <f>SUM(F161:F162)</f>
        <v>54</v>
      </c>
      <c r="G160" s="750">
        <f t="shared" ref="G160:H160" si="35">SUM(G161:G162)</f>
        <v>70</v>
      </c>
      <c r="H160" s="750">
        <f t="shared" si="35"/>
        <v>0</v>
      </c>
      <c r="I160" s="773">
        <f t="shared" si="34"/>
        <v>70</v>
      </c>
      <c r="J160" s="13">
        <f>SUM(J161:J162)</f>
        <v>385</v>
      </c>
      <c r="K160" s="13">
        <f t="shared" ref="K160:M160" si="36">SUM(K161:K162)</f>
        <v>0</v>
      </c>
      <c r="L160" s="13">
        <f t="shared" si="36"/>
        <v>70</v>
      </c>
      <c r="M160" s="13">
        <f t="shared" si="36"/>
        <v>0</v>
      </c>
      <c r="N160" s="964">
        <f>SUM(N161:P162)</f>
        <v>455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0</v>
      </c>
      <c r="D161" s="1007"/>
      <c r="E161" s="1007"/>
      <c r="F161" s="760">
        <v>0</v>
      </c>
      <c r="G161" s="753">
        <v>0</v>
      </c>
      <c r="H161" s="753">
        <v>0</v>
      </c>
      <c r="I161" s="42">
        <f t="shared" si="34"/>
        <v>0</v>
      </c>
      <c r="J161" s="36">
        <v>0</v>
      </c>
      <c r="K161" s="760">
        <v>0</v>
      </c>
      <c r="L161" s="760">
        <v>70</v>
      </c>
      <c r="M161" s="760">
        <v>0</v>
      </c>
      <c r="N161" s="964">
        <f>SUM(J161-K161+L161-M161)</f>
        <v>70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54</v>
      </c>
      <c r="D162" s="1007"/>
      <c r="E162" s="1007"/>
      <c r="F162" s="760">
        <v>54</v>
      </c>
      <c r="G162" s="753">
        <v>70</v>
      </c>
      <c r="H162" s="753">
        <v>0</v>
      </c>
      <c r="I162" s="42">
        <f t="shared" si="34"/>
        <v>70</v>
      </c>
      <c r="J162" s="36">
        <v>385</v>
      </c>
      <c r="K162" s="760">
        <v>0</v>
      </c>
      <c r="L162" s="760">
        <v>0</v>
      </c>
      <c r="M162" s="760">
        <v>0</v>
      </c>
      <c r="N162" s="964">
        <f>SUM(J162-K162+L162-M162)</f>
        <v>385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743"/>
      <c r="G163" s="743"/>
      <c r="H163" s="743"/>
      <c r="I163" s="756"/>
      <c r="J163" s="742"/>
      <c r="K163" s="743"/>
      <c r="L163" s="743"/>
      <c r="M163" s="743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760">
        <v>0</v>
      </c>
      <c r="G164" s="760">
        <v>0</v>
      </c>
      <c r="H164" s="760">
        <v>0</v>
      </c>
      <c r="I164" s="752">
        <f t="shared" ref="I164:I167" si="37">SUM(C164-F164+G164-H164)</f>
        <v>0</v>
      </c>
      <c r="J164" s="742"/>
      <c r="K164" s="743"/>
      <c r="L164" s="743"/>
      <c r="M164" s="743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54</v>
      </c>
      <c r="D165" s="1007"/>
      <c r="E165" s="1007"/>
      <c r="F165" s="760">
        <v>54</v>
      </c>
      <c r="G165" s="760">
        <v>70</v>
      </c>
      <c r="H165" s="760">
        <v>0</v>
      </c>
      <c r="I165" s="752">
        <f t="shared" si="37"/>
        <v>70</v>
      </c>
      <c r="J165" s="742"/>
      <c r="K165" s="743"/>
      <c r="L165" s="743"/>
      <c r="M165" s="743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760">
        <v>0</v>
      </c>
      <c r="G166" s="760">
        <v>0</v>
      </c>
      <c r="H166" s="760">
        <v>0</v>
      </c>
      <c r="I166" s="752">
        <f t="shared" si="37"/>
        <v>0</v>
      </c>
      <c r="J166" s="742"/>
      <c r="K166" s="743"/>
      <c r="L166" s="743"/>
      <c r="M166" s="743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762">
        <v>0</v>
      </c>
      <c r="G167" s="762">
        <v>0</v>
      </c>
      <c r="H167" s="762">
        <v>0</v>
      </c>
      <c r="I167" s="752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757"/>
      <c r="I168" s="38"/>
      <c r="J168" s="39"/>
      <c r="K168" s="780"/>
      <c r="L168" s="780"/>
      <c r="M168" s="780"/>
      <c r="N168" s="957"/>
      <c r="O168" s="957"/>
      <c r="P168" s="958"/>
    </row>
    <row r="169" spans="1:16" ht="7.5" customHeight="1" x14ac:dyDescent="0.2">
      <c r="B169" s="737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737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758"/>
      <c r="O170" s="758"/>
      <c r="P170" s="758"/>
    </row>
    <row r="171" spans="1:16" ht="12.75" customHeight="1" x14ac:dyDescent="0.2">
      <c r="B171" s="737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758"/>
      <c r="O171" s="758"/>
      <c r="P171" s="758"/>
    </row>
    <row r="172" spans="1:16" ht="12.75" customHeight="1" x14ac:dyDescent="0.2">
      <c r="B172" s="737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758"/>
      <c r="O172" s="758"/>
      <c r="P172" s="758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737"/>
      <c r="D174" s="737"/>
      <c r="E174" s="737"/>
      <c r="N174" s="737"/>
      <c r="O174" s="737"/>
      <c r="P174" s="737"/>
    </row>
    <row r="175" spans="1:16" ht="30" customHeight="1" x14ac:dyDescent="0.2">
      <c r="C175" s="737"/>
      <c r="D175" s="737"/>
      <c r="E175" s="737"/>
      <c r="N175" s="737"/>
      <c r="O175" s="737"/>
      <c r="P175" s="737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739">
        <v>1</v>
      </c>
      <c r="E181" s="739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 xml:space="preserve">: Oktober </v>
      </c>
      <c r="N182" s="999"/>
      <c r="O182" s="739">
        <f>+O147</f>
        <v>1</v>
      </c>
      <c r="P182" s="739">
        <f>+P147</f>
        <v>0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745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746" t="s">
        <v>18</v>
      </c>
      <c r="G187" s="746" t="s">
        <v>19</v>
      </c>
      <c r="H187" s="746" t="s">
        <v>20</v>
      </c>
      <c r="I187" s="747" t="s">
        <v>21</v>
      </c>
      <c r="J187" s="33" t="s">
        <v>9</v>
      </c>
      <c r="K187" s="746" t="s">
        <v>18</v>
      </c>
      <c r="L187" s="746" t="s">
        <v>19</v>
      </c>
      <c r="M187" s="746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748"/>
      <c r="G188" s="748"/>
      <c r="H188" s="748"/>
      <c r="I188" s="749" t="s">
        <v>23</v>
      </c>
      <c r="J188" s="34" t="s">
        <v>22</v>
      </c>
      <c r="K188" s="748"/>
      <c r="L188" s="748"/>
      <c r="M188" s="748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740" t="s">
        <v>28</v>
      </c>
      <c r="G189" s="740" t="s">
        <v>29</v>
      </c>
      <c r="H189" s="740" t="s">
        <v>30</v>
      </c>
      <c r="I189" s="46" t="s">
        <v>31</v>
      </c>
      <c r="J189" s="47" t="s">
        <v>32</v>
      </c>
      <c r="K189" s="740" t="s">
        <v>33</v>
      </c>
      <c r="L189" s="740" t="s">
        <v>34</v>
      </c>
      <c r="M189" s="740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761">
        <f>SUM(F192,F195)</f>
        <v>0</v>
      </c>
      <c r="G190" s="761">
        <f>SUM(G192,G195)</f>
        <v>0</v>
      </c>
      <c r="H190" s="761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743"/>
      <c r="G191" s="743"/>
      <c r="H191" s="743"/>
      <c r="I191" s="35"/>
      <c r="J191" s="742"/>
      <c r="K191" s="743"/>
      <c r="L191" s="743"/>
      <c r="M191" s="743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759">
        <f>SUM(F193:F194)</f>
        <v>0</v>
      </c>
      <c r="G192" s="759">
        <f t="shared" ref="G192:H192" si="40">SUM(G193:G194)</f>
        <v>0</v>
      </c>
      <c r="H192" s="759">
        <f t="shared" si="40"/>
        <v>0</v>
      </c>
      <c r="I192" s="752">
        <f>SUM(C192-F192+G192-H192)</f>
        <v>0</v>
      </c>
      <c r="J192" s="759">
        <f>SUM(J193:J194)</f>
        <v>0</v>
      </c>
      <c r="K192" s="759">
        <f t="shared" ref="K192:M192" si="41">SUM(K193:K194)</f>
        <v>0</v>
      </c>
      <c r="L192" s="759">
        <f t="shared" si="41"/>
        <v>0</v>
      </c>
      <c r="M192" s="759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760">
        <v>0</v>
      </c>
      <c r="G193" s="760">
        <v>0</v>
      </c>
      <c r="H193" s="760">
        <v>0</v>
      </c>
      <c r="I193" s="779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760">
        <v>0</v>
      </c>
      <c r="G194" s="760">
        <v>0</v>
      </c>
      <c r="H194" s="760">
        <v>0</v>
      </c>
      <c r="I194" s="779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759">
        <f>SUM(F196:F197)</f>
        <v>0</v>
      </c>
      <c r="G195" s="759">
        <f t="shared" ref="G195:H195" si="43">SUM(G196:G197)</f>
        <v>0</v>
      </c>
      <c r="H195" s="759">
        <f t="shared" si="43"/>
        <v>0</v>
      </c>
      <c r="I195" s="752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760">
        <v>0</v>
      </c>
      <c r="G196" s="760">
        <v>0</v>
      </c>
      <c r="H196" s="760">
        <v>0</v>
      </c>
      <c r="I196" s="779">
        <f t="shared" si="42"/>
        <v>0</v>
      </c>
      <c r="J196" s="36">
        <v>0</v>
      </c>
      <c r="K196" s="760">
        <v>0</v>
      </c>
      <c r="L196" s="760">
        <v>0</v>
      </c>
      <c r="M196" s="760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760">
        <v>0</v>
      </c>
      <c r="G197" s="760">
        <v>0</v>
      </c>
      <c r="H197" s="760">
        <v>0</v>
      </c>
      <c r="I197" s="779">
        <f t="shared" si="42"/>
        <v>0</v>
      </c>
      <c r="J197" s="36">
        <v>0</v>
      </c>
      <c r="K197" s="760">
        <v>0</v>
      </c>
      <c r="L197" s="760">
        <v>0</v>
      </c>
      <c r="M197" s="760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743"/>
      <c r="G198" s="743"/>
      <c r="H198" s="743"/>
      <c r="I198" s="756"/>
      <c r="J198" s="742"/>
      <c r="K198" s="743"/>
      <c r="L198" s="743"/>
      <c r="M198" s="743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760">
        <v>0</v>
      </c>
      <c r="G199" s="760">
        <v>0</v>
      </c>
      <c r="H199" s="760">
        <v>0</v>
      </c>
      <c r="I199" s="752">
        <f t="shared" ref="I199:I202" si="45">SUM(C199-F199+G199-H199)</f>
        <v>0</v>
      </c>
      <c r="J199" s="742"/>
      <c r="K199" s="743"/>
      <c r="L199" s="743"/>
      <c r="M199" s="743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760">
        <v>0</v>
      </c>
      <c r="G200" s="760">
        <v>0</v>
      </c>
      <c r="H200" s="760">
        <v>0</v>
      </c>
      <c r="I200" s="752">
        <f t="shared" si="45"/>
        <v>0</v>
      </c>
      <c r="J200" s="742"/>
      <c r="K200" s="743"/>
      <c r="L200" s="743"/>
      <c r="M200" s="743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760">
        <v>0</v>
      </c>
      <c r="G201" s="760">
        <v>0</v>
      </c>
      <c r="H201" s="760">
        <v>0</v>
      </c>
      <c r="I201" s="752">
        <f t="shared" si="45"/>
        <v>0</v>
      </c>
      <c r="J201" s="742"/>
      <c r="K201" s="743"/>
      <c r="L201" s="743"/>
      <c r="M201" s="743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762">
        <v>0</v>
      </c>
      <c r="G202" s="762">
        <v>0</v>
      </c>
      <c r="H202" s="762">
        <v>0</v>
      </c>
      <c r="I202" s="752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757"/>
      <c r="I203" s="38"/>
      <c r="J203" s="39"/>
      <c r="K203" s="780"/>
      <c r="L203" s="780"/>
      <c r="M203" s="780"/>
      <c r="N203" s="957"/>
      <c r="O203" s="957"/>
      <c r="P203" s="958"/>
    </row>
    <row r="204" spans="1:16" x14ac:dyDescent="0.2">
      <c r="B204" s="737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737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758"/>
      <c r="O205" s="758"/>
      <c r="P205" s="758"/>
    </row>
    <row r="206" spans="1:16" x14ac:dyDescent="0.2">
      <c r="B206" s="737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758"/>
      <c r="O206" s="758"/>
      <c r="P206" s="758"/>
    </row>
    <row r="207" spans="1:16" ht="30" customHeight="1" x14ac:dyDescent="0.2">
      <c r="B207" s="737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758"/>
      <c r="O207" s="758"/>
      <c r="P207" s="758"/>
    </row>
    <row r="208" spans="1:16" ht="25.5" customHeight="1" x14ac:dyDescent="0.2">
      <c r="C208" s="737"/>
      <c r="D208" s="737"/>
      <c r="E208" s="737"/>
      <c r="N208" s="737"/>
      <c r="O208" s="737"/>
      <c r="P208" s="737"/>
    </row>
    <row r="209" spans="1:16" ht="20.100000000000001" customHeight="1" x14ac:dyDescent="0.2">
      <c r="C209" s="737"/>
      <c r="D209" s="737"/>
      <c r="E209" s="737"/>
      <c r="N209" s="737"/>
      <c r="O209" s="737"/>
      <c r="P209" s="737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739">
        <v>1</v>
      </c>
      <c r="E216" s="739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 xml:space="preserve">: Oktober </v>
      </c>
      <c r="N217" s="999"/>
      <c r="O217" s="739">
        <f>+O182</f>
        <v>1</v>
      </c>
      <c r="P217" s="739">
        <f>+P182</f>
        <v>0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745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746" t="s">
        <v>18</v>
      </c>
      <c r="G222" s="746" t="s">
        <v>19</v>
      </c>
      <c r="H222" s="746" t="s">
        <v>20</v>
      </c>
      <c r="I222" s="747" t="s">
        <v>21</v>
      </c>
      <c r="J222" s="33" t="s">
        <v>9</v>
      </c>
      <c r="K222" s="746" t="s">
        <v>18</v>
      </c>
      <c r="L222" s="746" t="s">
        <v>19</v>
      </c>
      <c r="M222" s="746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748"/>
      <c r="G223" s="748"/>
      <c r="H223" s="748"/>
      <c r="I223" s="749" t="s">
        <v>23</v>
      </c>
      <c r="J223" s="34" t="s">
        <v>22</v>
      </c>
      <c r="K223" s="748"/>
      <c r="L223" s="748"/>
      <c r="M223" s="748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740" t="s">
        <v>28</v>
      </c>
      <c r="G224" s="740" t="s">
        <v>29</v>
      </c>
      <c r="H224" s="740" t="s">
        <v>30</v>
      </c>
      <c r="I224" s="46" t="s">
        <v>31</v>
      </c>
      <c r="J224" s="47" t="s">
        <v>32</v>
      </c>
      <c r="K224" s="740" t="s">
        <v>33</v>
      </c>
      <c r="L224" s="740" t="s">
        <v>34</v>
      </c>
      <c r="M224" s="740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761">
        <f>SUM(F227,F230)</f>
        <v>0</v>
      </c>
      <c r="G225" s="761">
        <f>SUM(G227,G230)</f>
        <v>0</v>
      </c>
      <c r="H225" s="761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743"/>
      <c r="G226" s="743"/>
      <c r="H226" s="743"/>
      <c r="I226" s="35"/>
      <c r="J226" s="742"/>
      <c r="K226" s="743"/>
      <c r="L226" s="743"/>
      <c r="M226" s="743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759">
        <f>SUM(F228:F229)</f>
        <v>0</v>
      </c>
      <c r="G227" s="759">
        <f t="shared" ref="G227:H227" si="48">SUM(G228:G229)</f>
        <v>0</v>
      </c>
      <c r="H227" s="759">
        <f t="shared" si="48"/>
        <v>0</v>
      </c>
      <c r="I227" s="752">
        <f>SUM(C227-F227+G227-H227)</f>
        <v>0</v>
      </c>
      <c r="J227" s="759">
        <f>SUM(J228:J229)</f>
        <v>0</v>
      </c>
      <c r="K227" s="759">
        <f t="shared" ref="K227:M227" si="49">SUM(K228:K229)</f>
        <v>0</v>
      </c>
      <c r="L227" s="759">
        <f t="shared" si="49"/>
        <v>0</v>
      </c>
      <c r="M227" s="759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760">
        <v>0</v>
      </c>
      <c r="G228" s="760">
        <v>0</v>
      </c>
      <c r="H228" s="760">
        <v>0</v>
      </c>
      <c r="I228" s="779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760">
        <v>0</v>
      </c>
      <c r="G229" s="760">
        <v>0</v>
      </c>
      <c r="H229" s="760">
        <v>0</v>
      </c>
      <c r="I229" s="779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759">
        <f>SUM(F231:F232)</f>
        <v>0</v>
      </c>
      <c r="G230" s="759">
        <f t="shared" ref="G230:H230" si="51">SUM(G231:G232)</f>
        <v>0</v>
      </c>
      <c r="H230" s="759">
        <f t="shared" si="51"/>
        <v>0</v>
      </c>
      <c r="I230" s="752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760">
        <v>0</v>
      </c>
      <c r="G231" s="760">
        <v>0</v>
      </c>
      <c r="H231" s="760">
        <v>0</v>
      </c>
      <c r="I231" s="779">
        <f t="shared" si="50"/>
        <v>0</v>
      </c>
      <c r="J231" s="36">
        <v>0</v>
      </c>
      <c r="K231" s="760">
        <v>0</v>
      </c>
      <c r="L231" s="760">
        <v>0</v>
      </c>
      <c r="M231" s="760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760">
        <v>0</v>
      </c>
      <c r="G232" s="760">
        <v>0</v>
      </c>
      <c r="H232" s="760">
        <v>0</v>
      </c>
      <c r="I232" s="779">
        <f t="shared" si="50"/>
        <v>0</v>
      </c>
      <c r="J232" s="36">
        <v>0</v>
      </c>
      <c r="K232" s="760">
        <v>0</v>
      </c>
      <c r="L232" s="760">
        <v>0</v>
      </c>
      <c r="M232" s="760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743"/>
      <c r="G233" s="743"/>
      <c r="H233" s="743"/>
      <c r="I233" s="756"/>
      <c r="J233" s="742"/>
      <c r="K233" s="743"/>
      <c r="L233" s="743"/>
      <c r="M233" s="743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760">
        <v>0</v>
      </c>
      <c r="G234" s="760">
        <v>0</v>
      </c>
      <c r="H234" s="760">
        <v>0</v>
      </c>
      <c r="I234" s="752">
        <f t="shared" ref="I234:I237" si="53">SUM(C234-F234+G234-H234)</f>
        <v>0</v>
      </c>
      <c r="J234" s="742"/>
      <c r="K234" s="743"/>
      <c r="L234" s="743"/>
      <c r="M234" s="743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760">
        <v>0</v>
      </c>
      <c r="G235" s="760">
        <v>0</v>
      </c>
      <c r="H235" s="760">
        <v>0</v>
      </c>
      <c r="I235" s="752">
        <f t="shared" si="53"/>
        <v>0</v>
      </c>
      <c r="J235" s="742"/>
      <c r="K235" s="743"/>
      <c r="L235" s="743"/>
      <c r="M235" s="743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760">
        <v>0</v>
      </c>
      <c r="G236" s="760">
        <v>0</v>
      </c>
      <c r="H236" s="760">
        <v>0</v>
      </c>
      <c r="I236" s="752">
        <f t="shared" si="53"/>
        <v>0</v>
      </c>
      <c r="J236" s="742"/>
      <c r="K236" s="743"/>
      <c r="L236" s="743"/>
      <c r="M236" s="743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762">
        <v>0</v>
      </c>
      <c r="G237" s="762">
        <v>0</v>
      </c>
      <c r="H237" s="762">
        <v>0</v>
      </c>
      <c r="I237" s="752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757"/>
      <c r="I238" s="38"/>
      <c r="J238" s="39"/>
      <c r="K238" s="780"/>
      <c r="L238" s="780"/>
      <c r="M238" s="780"/>
      <c r="N238" s="957"/>
      <c r="O238" s="957"/>
      <c r="P238" s="958"/>
    </row>
    <row r="239" spans="1:16" ht="30" customHeight="1" x14ac:dyDescent="0.2">
      <c r="B239" s="737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737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758"/>
      <c r="O240" s="758"/>
      <c r="P240" s="758"/>
    </row>
    <row r="241" spans="1:16" ht="20.100000000000001" customHeight="1" x14ac:dyDescent="0.2">
      <c r="B241" s="737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758"/>
      <c r="O241" s="758"/>
      <c r="P241" s="758"/>
    </row>
    <row r="242" spans="1:16" ht="20.100000000000001" customHeight="1" x14ac:dyDescent="0.2">
      <c r="B242" s="737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758"/>
      <c r="O242" s="758"/>
      <c r="P242" s="758"/>
    </row>
    <row r="243" spans="1:16" ht="20.100000000000001" customHeight="1" x14ac:dyDescent="0.2">
      <c r="C243" s="737"/>
      <c r="D243" s="737"/>
      <c r="E243" s="737"/>
      <c r="G243" s="1" t="s">
        <v>1</v>
      </c>
      <c r="N243" s="737"/>
      <c r="O243" s="737"/>
      <c r="P243" s="737"/>
    </row>
    <row r="244" spans="1:16" ht="20.100000000000001" customHeight="1" x14ac:dyDescent="0.2">
      <c r="C244" s="737"/>
      <c r="D244" s="737"/>
      <c r="E244" s="737"/>
      <c r="N244" s="737"/>
      <c r="O244" s="737"/>
      <c r="P244" s="737"/>
    </row>
    <row r="245" spans="1:16" ht="20.100000000000001" customHeight="1" x14ac:dyDescent="0.2">
      <c r="C245" s="737"/>
      <c r="D245" s="737"/>
      <c r="E245" s="737"/>
      <c r="N245" s="737"/>
      <c r="O245" s="737"/>
      <c r="P245" s="737"/>
    </row>
    <row r="246" spans="1:16" ht="20.100000000000001" customHeight="1" x14ac:dyDescent="0.2">
      <c r="C246" s="737"/>
      <c r="D246" s="737"/>
      <c r="E246" s="737"/>
      <c r="N246" s="737"/>
      <c r="O246" s="737"/>
      <c r="P246" s="737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739">
        <v>1</v>
      </c>
      <c r="E252" s="739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 xml:space="preserve">: Oktober </v>
      </c>
      <c r="N253" s="999"/>
      <c r="O253" s="739">
        <f>+O217</f>
        <v>1</v>
      </c>
      <c r="P253" s="739">
        <f>+P217</f>
        <v>0</v>
      </c>
    </row>
    <row r="254" spans="1:16" ht="12.75" customHeight="1" x14ac:dyDescent="0.2">
      <c r="A254" s="19" t="s">
        <v>58</v>
      </c>
      <c r="B254" s="19"/>
      <c r="C254" s="739">
        <v>0</v>
      </c>
      <c r="D254" s="739">
        <v>3</v>
      </c>
      <c r="E254" s="739">
        <v>5</v>
      </c>
      <c r="I254" s="997"/>
      <c r="J254" s="738"/>
      <c r="K254" s="2"/>
      <c r="L254" s="23" t="s">
        <v>12</v>
      </c>
      <c r="M254" s="998" t="str">
        <f>+M218</f>
        <v>: 2021</v>
      </c>
      <c r="N254" s="999"/>
      <c r="O254" s="739">
        <f>+O218</f>
        <v>2</v>
      </c>
      <c r="P254" s="739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745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746" t="s">
        <v>18</v>
      </c>
      <c r="G258" s="746" t="s">
        <v>19</v>
      </c>
      <c r="H258" s="746" t="s">
        <v>20</v>
      </c>
      <c r="I258" s="747" t="s">
        <v>21</v>
      </c>
      <c r="J258" s="33" t="s">
        <v>9</v>
      </c>
      <c r="K258" s="746" t="s">
        <v>18</v>
      </c>
      <c r="L258" s="746" t="s">
        <v>19</v>
      </c>
      <c r="M258" s="746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748"/>
      <c r="G259" s="748"/>
      <c r="H259" s="748"/>
      <c r="I259" s="749" t="s">
        <v>23</v>
      </c>
      <c r="J259" s="34" t="s">
        <v>22</v>
      </c>
      <c r="K259" s="748"/>
      <c r="L259" s="748"/>
      <c r="M259" s="748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740" t="s">
        <v>28</v>
      </c>
      <c r="G260" s="740" t="s">
        <v>29</v>
      </c>
      <c r="H260" s="740" t="s">
        <v>30</v>
      </c>
      <c r="I260" s="46" t="s">
        <v>31</v>
      </c>
      <c r="J260" s="47" t="s">
        <v>32</v>
      </c>
      <c r="K260" s="740" t="s">
        <v>33</v>
      </c>
      <c r="L260" s="740" t="s">
        <v>34</v>
      </c>
      <c r="M260" s="740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761">
        <f>SUM(F263,F266)</f>
        <v>0</v>
      </c>
      <c r="G261" s="761">
        <f>SUM(G263,G266)</f>
        <v>0</v>
      </c>
      <c r="H261" s="761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743"/>
      <c r="G262" s="743"/>
      <c r="H262" s="743"/>
      <c r="I262" s="35"/>
      <c r="J262" s="742"/>
      <c r="K262" s="743"/>
      <c r="L262" s="743"/>
      <c r="M262" s="743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759">
        <f>SUM(F264:F265)</f>
        <v>0</v>
      </c>
      <c r="G263" s="759">
        <f t="shared" ref="G263:H263" si="56">SUM(G264:G265)</f>
        <v>0</v>
      </c>
      <c r="H263" s="759">
        <f t="shared" si="56"/>
        <v>0</v>
      </c>
      <c r="I263" s="752">
        <f>SUM(C263-F263+G263-H263)</f>
        <v>0</v>
      </c>
      <c r="J263" s="759">
        <f>SUM(J264:J265)</f>
        <v>0</v>
      </c>
      <c r="K263" s="759">
        <f t="shared" ref="K263:M263" si="57">SUM(K264:K265)</f>
        <v>0</v>
      </c>
      <c r="L263" s="759">
        <f t="shared" si="57"/>
        <v>0</v>
      </c>
      <c r="M263" s="759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760">
        <v>0</v>
      </c>
      <c r="G264" s="760">
        <v>0</v>
      </c>
      <c r="H264" s="760">
        <v>0</v>
      </c>
      <c r="I264" s="779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760">
        <v>0</v>
      </c>
      <c r="G265" s="760">
        <v>0</v>
      </c>
      <c r="H265" s="760">
        <v>0</v>
      </c>
      <c r="I265" s="779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759">
        <f>SUM(F267:F268)</f>
        <v>0</v>
      </c>
      <c r="G266" s="759">
        <f t="shared" ref="G266:H266" si="59">SUM(G267:G268)</f>
        <v>0</v>
      </c>
      <c r="H266" s="759">
        <f t="shared" si="59"/>
        <v>0</v>
      </c>
      <c r="I266" s="752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760">
        <v>0</v>
      </c>
      <c r="G267" s="760">
        <v>0</v>
      </c>
      <c r="H267" s="760">
        <v>0</v>
      </c>
      <c r="I267" s="779">
        <f t="shared" si="58"/>
        <v>0</v>
      </c>
      <c r="J267" s="36">
        <v>0</v>
      </c>
      <c r="K267" s="760">
        <v>0</v>
      </c>
      <c r="L267" s="760">
        <v>0</v>
      </c>
      <c r="M267" s="760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760">
        <v>0</v>
      </c>
      <c r="G268" s="760">
        <v>0</v>
      </c>
      <c r="H268" s="760">
        <v>0</v>
      </c>
      <c r="I268" s="779">
        <f t="shared" si="58"/>
        <v>0</v>
      </c>
      <c r="J268" s="36">
        <v>0</v>
      </c>
      <c r="K268" s="760">
        <v>0</v>
      </c>
      <c r="L268" s="760">
        <v>0</v>
      </c>
      <c r="M268" s="760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743"/>
      <c r="G269" s="743"/>
      <c r="H269" s="743"/>
      <c r="I269" s="756"/>
      <c r="J269" s="742"/>
      <c r="K269" s="743"/>
      <c r="L269" s="743"/>
      <c r="M269" s="743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760">
        <v>0</v>
      </c>
      <c r="G270" s="760">
        <v>0</v>
      </c>
      <c r="H270" s="760">
        <v>0</v>
      </c>
      <c r="I270" s="752">
        <f t="shared" ref="I270:I273" si="61">SUM(C270-F270+G270-H270)</f>
        <v>0</v>
      </c>
      <c r="J270" s="742"/>
      <c r="K270" s="743"/>
      <c r="L270" s="743"/>
      <c r="M270" s="743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760">
        <v>0</v>
      </c>
      <c r="G271" s="760">
        <v>0</v>
      </c>
      <c r="H271" s="760">
        <v>0</v>
      </c>
      <c r="I271" s="752">
        <f t="shared" si="61"/>
        <v>0</v>
      </c>
      <c r="J271" s="742"/>
      <c r="K271" s="743"/>
      <c r="L271" s="743"/>
      <c r="M271" s="743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760">
        <v>0</v>
      </c>
      <c r="G272" s="760">
        <v>0</v>
      </c>
      <c r="H272" s="760">
        <v>0</v>
      </c>
      <c r="I272" s="752">
        <f t="shared" si="61"/>
        <v>0</v>
      </c>
      <c r="J272" s="742"/>
      <c r="K272" s="743"/>
      <c r="L272" s="743"/>
      <c r="M272" s="743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762">
        <v>0</v>
      </c>
      <c r="G273" s="762">
        <v>0</v>
      </c>
      <c r="H273" s="762">
        <v>0</v>
      </c>
      <c r="I273" s="752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757"/>
      <c r="I274" s="38"/>
      <c r="J274" s="39"/>
      <c r="K274" s="780"/>
      <c r="L274" s="780"/>
      <c r="M274" s="780"/>
      <c r="N274" s="957"/>
      <c r="O274" s="957"/>
      <c r="P274" s="958"/>
    </row>
    <row r="275" spans="1:16" ht="20.100000000000001" customHeight="1" x14ac:dyDescent="0.2">
      <c r="B275" s="737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737"/>
      <c r="D276" s="737"/>
      <c r="E276" s="737"/>
      <c r="N276" s="737"/>
      <c r="O276" s="737"/>
      <c r="P276" s="737"/>
    </row>
    <row r="277" spans="1:16" ht="20.100000000000001" customHeight="1" x14ac:dyDescent="0.2">
      <c r="C277" s="737"/>
      <c r="D277" s="737"/>
      <c r="E277" s="737"/>
      <c r="N277" s="737"/>
      <c r="O277" s="737"/>
      <c r="P277" s="737"/>
    </row>
    <row r="278" spans="1:16" ht="20.100000000000001" customHeight="1" x14ac:dyDescent="0.2">
      <c r="C278" s="737"/>
      <c r="D278" s="737"/>
      <c r="E278" s="737"/>
      <c r="N278" s="737"/>
      <c r="O278" s="737"/>
      <c r="P278" s="737"/>
    </row>
    <row r="279" spans="1:16" ht="20.100000000000001" customHeight="1" x14ac:dyDescent="0.2">
      <c r="C279" s="737"/>
      <c r="D279" s="737"/>
      <c r="E279" s="737"/>
      <c r="N279" s="737"/>
      <c r="O279" s="737"/>
      <c r="P279" s="737"/>
    </row>
    <row r="280" spans="1:16" ht="26.25" customHeight="1" x14ac:dyDescent="0.2">
      <c r="C280" s="737"/>
      <c r="D280" s="737"/>
      <c r="E280" s="737"/>
      <c r="N280" s="737"/>
      <c r="O280" s="737"/>
      <c r="P280" s="737"/>
    </row>
    <row r="281" spans="1:16" ht="20.100000000000001" customHeight="1" x14ac:dyDescent="0.2">
      <c r="C281" s="737"/>
      <c r="D281" s="737"/>
      <c r="E281" s="737"/>
      <c r="N281" s="737"/>
      <c r="O281" s="737"/>
      <c r="P281" s="737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739">
        <v>1</v>
      </c>
      <c r="E287" s="739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 xml:space="preserve">: Oktober </v>
      </c>
      <c r="N288" s="999"/>
      <c r="O288" s="739">
        <f>+O253</f>
        <v>1</v>
      </c>
      <c r="P288" s="739">
        <f>+P253</f>
        <v>0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745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746" t="s">
        <v>18</v>
      </c>
      <c r="G293" s="746" t="s">
        <v>19</v>
      </c>
      <c r="H293" s="746" t="s">
        <v>20</v>
      </c>
      <c r="I293" s="747" t="s">
        <v>21</v>
      </c>
      <c r="J293" s="33" t="s">
        <v>9</v>
      </c>
      <c r="K293" s="746" t="s">
        <v>18</v>
      </c>
      <c r="L293" s="746" t="s">
        <v>19</v>
      </c>
      <c r="M293" s="746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748"/>
      <c r="G294" s="748"/>
      <c r="H294" s="748"/>
      <c r="I294" s="749" t="s">
        <v>23</v>
      </c>
      <c r="J294" s="34" t="s">
        <v>22</v>
      </c>
      <c r="K294" s="748"/>
      <c r="L294" s="748"/>
      <c r="M294" s="748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740" t="s">
        <v>28</v>
      </c>
      <c r="G295" s="740" t="s">
        <v>29</v>
      </c>
      <c r="H295" s="740" t="s">
        <v>30</v>
      </c>
      <c r="I295" s="46" t="s">
        <v>31</v>
      </c>
      <c r="J295" s="47" t="s">
        <v>32</v>
      </c>
      <c r="K295" s="740" t="s">
        <v>33</v>
      </c>
      <c r="L295" s="740" t="s">
        <v>34</v>
      </c>
      <c r="M295" s="740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1316</v>
      </c>
      <c r="D296" s="1028"/>
      <c r="E296" s="1028"/>
      <c r="F296" s="741">
        <f>SUM(F298,F301)</f>
        <v>301</v>
      </c>
      <c r="G296" s="741">
        <f>SUM(G298,G301)</f>
        <v>106</v>
      </c>
      <c r="H296" s="741">
        <f>SUM(H298,H301)</f>
        <v>11</v>
      </c>
      <c r="I296" s="41">
        <f>SUM(I298,I301)</f>
        <v>1110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743"/>
      <c r="G297" s="743"/>
      <c r="H297" s="743"/>
      <c r="I297" s="778"/>
      <c r="J297" s="742"/>
      <c r="K297" s="743"/>
      <c r="L297" s="743"/>
      <c r="M297" s="743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771">
        <f>SUM(F299:F300)</f>
        <v>0</v>
      </c>
      <c r="G298" s="771">
        <f t="shared" ref="G298:H298" si="64">SUM(G299:G300)</f>
        <v>0</v>
      </c>
      <c r="H298" s="750">
        <f t="shared" si="64"/>
        <v>0</v>
      </c>
      <c r="I298" s="773">
        <f>SUM(C298-F298+G298-H298)</f>
        <v>0</v>
      </c>
      <c r="J298" s="759">
        <f>SUM(J299:J300)</f>
        <v>0</v>
      </c>
      <c r="K298" s="759">
        <f t="shared" ref="K298:M298" si="65">SUM(K299:K300)</f>
        <v>0</v>
      </c>
      <c r="L298" s="759">
        <f t="shared" si="65"/>
        <v>0</v>
      </c>
      <c r="M298" s="759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753">
        <v>0</v>
      </c>
      <c r="G299" s="753">
        <v>0</v>
      </c>
      <c r="H299" s="753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753">
        <v>0</v>
      </c>
      <c r="G300" s="753">
        <v>0</v>
      </c>
      <c r="H300" s="753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1316</v>
      </c>
      <c r="D301" s="1026"/>
      <c r="E301" s="1026"/>
      <c r="F301" s="750">
        <f>SUM(F302:F303)</f>
        <v>301</v>
      </c>
      <c r="G301" s="750">
        <f t="shared" ref="G301:H301" si="67">SUM(G302:G303)</f>
        <v>106</v>
      </c>
      <c r="H301" s="750">
        <f t="shared" si="67"/>
        <v>11</v>
      </c>
      <c r="I301" s="773">
        <f t="shared" si="66"/>
        <v>1110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1299</v>
      </c>
      <c r="D302" s="1020"/>
      <c r="E302" s="1020"/>
      <c r="F302" s="753">
        <v>301</v>
      </c>
      <c r="G302" s="753">
        <v>106</v>
      </c>
      <c r="H302" s="753">
        <v>11</v>
      </c>
      <c r="I302" s="42">
        <f>SUM(C302-F302+G302-H302)</f>
        <v>1093</v>
      </c>
      <c r="J302" s="36">
        <v>0</v>
      </c>
      <c r="K302" s="760">
        <v>0</v>
      </c>
      <c r="L302" s="760">
        <v>0</v>
      </c>
      <c r="M302" s="760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17</v>
      </c>
      <c r="D303" s="1020"/>
      <c r="E303" s="1020"/>
      <c r="F303" s="753">
        <v>0</v>
      </c>
      <c r="G303" s="753">
        <v>0</v>
      </c>
      <c r="H303" s="753">
        <v>0</v>
      </c>
      <c r="I303" s="42">
        <f t="shared" si="66"/>
        <v>17</v>
      </c>
      <c r="J303" s="36">
        <v>0</v>
      </c>
      <c r="K303" s="760">
        <v>0</v>
      </c>
      <c r="L303" s="760">
        <v>0</v>
      </c>
      <c r="M303" s="760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743"/>
      <c r="G304" s="778"/>
      <c r="H304" s="778"/>
      <c r="I304" s="778"/>
      <c r="J304" s="742"/>
      <c r="K304" s="743"/>
      <c r="L304" s="743"/>
      <c r="M304" s="743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400</v>
      </c>
      <c r="D305" s="1032"/>
      <c r="E305" s="1032"/>
      <c r="F305" s="772">
        <v>0</v>
      </c>
      <c r="G305" s="772">
        <v>0</v>
      </c>
      <c r="H305" s="772">
        <v>11</v>
      </c>
      <c r="I305" s="773">
        <f t="shared" ref="I305:I308" si="69">SUM(C305-F305+G305-H305)</f>
        <v>389</v>
      </c>
      <c r="J305" s="742"/>
      <c r="K305" s="743"/>
      <c r="L305" s="743"/>
      <c r="M305" s="743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761</v>
      </c>
      <c r="D306" s="1020"/>
      <c r="E306" s="1020"/>
      <c r="F306" s="753">
        <v>221</v>
      </c>
      <c r="G306" s="753">
        <v>106</v>
      </c>
      <c r="H306" s="753">
        <v>0</v>
      </c>
      <c r="I306" s="773">
        <f t="shared" si="69"/>
        <v>646</v>
      </c>
      <c r="J306" s="742"/>
      <c r="K306" s="743"/>
      <c r="L306" s="743"/>
      <c r="M306" s="743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753">
        <v>0</v>
      </c>
      <c r="G307" s="753">
        <v>0</v>
      </c>
      <c r="H307" s="753">
        <v>0</v>
      </c>
      <c r="I307" s="773">
        <f t="shared" si="69"/>
        <v>0</v>
      </c>
      <c r="J307" s="742"/>
      <c r="K307" s="743"/>
      <c r="L307" s="743"/>
      <c r="M307" s="743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155</v>
      </c>
      <c r="D308" s="1022"/>
      <c r="E308" s="1022"/>
      <c r="F308" s="755">
        <v>80</v>
      </c>
      <c r="G308" s="755">
        <v>0</v>
      </c>
      <c r="H308" s="755">
        <v>0</v>
      </c>
      <c r="I308" s="773">
        <f t="shared" si="69"/>
        <v>75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757"/>
      <c r="I309" s="38"/>
      <c r="J309" s="39"/>
      <c r="K309" s="780"/>
      <c r="L309" s="780"/>
      <c r="M309" s="780"/>
      <c r="N309" s="957"/>
      <c r="O309" s="957"/>
      <c r="P309" s="958"/>
    </row>
    <row r="310" spans="1:16" ht="20.100000000000001" customHeight="1" x14ac:dyDescent="0.2">
      <c r="B310" s="737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737"/>
      <c r="D312" s="737"/>
      <c r="E312" s="737"/>
      <c r="J312" s="1" t="s">
        <v>1</v>
      </c>
      <c r="N312" s="737"/>
      <c r="O312" s="737"/>
      <c r="P312" s="737"/>
    </row>
    <row r="313" spans="1:16" ht="20.100000000000001" customHeight="1" x14ac:dyDescent="0.2">
      <c r="C313" s="737"/>
      <c r="D313" s="737"/>
      <c r="E313" s="737"/>
      <c r="N313" s="737"/>
      <c r="O313" s="737"/>
      <c r="P313" s="737"/>
    </row>
    <row r="314" spans="1:16" ht="20.100000000000001" customHeight="1" x14ac:dyDescent="0.2">
      <c r="C314" s="737"/>
      <c r="D314" s="737"/>
      <c r="E314" s="737"/>
      <c r="N314" s="737"/>
      <c r="O314" s="737"/>
      <c r="P314" s="737"/>
    </row>
    <row r="315" spans="1:16" ht="20.100000000000001" customHeight="1" x14ac:dyDescent="0.2">
      <c r="C315" s="737"/>
      <c r="D315" s="737"/>
      <c r="E315" s="737"/>
      <c r="N315" s="737"/>
      <c r="O315" s="737"/>
      <c r="P315" s="737"/>
    </row>
    <row r="316" spans="1:16" ht="20.100000000000001" customHeight="1" x14ac:dyDescent="0.2">
      <c r="C316" s="737"/>
      <c r="D316" s="737"/>
      <c r="E316" s="737"/>
      <c r="N316" s="737"/>
      <c r="O316" s="737"/>
      <c r="P316" s="737"/>
    </row>
    <row r="317" spans="1:16" ht="24" customHeight="1" x14ac:dyDescent="0.2">
      <c r="C317" s="737"/>
      <c r="D317" s="737"/>
      <c r="E317" s="737"/>
      <c r="N317" s="737"/>
      <c r="O317" s="737"/>
      <c r="P317" s="737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739">
        <v>1</v>
      </c>
      <c r="E323" s="739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 xml:space="preserve">: Oktober </v>
      </c>
      <c r="N324" s="999"/>
      <c r="O324" s="739">
        <f>+O288</f>
        <v>1</v>
      </c>
      <c r="P324" s="739">
        <f>+P288</f>
        <v>0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745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746" t="s">
        <v>18</v>
      </c>
      <c r="G329" s="746" t="s">
        <v>19</v>
      </c>
      <c r="H329" s="746" t="s">
        <v>20</v>
      </c>
      <c r="I329" s="747" t="s">
        <v>21</v>
      </c>
      <c r="J329" s="33" t="s">
        <v>9</v>
      </c>
      <c r="K329" s="746" t="s">
        <v>18</v>
      </c>
      <c r="L329" s="746" t="s">
        <v>19</v>
      </c>
      <c r="M329" s="746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748"/>
      <c r="G330" s="748"/>
      <c r="H330" s="748"/>
      <c r="I330" s="749" t="s">
        <v>23</v>
      </c>
      <c r="J330" s="34" t="s">
        <v>22</v>
      </c>
      <c r="K330" s="748"/>
      <c r="L330" s="748"/>
      <c r="M330" s="748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740" t="s">
        <v>28</v>
      </c>
      <c r="G331" s="740" t="s">
        <v>29</v>
      </c>
      <c r="H331" s="740" t="s">
        <v>30</v>
      </c>
      <c r="I331" s="46" t="s">
        <v>31</v>
      </c>
      <c r="J331" s="47" t="s">
        <v>32</v>
      </c>
      <c r="K331" s="740" t="s">
        <v>33</v>
      </c>
      <c r="L331" s="740" t="s">
        <v>34</v>
      </c>
      <c r="M331" s="740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20</v>
      </c>
      <c r="D332" s="1028"/>
      <c r="E332" s="1028"/>
      <c r="F332" s="761">
        <f>SUM(F334,F337)</f>
        <v>0</v>
      </c>
      <c r="G332" s="761">
        <f>SUM(G334,G337)</f>
        <v>90</v>
      </c>
      <c r="H332" s="761">
        <f>SUM(H334,H337)</f>
        <v>0</v>
      </c>
      <c r="I332" s="41">
        <f>SUM(I334,I337)</f>
        <v>110</v>
      </c>
      <c r="J332" s="41">
        <f>SUM(J334,J337)</f>
        <v>100</v>
      </c>
      <c r="K332" s="7">
        <f t="shared" ref="K332:N332" si="71">SUM(K334,K337)</f>
        <v>0</v>
      </c>
      <c r="L332" s="41">
        <f t="shared" si="71"/>
        <v>30</v>
      </c>
      <c r="M332" s="7">
        <f t="shared" si="71"/>
        <v>0</v>
      </c>
      <c r="N332" s="980">
        <f t="shared" si="71"/>
        <v>130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743"/>
      <c r="G333" s="743"/>
      <c r="H333" s="743"/>
      <c r="I333" s="35"/>
      <c r="J333" s="743"/>
      <c r="K333" s="743"/>
      <c r="L333" s="743"/>
      <c r="M333" s="743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759">
        <f>SUM(F335:F336)</f>
        <v>0</v>
      </c>
      <c r="G334" s="759">
        <f t="shared" ref="G334:H334" si="72">SUM(G335:G336)</f>
        <v>0</v>
      </c>
      <c r="H334" s="759">
        <f t="shared" si="72"/>
        <v>0</v>
      </c>
      <c r="I334" s="752">
        <f>SUM(C334-F334+G334-H334)</f>
        <v>0</v>
      </c>
      <c r="J334" s="750">
        <f>SUM(J335:J336)</f>
        <v>0</v>
      </c>
      <c r="K334" s="759">
        <f t="shared" ref="K334:M334" si="73">SUM(K335:K336)</f>
        <v>0</v>
      </c>
      <c r="L334" s="750">
        <f t="shared" si="73"/>
        <v>0</v>
      </c>
      <c r="M334" s="759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760">
        <v>0</v>
      </c>
      <c r="G335" s="760">
        <v>0</v>
      </c>
      <c r="H335" s="760">
        <v>0</v>
      </c>
      <c r="I335" s="779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760">
        <v>0</v>
      </c>
      <c r="G336" s="760">
        <v>0</v>
      </c>
      <c r="H336" s="760">
        <v>0</v>
      </c>
      <c r="I336" s="779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20</v>
      </c>
      <c r="D337" s="1026"/>
      <c r="E337" s="1026"/>
      <c r="F337" s="759">
        <f>SUM(F338:F339)</f>
        <v>0</v>
      </c>
      <c r="G337" s="759">
        <f t="shared" ref="G337:H337" si="75">SUM(G338:G339)</f>
        <v>90</v>
      </c>
      <c r="H337" s="759">
        <f t="shared" si="75"/>
        <v>0</v>
      </c>
      <c r="I337" s="773">
        <f t="shared" si="74"/>
        <v>110</v>
      </c>
      <c r="J337" s="48">
        <f>SUM(J338:J339)</f>
        <v>100</v>
      </c>
      <c r="K337" s="13">
        <f t="shared" ref="K337:M337" si="76">SUM(K338:K339)</f>
        <v>0</v>
      </c>
      <c r="L337" s="48">
        <f t="shared" si="76"/>
        <v>30</v>
      </c>
      <c r="M337" s="13">
        <f t="shared" si="76"/>
        <v>0</v>
      </c>
      <c r="N337" s="964">
        <f>SUM(N338:P339)</f>
        <v>130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20</v>
      </c>
      <c r="D338" s="1020"/>
      <c r="E338" s="1020"/>
      <c r="F338" s="753">
        <v>0</v>
      </c>
      <c r="G338" s="753">
        <v>90</v>
      </c>
      <c r="H338" s="753">
        <v>0</v>
      </c>
      <c r="I338" s="42">
        <f t="shared" si="74"/>
        <v>110</v>
      </c>
      <c r="J338" s="49">
        <v>0</v>
      </c>
      <c r="K338" s="760">
        <v>0</v>
      </c>
      <c r="L338" s="753">
        <v>30</v>
      </c>
      <c r="M338" s="760">
        <v>0</v>
      </c>
      <c r="N338" s="964">
        <f>SUM(J338-K338+L338-M338)</f>
        <v>30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753">
        <v>0</v>
      </c>
      <c r="G339" s="753">
        <v>0</v>
      </c>
      <c r="H339" s="753">
        <v>0</v>
      </c>
      <c r="I339" s="42">
        <f t="shared" si="74"/>
        <v>0</v>
      </c>
      <c r="J339" s="49">
        <v>100</v>
      </c>
      <c r="K339" s="760">
        <v>0</v>
      </c>
      <c r="L339" s="753">
        <v>0</v>
      </c>
      <c r="M339" s="760">
        <v>0</v>
      </c>
      <c r="N339" s="964">
        <f>SUM(J339-K339+L339-M339)</f>
        <v>100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743"/>
      <c r="G340" s="743"/>
      <c r="H340" s="743"/>
      <c r="I340" s="756"/>
      <c r="J340" s="743"/>
      <c r="K340" s="743"/>
      <c r="L340" s="743"/>
      <c r="M340" s="743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760">
        <v>0</v>
      </c>
      <c r="G341" s="760">
        <v>0</v>
      </c>
      <c r="H341" s="760">
        <v>0</v>
      </c>
      <c r="I341" s="752">
        <f t="shared" ref="I341:I344" si="77">SUM(C341-F341+G341-H341)</f>
        <v>0</v>
      </c>
      <c r="J341" s="743"/>
      <c r="K341" s="743"/>
      <c r="L341" s="743"/>
      <c r="M341" s="743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20</v>
      </c>
      <c r="D342" s="1020"/>
      <c r="E342" s="1020"/>
      <c r="F342" s="760">
        <v>0</v>
      </c>
      <c r="G342" s="760">
        <v>90</v>
      </c>
      <c r="H342" s="760">
        <v>0</v>
      </c>
      <c r="I342" s="773">
        <f t="shared" si="77"/>
        <v>110</v>
      </c>
      <c r="J342" s="743"/>
      <c r="K342" s="743"/>
      <c r="L342" s="743"/>
      <c r="M342" s="743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760">
        <v>0</v>
      </c>
      <c r="G343" s="760">
        <v>0</v>
      </c>
      <c r="H343" s="760">
        <v>0</v>
      </c>
      <c r="I343" s="752">
        <f t="shared" si="77"/>
        <v>0</v>
      </c>
      <c r="J343" s="743"/>
      <c r="K343" s="743"/>
      <c r="L343" s="743"/>
      <c r="M343" s="743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762">
        <v>0</v>
      </c>
      <c r="G344" s="762">
        <v>0</v>
      </c>
      <c r="H344" s="762">
        <v>0</v>
      </c>
      <c r="I344" s="752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757"/>
      <c r="I345" s="38"/>
      <c r="J345" s="780"/>
      <c r="K345" s="780"/>
      <c r="L345" s="780"/>
      <c r="M345" s="780"/>
      <c r="N345" s="957"/>
      <c r="O345" s="957"/>
      <c r="P345" s="958"/>
    </row>
    <row r="346" spans="1:18" x14ac:dyDescent="0.2">
      <c r="B346" s="737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737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758"/>
      <c r="O347" s="758"/>
      <c r="P347" s="758"/>
    </row>
    <row r="348" spans="1:18" x14ac:dyDescent="0.2">
      <c r="B348" s="737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758"/>
      <c r="O348" s="758"/>
      <c r="P348" s="758"/>
    </row>
    <row r="349" spans="1:18" x14ac:dyDescent="0.2">
      <c r="B349" s="737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758"/>
      <c r="O349" s="758"/>
      <c r="P349" s="758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737"/>
      <c r="D351" s="737"/>
      <c r="E351" s="737"/>
      <c r="N351" s="737"/>
      <c r="O351" s="737"/>
      <c r="P351" s="737"/>
    </row>
    <row r="352" spans="1:18" ht="12.75" customHeight="1" x14ac:dyDescent="0.2">
      <c r="C352" s="737"/>
      <c r="D352" s="737"/>
      <c r="E352" s="737"/>
      <c r="N352" s="737"/>
      <c r="O352" s="737"/>
      <c r="P352" s="737"/>
    </row>
    <row r="353" spans="1:16" ht="12.75" customHeight="1" x14ac:dyDescent="0.2">
      <c r="C353" s="737"/>
      <c r="D353" s="737"/>
      <c r="E353" s="737"/>
      <c r="N353" s="737"/>
      <c r="O353" s="737"/>
      <c r="P353" s="737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739">
        <v>1</v>
      </c>
      <c r="E359" s="739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 xml:space="preserve">: Oktober </v>
      </c>
      <c r="N360" s="999"/>
      <c r="O360" s="739">
        <f>+O324</f>
        <v>1</v>
      </c>
      <c r="P360" s="739">
        <f>+P324</f>
        <v>0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745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746" t="s">
        <v>18</v>
      </c>
      <c r="G365" s="746" t="s">
        <v>19</v>
      </c>
      <c r="H365" s="746" t="s">
        <v>20</v>
      </c>
      <c r="I365" s="747" t="s">
        <v>21</v>
      </c>
      <c r="J365" s="33" t="s">
        <v>9</v>
      </c>
      <c r="K365" s="746" t="s">
        <v>18</v>
      </c>
      <c r="L365" s="746" t="s">
        <v>19</v>
      </c>
      <c r="M365" s="746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748"/>
      <c r="G366" s="748"/>
      <c r="H366" s="748"/>
      <c r="I366" s="749" t="s">
        <v>23</v>
      </c>
      <c r="J366" s="34" t="s">
        <v>22</v>
      </c>
      <c r="K366" s="748"/>
      <c r="L366" s="748"/>
      <c r="M366" s="748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740" t="s">
        <v>28</v>
      </c>
      <c r="G367" s="740" t="s">
        <v>29</v>
      </c>
      <c r="H367" s="740" t="s">
        <v>30</v>
      </c>
      <c r="I367" s="46" t="s">
        <v>31</v>
      </c>
      <c r="J367" s="47" t="s">
        <v>32</v>
      </c>
      <c r="K367" s="740" t="s">
        <v>33</v>
      </c>
      <c r="L367" s="740" t="s">
        <v>34</v>
      </c>
      <c r="M367" s="740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176</v>
      </c>
      <c r="D368" s="979"/>
      <c r="E368" s="979"/>
      <c r="F368" s="761">
        <f>SUM(F370,F373)</f>
        <v>0</v>
      </c>
      <c r="G368" s="761">
        <f>SUM(G370,G373)</f>
        <v>7</v>
      </c>
      <c r="H368" s="761">
        <f>SUM(H370,H373)</f>
        <v>0</v>
      </c>
      <c r="I368" s="7">
        <f>SUM(I370,I373)</f>
        <v>183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743"/>
      <c r="G369" s="743"/>
      <c r="H369" s="743"/>
      <c r="I369" s="35"/>
      <c r="J369" s="742"/>
      <c r="K369" s="742"/>
      <c r="L369" s="743"/>
      <c r="M369" s="743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759">
        <f>SUM(F371:F372)</f>
        <v>0</v>
      </c>
      <c r="G370" s="759">
        <f t="shared" ref="G370:H370" si="80">SUM(G371:G372)</f>
        <v>0</v>
      </c>
      <c r="H370" s="759">
        <f t="shared" si="80"/>
        <v>0</v>
      </c>
      <c r="I370" s="752">
        <f>SUM(C370-F370+G370-H370)</f>
        <v>0</v>
      </c>
      <c r="J370" s="759">
        <f>SUM(J371:J372)</f>
        <v>0</v>
      </c>
      <c r="K370" s="750">
        <f t="shared" ref="K370:M370" si="81">SUM(K371:K372)</f>
        <v>0</v>
      </c>
      <c r="L370" s="759">
        <f t="shared" si="81"/>
        <v>0</v>
      </c>
      <c r="M370" s="759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760">
        <v>0</v>
      </c>
      <c r="G371" s="760">
        <v>0</v>
      </c>
      <c r="H371" s="760">
        <v>0</v>
      </c>
      <c r="I371" s="779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760">
        <v>0</v>
      </c>
      <c r="G372" s="760">
        <v>0</v>
      </c>
      <c r="H372" s="760">
        <v>0</v>
      </c>
      <c r="I372" s="779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176</v>
      </c>
      <c r="D373" s="1013"/>
      <c r="E373" s="1013"/>
      <c r="F373" s="759">
        <f>SUM(F374:F375)</f>
        <v>0</v>
      </c>
      <c r="G373" s="759">
        <f t="shared" ref="G373:H373" si="83">SUM(G374:G375)</f>
        <v>7</v>
      </c>
      <c r="H373" s="759">
        <f t="shared" si="83"/>
        <v>0</v>
      </c>
      <c r="I373" s="752">
        <f t="shared" si="82"/>
        <v>183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176</v>
      </c>
      <c r="D374" s="1007"/>
      <c r="E374" s="1007"/>
      <c r="F374" s="760">
        <v>0</v>
      </c>
      <c r="G374" s="760">
        <v>7</v>
      </c>
      <c r="H374" s="760">
        <v>0</v>
      </c>
      <c r="I374" s="779">
        <f t="shared" si="82"/>
        <v>183</v>
      </c>
      <c r="J374" s="36">
        <v>0</v>
      </c>
      <c r="K374" s="753">
        <v>0</v>
      </c>
      <c r="L374" s="760">
        <v>0</v>
      </c>
      <c r="M374" s="760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760">
        <v>0</v>
      </c>
      <c r="G375" s="760">
        <v>0</v>
      </c>
      <c r="H375" s="760">
        <v>0</v>
      </c>
      <c r="I375" s="779">
        <f t="shared" si="82"/>
        <v>0</v>
      </c>
      <c r="J375" s="36">
        <v>200</v>
      </c>
      <c r="K375" s="753">
        <v>0</v>
      </c>
      <c r="L375" s="760">
        <v>0</v>
      </c>
      <c r="M375" s="760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743"/>
      <c r="G376" s="743"/>
      <c r="H376" s="743"/>
      <c r="I376" s="756"/>
      <c r="J376" s="742"/>
      <c r="K376" s="743"/>
      <c r="L376" s="743"/>
      <c r="M376" s="743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760">
        <v>0</v>
      </c>
      <c r="G377" s="760">
        <v>0</v>
      </c>
      <c r="H377" s="760">
        <v>0</v>
      </c>
      <c r="I377" s="752">
        <f t="shared" ref="I377:I380" si="85">SUM(C377-F377+G377-H377)</f>
        <v>0</v>
      </c>
      <c r="J377" s="742"/>
      <c r="K377" s="743"/>
      <c r="L377" s="743"/>
      <c r="M377" s="743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176</v>
      </c>
      <c r="D378" s="1007"/>
      <c r="E378" s="1007"/>
      <c r="F378" s="760">
        <v>0</v>
      </c>
      <c r="G378" s="760">
        <v>7</v>
      </c>
      <c r="H378" s="760">
        <v>0</v>
      </c>
      <c r="I378" s="752">
        <f t="shared" si="85"/>
        <v>183</v>
      </c>
      <c r="J378" s="742"/>
      <c r="K378" s="743"/>
      <c r="L378" s="743"/>
      <c r="M378" s="743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760">
        <v>0</v>
      </c>
      <c r="G379" s="760">
        <v>0</v>
      </c>
      <c r="H379" s="760">
        <v>0</v>
      </c>
      <c r="I379" s="752">
        <f t="shared" si="85"/>
        <v>0</v>
      </c>
      <c r="J379" s="742" t="s">
        <v>1</v>
      </c>
      <c r="K379" s="743"/>
      <c r="L379" s="743"/>
      <c r="M379" s="743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762">
        <v>0</v>
      </c>
      <c r="G380" s="762">
        <v>0</v>
      </c>
      <c r="H380" s="762">
        <v>0</v>
      </c>
      <c r="I380" s="752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757"/>
      <c r="I381" s="38"/>
      <c r="J381" s="39"/>
      <c r="K381" s="780"/>
      <c r="L381" s="780"/>
      <c r="M381" s="780"/>
      <c r="N381" s="957"/>
      <c r="O381" s="957"/>
      <c r="P381" s="958"/>
    </row>
    <row r="382" spans="1:16" x14ac:dyDescent="0.2">
      <c r="B382" s="737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737"/>
      <c r="D383" s="737"/>
      <c r="E383" s="737"/>
      <c r="N383" s="737"/>
      <c r="O383" s="737"/>
      <c r="P383" s="737"/>
    </row>
    <row r="384" spans="1:16" x14ac:dyDescent="0.2">
      <c r="C384" s="737"/>
      <c r="D384" s="737"/>
      <c r="E384" s="737"/>
      <c r="N384" s="737"/>
      <c r="O384" s="737"/>
      <c r="P384" s="737"/>
    </row>
    <row r="385" spans="1:16" ht="12.75" customHeight="1" x14ac:dyDescent="0.2">
      <c r="C385" s="737"/>
      <c r="D385" s="737"/>
      <c r="E385" s="737"/>
      <c r="N385" s="737"/>
      <c r="O385" s="737"/>
      <c r="P385" s="737"/>
    </row>
    <row r="386" spans="1:16" ht="12.75" customHeight="1" x14ac:dyDescent="0.2">
      <c r="C386" s="737"/>
      <c r="D386" s="737"/>
      <c r="E386" s="737"/>
      <c r="N386" s="737"/>
      <c r="O386" s="737"/>
      <c r="P386" s="737"/>
    </row>
    <row r="387" spans="1:16" x14ac:dyDescent="0.2">
      <c r="C387" s="737"/>
      <c r="D387" s="737"/>
      <c r="E387" s="737"/>
      <c r="N387" s="737"/>
      <c r="O387" s="737"/>
      <c r="P387" s="737"/>
    </row>
    <row r="388" spans="1:16" x14ac:dyDescent="0.2">
      <c r="C388" s="737"/>
      <c r="D388" s="737"/>
      <c r="E388" s="737"/>
      <c r="N388" s="737"/>
      <c r="O388" s="737"/>
      <c r="P388" s="737"/>
    </row>
    <row r="389" spans="1:16" x14ac:dyDescent="0.2">
      <c r="C389" s="737"/>
      <c r="D389" s="737"/>
      <c r="E389" s="737"/>
      <c r="N389" s="737"/>
      <c r="O389" s="737"/>
      <c r="P389" s="737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739">
        <v>1</v>
      </c>
      <c r="E395" s="739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 xml:space="preserve">: Oktober </v>
      </c>
      <c r="N396" s="999"/>
      <c r="O396" s="739">
        <f>+O360</f>
        <v>1</v>
      </c>
      <c r="P396" s="739">
        <f>+P360</f>
        <v>0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745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746" t="s">
        <v>18</v>
      </c>
      <c r="G401" s="746" t="s">
        <v>19</v>
      </c>
      <c r="H401" s="746" t="s">
        <v>20</v>
      </c>
      <c r="I401" s="747" t="s">
        <v>21</v>
      </c>
      <c r="J401" s="33" t="s">
        <v>9</v>
      </c>
      <c r="K401" s="746" t="s">
        <v>18</v>
      </c>
      <c r="L401" s="746" t="s">
        <v>19</v>
      </c>
      <c r="M401" s="746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748"/>
      <c r="G402" s="748"/>
      <c r="H402" s="748"/>
      <c r="I402" s="749" t="s">
        <v>23</v>
      </c>
      <c r="J402" s="34" t="s">
        <v>22</v>
      </c>
      <c r="K402" s="748"/>
      <c r="L402" s="748"/>
      <c r="M402" s="748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740" t="s">
        <v>28</v>
      </c>
      <c r="G403" s="740" t="s">
        <v>29</v>
      </c>
      <c r="H403" s="740" t="s">
        <v>30</v>
      </c>
      <c r="I403" s="46" t="s">
        <v>31</v>
      </c>
      <c r="J403" s="47" t="s">
        <v>32</v>
      </c>
      <c r="K403" s="740" t="s">
        <v>33</v>
      </c>
      <c r="L403" s="740" t="s">
        <v>34</v>
      </c>
      <c r="M403" s="740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100</v>
      </c>
      <c r="D404" s="979"/>
      <c r="E404" s="979"/>
      <c r="F404" s="761">
        <f>SUM(F406,F409)</f>
        <v>0</v>
      </c>
      <c r="G404" s="761">
        <f>SUM(G406,G409)</f>
        <v>0</v>
      </c>
      <c r="H404" s="761">
        <f>SUM(H406,H409)</f>
        <v>0</v>
      </c>
      <c r="I404" s="7">
        <f>SUM(I406,I409)</f>
        <v>100</v>
      </c>
      <c r="J404" s="7">
        <f>SUM(J406,J409)</f>
        <v>375</v>
      </c>
      <c r="K404" s="7">
        <f t="shared" ref="K404:N404" si="87">SUM(K406,K409)</f>
        <v>0</v>
      </c>
      <c r="L404" s="7">
        <f t="shared" si="87"/>
        <v>540</v>
      </c>
      <c r="M404" s="7">
        <f t="shared" si="87"/>
        <v>0</v>
      </c>
      <c r="N404" s="980">
        <f t="shared" si="87"/>
        <v>915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743"/>
      <c r="G405" s="743"/>
      <c r="H405" s="743"/>
      <c r="I405" s="35"/>
      <c r="J405" s="742"/>
      <c r="K405" s="743"/>
      <c r="L405" s="743"/>
      <c r="M405" s="743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759">
        <f>SUM(F407:F408)</f>
        <v>0</v>
      </c>
      <c r="G406" s="759">
        <f t="shared" ref="G406:H406" si="88">SUM(G407:G408)</f>
        <v>0</v>
      </c>
      <c r="H406" s="759">
        <f t="shared" si="88"/>
        <v>0</v>
      </c>
      <c r="I406" s="752">
        <f>SUM(C406-F406+G406-H406)</f>
        <v>0</v>
      </c>
      <c r="J406" s="759">
        <f>SUM(J407:J408)</f>
        <v>0</v>
      </c>
      <c r="K406" s="759">
        <f t="shared" ref="K406:M406" si="89">SUM(K407:K408)</f>
        <v>0</v>
      </c>
      <c r="L406" s="759">
        <f t="shared" si="89"/>
        <v>0</v>
      </c>
      <c r="M406" s="759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760">
        <v>0</v>
      </c>
      <c r="G407" s="760">
        <v>0</v>
      </c>
      <c r="H407" s="760">
        <v>0</v>
      </c>
      <c r="I407" s="779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760">
        <v>0</v>
      </c>
      <c r="G408" s="760">
        <v>0</v>
      </c>
      <c r="H408" s="760">
        <v>0</v>
      </c>
      <c r="I408" s="779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100</v>
      </c>
      <c r="D409" s="1013"/>
      <c r="E409" s="1013"/>
      <c r="F409" s="759">
        <f>SUM(F410:F411)</f>
        <v>0</v>
      </c>
      <c r="G409" s="759">
        <f t="shared" ref="G409:H409" si="91">SUM(G410:G411)</f>
        <v>0</v>
      </c>
      <c r="H409" s="759">
        <f t="shared" si="91"/>
        <v>0</v>
      </c>
      <c r="I409" s="752">
        <f t="shared" si="90"/>
        <v>100</v>
      </c>
      <c r="J409" s="13">
        <f>SUM(J410:J411)</f>
        <v>375</v>
      </c>
      <c r="K409" s="13">
        <f t="shared" ref="K409:M409" si="92">SUM(K410:K411)</f>
        <v>0</v>
      </c>
      <c r="L409" s="13">
        <f t="shared" si="92"/>
        <v>540</v>
      </c>
      <c r="M409" s="13">
        <f t="shared" si="92"/>
        <v>0</v>
      </c>
      <c r="N409" s="964">
        <f>SUM(N410:P411)</f>
        <v>915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100</v>
      </c>
      <c r="D410" s="1007"/>
      <c r="E410" s="1007"/>
      <c r="F410" s="760">
        <v>0</v>
      </c>
      <c r="G410" s="760">
        <v>0</v>
      </c>
      <c r="H410" s="760">
        <v>0</v>
      </c>
      <c r="I410" s="779">
        <f t="shared" si="90"/>
        <v>100</v>
      </c>
      <c r="J410" s="36">
        <v>0</v>
      </c>
      <c r="K410" s="760">
        <v>0</v>
      </c>
      <c r="L410" s="760">
        <v>540</v>
      </c>
      <c r="M410" s="760">
        <v>0</v>
      </c>
      <c r="N410" s="964">
        <f>SUM(J410-K410+L410-M410)</f>
        <v>540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760">
        <v>0</v>
      </c>
      <c r="G411" s="760">
        <v>0</v>
      </c>
      <c r="H411" s="760">
        <v>0</v>
      </c>
      <c r="I411" s="779">
        <f t="shared" si="90"/>
        <v>0</v>
      </c>
      <c r="J411" s="36">
        <v>375</v>
      </c>
      <c r="K411" s="760">
        <v>0</v>
      </c>
      <c r="L411" s="760">
        <v>0</v>
      </c>
      <c r="M411" s="760">
        <v>0</v>
      </c>
      <c r="N411" s="964">
        <f>SUM(J411-K411+L411-M411)</f>
        <v>375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743"/>
      <c r="G412" s="743"/>
      <c r="H412" s="743"/>
      <c r="I412" s="756"/>
      <c r="J412" s="742"/>
      <c r="K412" s="743"/>
      <c r="L412" s="743"/>
      <c r="M412" s="743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760">
        <v>0</v>
      </c>
      <c r="G413" s="753">
        <v>0</v>
      </c>
      <c r="H413" s="760">
        <v>0</v>
      </c>
      <c r="I413" s="752">
        <f>SUM(C413-F413+G413-H413)</f>
        <v>80</v>
      </c>
      <c r="J413" s="742"/>
      <c r="K413" s="743"/>
      <c r="L413" s="743"/>
      <c r="M413" s="743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760">
        <v>0</v>
      </c>
      <c r="G414" s="760">
        <v>0</v>
      </c>
      <c r="H414" s="760">
        <v>0</v>
      </c>
      <c r="I414" s="752">
        <f t="shared" ref="I414:I416" si="93">SUM(C414-F414+G414-H414)</f>
        <v>0</v>
      </c>
      <c r="J414" s="742"/>
      <c r="K414" s="743"/>
      <c r="L414" s="743"/>
      <c r="M414" s="743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760">
        <v>0</v>
      </c>
      <c r="G415" s="760">
        <v>0</v>
      </c>
      <c r="H415" s="760">
        <v>0</v>
      </c>
      <c r="I415" s="752">
        <f t="shared" si="93"/>
        <v>0</v>
      </c>
      <c r="J415" s="742"/>
      <c r="K415" s="743"/>
      <c r="L415" s="743"/>
      <c r="M415" s="743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20</v>
      </c>
      <c r="D416" s="1009"/>
      <c r="E416" s="1009"/>
      <c r="F416" s="762">
        <v>0</v>
      </c>
      <c r="G416" s="762">
        <v>0</v>
      </c>
      <c r="H416" s="762">
        <v>0</v>
      </c>
      <c r="I416" s="752">
        <f t="shared" si="93"/>
        <v>20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757"/>
      <c r="I417" s="38"/>
      <c r="J417" s="39"/>
      <c r="K417" s="780"/>
      <c r="L417" s="780"/>
      <c r="M417" s="780"/>
      <c r="N417" s="957"/>
      <c r="O417" s="957"/>
      <c r="P417" s="958"/>
    </row>
    <row r="418" spans="1:16" x14ac:dyDescent="0.2">
      <c r="B418" s="737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737"/>
      <c r="D420" s="737"/>
      <c r="E420" s="737"/>
      <c r="N420" s="737"/>
      <c r="O420" s="737"/>
      <c r="P420" s="737"/>
    </row>
    <row r="421" spans="1:16" x14ac:dyDescent="0.2">
      <c r="C421" s="737"/>
      <c r="D421" s="737"/>
      <c r="E421" s="737"/>
      <c r="N421" s="737"/>
      <c r="O421" s="737"/>
      <c r="P421" s="737"/>
    </row>
    <row r="422" spans="1:16" x14ac:dyDescent="0.2">
      <c r="C422" s="737"/>
      <c r="D422" s="737"/>
      <c r="E422" s="737"/>
      <c r="N422" s="737"/>
      <c r="O422" s="737"/>
      <c r="P422" s="737"/>
    </row>
    <row r="423" spans="1:16" x14ac:dyDescent="0.2">
      <c r="C423" s="737"/>
      <c r="D423" s="737"/>
      <c r="E423" s="737"/>
      <c r="N423" s="737"/>
      <c r="O423" s="737"/>
      <c r="P423" s="737"/>
    </row>
    <row r="424" spans="1:16" x14ac:dyDescent="0.2">
      <c r="C424" s="737"/>
      <c r="D424" s="737"/>
      <c r="E424" s="737"/>
      <c r="N424" s="737"/>
      <c r="O424" s="737"/>
      <c r="P424" s="737"/>
    </row>
    <row r="425" spans="1:16" x14ac:dyDescent="0.2">
      <c r="C425" s="737"/>
      <c r="D425" s="737"/>
      <c r="E425" s="737"/>
      <c r="I425" s="86" t="s">
        <v>68</v>
      </c>
      <c r="N425" s="737"/>
      <c r="O425" s="737"/>
      <c r="P425" s="737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739">
        <v>1</v>
      </c>
      <c r="E431" s="739">
        <v>5</v>
      </c>
      <c r="I431" s="997">
        <v>13</v>
      </c>
      <c r="K431" s="2"/>
      <c r="L431" s="23" t="s">
        <v>50</v>
      </c>
      <c r="M431" s="998" t="str">
        <f>+M396</f>
        <v xml:space="preserve">: Oktober </v>
      </c>
      <c r="N431" s="999"/>
      <c r="O431" s="739">
        <f>+O396</f>
        <v>1</v>
      </c>
      <c r="P431" s="739">
        <f>+P396</f>
        <v>0</v>
      </c>
    </row>
    <row r="432" spans="1:16" ht="12.75" customHeight="1" x14ac:dyDescent="0.2">
      <c r="A432" s="1" t="s">
        <v>8</v>
      </c>
      <c r="C432" s="27"/>
      <c r="D432" s="739">
        <v>0</v>
      </c>
      <c r="E432" s="739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739">
        <f>+O397</f>
        <v>2</v>
      </c>
      <c r="P432" s="739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745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746" t="s">
        <v>18</v>
      </c>
      <c r="G436" s="746" t="s">
        <v>19</v>
      </c>
      <c r="H436" s="746" t="s">
        <v>20</v>
      </c>
      <c r="I436" s="747" t="s">
        <v>21</v>
      </c>
      <c r="J436" s="33" t="s">
        <v>9</v>
      </c>
      <c r="K436" s="746" t="s">
        <v>18</v>
      </c>
      <c r="L436" s="746" t="s">
        <v>19</v>
      </c>
      <c r="M436" s="746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748"/>
      <c r="G437" s="748"/>
      <c r="H437" s="748"/>
      <c r="I437" s="749" t="s">
        <v>23</v>
      </c>
      <c r="J437" s="34" t="s">
        <v>22</v>
      </c>
      <c r="K437" s="748"/>
      <c r="L437" s="748"/>
      <c r="M437" s="748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740" t="s">
        <v>28</v>
      </c>
      <c r="G438" s="740" t="s">
        <v>29</v>
      </c>
      <c r="H438" s="740" t="s">
        <v>30</v>
      </c>
      <c r="I438" s="46" t="s">
        <v>31</v>
      </c>
      <c r="J438" s="47" t="s">
        <v>32</v>
      </c>
      <c r="K438" s="740" t="s">
        <v>33</v>
      </c>
      <c r="L438" s="740" t="s">
        <v>34</v>
      </c>
      <c r="M438" s="740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2475</v>
      </c>
      <c r="D439" s="979"/>
      <c r="E439" s="979"/>
      <c r="F439" s="55">
        <f t="shared" ref="F439:N439" si="95">SUM(F15,F50,F85,F120,F155,F190,F225,F261,F296,F332,F368,F404)</f>
        <v>695</v>
      </c>
      <c r="G439" s="87">
        <f>SUM(G15,G50,G85,G120,G155,G190,G225,G261,G296,G332,G368,G404)</f>
        <v>464</v>
      </c>
      <c r="H439" s="55">
        <f t="shared" si="95"/>
        <v>71</v>
      </c>
      <c r="I439" s="56">
        <f t="shared" si="95"/>
        <v>2173</v>
      </c>
      <c r="J439" s="63">
        <f t="shared" si="95"/>
        <v>2485</v>
      </c>
      <c r="K439" s="55">
        <f t="shared" si="95"/>
        <v>0</v>
      </c>
      <c r="L439" s="87">
        <f t="shared" si="95"/>
        <v>850</v>
      </c>
      <c r="M439" s="55">
        <f t="shared" si="95"/>
        <v>0</v>
      </c>
      <c r="N439" s="980">
        <f t="shared" si="95"/>
        <v>3335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743"/>
      <c r="G440" s="743"/>
      <c r="H440" s="743"/>
      <c r="I440" s="744"/>
      <c r="J440" s="742"/>
      <c r="K440" s="743"/>
      <c r="L440" s="743"/>
      <c r="M440" s="743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775">
        <f t="shared" ref="F441:N443" si="97">SUM(F87,F17,F298,F192,F122,F334,F227,F263,F157,F406,F370,F52)</f>
        <v>0</v>
      </c>
      <c r="G441" s="775">
        <f t="shared" si="97"/>
        <v>0</v>
      </c>
      <c r="H441" s="775">
        <f t="shared" si="97"/>
        <v>0</v>
      </c>
      <c r="I441" s="776">
        <f t="shared" si="97"/>
        <v>0</v>
      </c>
      <c r="J441" s="774">
        <f t="shared" si="97"/>
        <v>0</v>
      </c>
      <c r="K441" s="775">
        <f t="shared" si="97"/>
        <v>0</v>
      </c>
      <c r="L441" s="775">
        <f t="shared" si="97"/>
        <v>0</v>
      </c>
      <c r="M441" s="775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764">
        <f t="shared" si="97"/>
        <v>0</v>
      </c>
      <c r="G442" s="764">
        <f t="shared" si="97"/>
        <v>0</v>
      </c>
      <c r="H442" s="764">
        <f t="shared" si="97"/>
        <v>0</v>
      </c>
      <c r="I442" s="779">
        <f t="shared" si="97"/>
        <v>0</v>
      </c>
      <c r="J442" s="763">
        <f t="shared" si="97"/>
        <v>0</v>
      </c>
      <c r="K442" s="764">
        <f t="shared" si="97"/>
        <v>0</v>
      </c>
      <c r="L442" s="764">
        <f t="shared" si="97"/>
        <v>0</v>
      </c>
      <c r="M442" s="764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777">
        <f t="shared" si="97"/>
        <v>0</v>
      </c>
      <c r="G443" s="777">
        <f t="shared" si="97"/>
        <v>0</v>
      </c>
      <c r="H443" s="777">
        <f t="shared" si="97"/>
        <v>0</v>
      </c>
      <c r="I443" s="43">
        <f t="shared" si="97"/>
        <v>0</v>
      </c>
      <c r="J443" s="763">
        <f t="shared" si="97"/>
        <v>0</v>
      </c>
      <c r="K443" s="764">
        <f t="shared" si="97"/>
        <v>0</v>
      </c>
      <c r="L443" s="764">
        <f t="shared" si="97"/>
        <v>0</v>
      </c>
      <c r="M443" s="764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2475</v>
      </c>
      <c r="D444" s="963"/>
      <c r="E444" s="963"/>
      <c r="F444" s="57">
        <f t="shared" ref="F444:N451" si="98">SUM(F20,F55,F90,F125,F160,F195,F230,F266,F301,F337,F373,F409)</f>
        <v>695</v>
      </c>
      <c r="G444" s="57">
        <f t="shared" si="98"/>
        <v>464</v>
      </c>
      <c r="H444" s="57">
        <f t="shared" si="98"/>
        <v>71</v>
      </c>
      <c r="I444" s="58">
        <f t="shared" si="98"/>
        <v>2173</v>
      </c>
      <c r="J444" s="65">
        <f t="shared" si="98"/>
        <v>2485</v>
      </c>
      <c r="K444" s="66">
        <f t="shared" si="98"/>
        <v>0</v>
      </c>
      <c r="L444" s="66">
        <f t="shared" si="98"/>
        <v>850</v>
      </c>
      <c r="M444" s="66">
        <f t="shared" si="98"/>
        <v>0</v>
      </c>
      <c r="N444" s="964">
        <f t="shared" si="98"/>
        <v>3335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2164</v>
      </c>
      <c r="D445" s="967"/>
      <c r="E445" s="967"/>
      <c r="F445" s="61">
        <f>SUM(F21,F56,F91,F126,F161,F196,F231,F267,F302,F338,F374,F410)</f>
        <v>461</v>
      </c>
      <c r="G445" s="61">
        <f t="shared" si="98"/>
        <v>394</v>
      </c>
      <c r="H445" s="61">
        <f t="shared" si="98"/>
        <v>71</v>
      </c>
      <c r="I445" s="62">
        <f t="shared" si="98"/>
        <v>2026</v>
      </c>
      <c r="J445" s="64">
        <f t="shared" si="98"/>
        <v>430</v>
      </c>
      <c r="K445" s="61">
        <f t="shared" si="98"/>
        <v>0</v>
      </c>
      <c r="L445" s="61">
        <f t="shared" si="98"/>
        <v>850</v>
      </c>
      <c r="M445" s="61">
        <f t="shared" si="98"/>
        <v>0</v>
      </c>
      <c r="N445" s="967">
        <f t="shared" si="98"/>
        <v>1280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311</v>
      </c>
      <c r="D446" s="950"/>
      <c r="E446" s="950"/>
      <c r="F446" s="59">
        <f t="shared" si="98"/>
        <v>234</v>
      </c>
      <c r="G446" s="59">
        <f t="shared" si="98"/>
        <v>70</v>
      </c>
      <c r="H446" s="59">
        <f t="shared" si="98"/>
        <v>0</v>
      </c>
      <c r="I446" s="60">
        <f t="shared" si="98"/>
        <v>147</v>
      </c>
      <c r="J446" s="64">
        <f t="shared" si="98"/>
        <v>2055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967">
        <f t="shared" si="98"/>
        <v>2055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743"/>
      <c r="G447" s="743"/>
      <c r="H447" s="743"/>
      <c r="I447" s="754"/>
      <c r="J447" s="742"/>
      <c r="K447" s="743"/>
      <c r="L447" s="743"/>
      <c r="M447" s="743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480</v>
      </c>
      <c r="D448" s="950"/>
      <c r="E448" s="950"/>
      <c r="F448" s="59">
        <f t="shared" si="98"/>
        <v>0</v>
      </c>
      <c r="G448" s="59">
        <f t="shared" si="98"/>
        <v>0</v>
      </c>
      <c r="H448" s="59">
        <f t="shared" si="98"/>
        <v>11</v>
      </c>
      <c r="I448" s="60">
        <f t="shared" si="98"/>
        <v>469</v>
      </c>
      <c r="J448" s="742"/>
      <c r="K448" s="743"/>
      <c r="L448" s="743"/>
      <c r="M448" s="743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1820</v>
      </c>
      <c r="D449" s="950"/>
      <c r="E449" s="950"/>
      <c r="F449" s="59">
        <f t="shared" si="98"/>
        <v>615</v>
      </c>
      <c r="G449" s="59">
        <f t="shared" si="98"/>
        <v>464</v>
      </c>
      <c r="H449" s="59">
        <f t="shared" si="98"/>
        <v>60</v>
      </c>
      <c r="I449" s="60">
        <f t="shared" si="98"/>
        <v>1609</v>
      </c>
      <c r="J449" s="742"/>
      <c r="K449" s="743"/>
      <c r="L449" s="743"/>
      <c r="M449" s="743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742"/>
      <c r="K450" s="743"/>
      <c r="L450" s="743"/>
      <c r="M450" s="743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175</v>
      </c>
      <c r="D451" s="950"/>
      <c r="E451" s="950"/>
      <c r="F451" s="59">
        <f t="shared" si="98"/>
        <v>80</v>
      </c>
      <c r="G451" s="59">
        <f t="shared" si="98"/>
        <v>0</v>
      </c>
      <c r="H451" s="59">
        <f t="shared" si="98"/>
        <v>0</v>
      </c>
      <c r="I451" s="60">
        <f t="shared" si="98"/>
        <v>95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757"/>
      <c r="I452" s="38"/>
      <c r="J452" s="39"/>
      <c r="K452" s="780"/>
      <c r="L452" s="780"/>
      <c r="M452" s="780"/>
      <c r="N452" s="957"/>
      <c r="O452" s="957"/>
      <c r="P452" s="958"/>
    </row>
    <row r="453" spans="1:17" ht="12.75" customHeight="1" x14ac:dyDescent="0.2">
      <c r="B453" s="737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737"/>
      <c r="D455" s="737"/>
      <c r="E455" s="737"/>
      <c r="K455" s="1" t="s">
        <v>1</v>
      </c>
      <c r="N455" s="737"/>
      <c r="O455" s="737"/>
      <c r="P455" s="737"/>
    </row>
    <row r="456" spans="1:17" x14ac:dyDescent="0.2">
      <c r="C456" s="737"/>
      <c r="D456" s="737"/>
      <c r="E456" s="737"/>
      <c r="K456" s="1" t="s">
        <v>1</v>
      </c>
      <c r="N456" s="737"/>
      <c r="O456" s="737"/>
      <c r="P456" s="737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6" zoomScale="80" zoomScaleNormal="80" workbookViewId="0">
      <pane xSplit="2" topLeftCell="C1" activePane="topRight" state="frozen"/>
      <selection activeCell="O501" sqref="O501"/>
      <selection pane="topRight" activeCell="Z26" sqref="Z2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877">
        <v>1</v>
      </c>
      <c r="E6" s="877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81</v>
      </c>
      <c r="N7" s="999"/>
      <c r="O7" s="877">
        <v>1</v>
      </c>
      <c r="P7" s="877">
        <v>1</v>
      </c>
    </row>
    <row r="8" spans="1:22" s="3" customFormat="1" ht="12.75" customHeight="1" x14ac:dyDescent="0.2">
      <c r="A8" s="19" t="s">
        <v>51</v>
      </c>
      <c r="B8" s="710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883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884" t="s">
        <v>18</v>
      </c>
      <c r="G12" s="884" t="s">
        <v>19</v>
      </c>
      <c r="H12" s="884" t="s">
        <v>20</v>
      </c>
      <c r="I12" s="885" t="s">
        <v>21</v>
      </c>
      <c r="J12" s="33" t="s">
        <v>9</v>
      </c>
      <c r="K12" s="884" t="s">
        <v>18</v>
      </c>
      <c r="L12" s="884" t="s">
        <v>19</v>
      </c>
      <c r="M12" s="884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886"/>
      <c r="G13" s="886"/>
      <c r="H13" s="886"/>
      <c r="I13" s="887" t="s">
        <v>23</v>
      </c>
      <c r="J13" s="34" t="s">
        <v>22</v>
      </c>
      <c r="K13" s="886"/>
      <c r="L13" s="886"/>
      <c r="M13" s="886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878" t="s">
        <v>28</v>
      </c>
      <c r="G14" s="878" t="s">
        <v>29</v>
      </c>
      <c r="H14" s="878" t="s">
        <v>30</v>
      </c>
      <c r="I14" s="46" t="s">
        <v>31</v>
      </c>
      <c r="J14" s="47" t="s">
        <v>32</v>
      </c>
      <c r="K14" s="878" t="s">
        <v>33</v>
      </c>
      <c r="L14" s="878" t="s">
        <v>34</v>
      </c>
      <c r="M14" s="878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122</v>
      </c>
      <c r="D15" s="1028"/>
      <c r="E15" s="1028"/>
      <c r="F15" s="879">
        <f>SUM(F17,F20)</f>
        <v>0</v>
      </c>
      <c r="G15" s="879">
        <f>SUM(G17,G20)</f>
        <v>0</v>
      </c>
      <c r="H15" s="879">
        <f>SUM(H17,H20)</f>
        <v>0</v>
      </c>
      <c r="I15" s="41">
        <f>SUM(I17,I20)</f>
        <v>122</v>
      </c>
      <c r="J15" s="7">
        <f>SUM(J17,J20)</f>
        <v>20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20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881"/>
      <c r="G16" s="881"/>
      <c r="H16" s="881"/>
      <c r="I16" s="35"/>
      <c r="J16" s="880"/>
      <c r="K16" s="881"/>
      <c r="L16" s="881"/>
      <c r="M16" s="881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888">
        <f>SUM(F18:F19)</f>
        <v>0</v>
      </c>
      <c r="G17" s="888">
        <f t="shared" ref="G17:H17" si="1">SUM(G18:G19)</f>
        <v>0</v>
      </c>
      <c r="H17" s="888">
        <f t="shared" si="1"/>
        <v>0</v>
      </c>
      <c r="I17" s="911">
        <f>SUM(C17-F17+G17-H17)</f>
        <v>0</v>
      </c>
      <c r="J17" s="897">
        <f>SUM(J18:J19)</f>
        <v>0</v>
      </c>
      <c r="K17" s="888">
        <f t="shared" ref="K17:M17" si="2">SUM(K18:K19)</f>
        <v>0</v>
      </c>
      <c r="L17" s="888">
        <f t="shared" si="2"/>
        <v>0</v>
      </c>
      <c r="M17" s="897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891">
        <v>0</v>
      </c>
      <c r="G18" s="891">
        <v>0</v>
      </c>
      <c r="H18" s="891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891">
        <v>0</v>
      </c>
      <c r="G19" s="891">
        <v>0</v>
      </c>
      <c r="H19" s="891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122</v>
      </c>
      <c r="D20" s="1026"/>
      <c r="E20" s="1026"/>
      <c r="F20" s="888">
        <f>SUM(F21:F22)</f>
        <v>0</v>
      </c>
      <c r="G20" s="888">
        <f>SUM(G21:G22)</f>
        <v>0</v>
      </c>
      <c r="H20" s="888">
        <f t="shared" ref="H20" si="4">SUM(H21:H22)</f>
        <v>0</v>
      </c>
      <c r="I20" s="911">
        <f t="shared" si="3"/>
        <v>122</v>
      </c>
      <c r="J20" s="13">
        <f>SUM(J21:J22)</f>
        <v>20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20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122</v>
      </c>
      <c r="D21" s="1020"/>
      <c r="E21" s="1020"/>
      <c r="F21" s="891">
        <v>0</v>
      </c>
      <c r="G21" s="891">
        <v>0</v>
      </c>
      <c r="H21" s="891">
        <v>0</v>
      </c>
      <c r="I21" s="42">
        <f t="shared" si="3"/>
        <v>122</v>
      </c>
      <c r="J21" s="36">
        <v>20</v>
      </c>
      <c r="K21" s="891">
        <v>0</v>
      </c>
      <c r="L21" s="891">
        <v>0</v>
      </c>
      <c r="M21" s="898">
        <v>0</v>
      </c>
      <c r="N21" s="964">
        <f>SUM(J21-K21+L21-M21)</f>
        <v>20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891">
        <v>0</v>
      </c>
      <c r="G22" s="891">
        <v>0</v>
      </c>
      <c r="H22" s="891">
        <v>0</v>
      </c>
      <c r="I22" s="42">
        <f t="shared" si="3"/>
        <v>0</v>
      </c>
      <c r="J22" s="36">
        <v>0</v>
      </c>
      <c r="K22" s="898">
        <v>0</v>
      </c>
      <c r="L22" s="898">
        <v>0</v>
      </c>
      <c r="M22" s="898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880"/>
      <c r="K23" s="881" t="s">
        <v>73</v>
      </c>
      <c r="L23" s="881"/>
      <c r="M23" s="881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891">
        <v>0</v>
      </c>
      <c r="G24" s="891">
        <v>0</v>
      </c>
      <c r="H24" s="891">
        <v>0</v>
      </c>
      <c r="I24" s="911">
        <f t="shared" ref="I24:I27" si="6">SUM(C24-F24+G24-H24)</f>
        <v>0</v>
      </c>
      <c r="J24" s="880"/>
      <c r="K24" s="881"/>
      <c r="L24" s="881"/>
      <c r="M24" s="881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122</v>
      </c>
      <c r="D25" s="1020"/>
      <c r="E25" s="1020"/>
      <c r="F25" s="891">
        <v>0</v>
      </c>
      <c r="G25" s="891">
        <v>0</v>
      </c>
      <c r="H25" s="891">
        <v>0</v>
      </c>
      <c r="I25" s="911">
        <f t="shared" si="6"/>
        <v>122</v>
      </c>
      <c r="J25" s="880"/>
      <c r="K25" s="881"/>
      <c r="L25" s="881"/>
      <c r="M25" s="881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891">
        <v>0</v>
      </c>
      <c r="G26" s="891">
        <v>0</v>
      </c>
      <c r="H26" s="891">
        <v>0</v>
      </c>
      <c r="I26" s="911">
        <f t="shared" si="6"/>
        <v>0</v>
      </c>
      <c r="J26" s="880"/>
      <c r="K26" s="881"/>
      <c r="L26" s="881"/>
      <c r="M26" s="881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893">
        <v>0</v>
      </c>
      <c r="G27" s="893">
        <v>0</v>
      </c>
      <c r="H27" s="893">
        <v>0</v>
      </c>
      <c r="I27" s="911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895"/>
      <c r="I28" s="38"/>
      <c r="J28" s="39"/>
      <c r="K28" s="918"/>
      <c r="L28" s="918"/>
      <c r="M28" s="918"/>
      <c r="N28" s="957"/>
      <c r="O28" s="957"/>
      <c r="P28" s="958"/>
    </row>
    <row r="29" spans="1:16" x14ac:dyDescent="0.2">
      <c r="B29" s="875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877">
        <v>1</v>
      </c>
      <c r="E41" s="877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 xml:space="preserve">: November </v>
      </c>
      <c r="N42" s="999"/>
      <c r="O42" s="877">
        <f>+O7</f>
        <v>1</v>
      </c>
      <c r="P42" s="877">
        <f>+P7</f>
        <v>1</v>
      </c>
    </row>
    <row r="43" spans="1:16" s="3" customFormat="1" ht="12.75" customHeight="1" x14ac:dyDescent="0.2">
      <c r="A43" s="3" t="s">
        <v>62</v>
      </c>
      <c r="B43" s="355"/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883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884" t="s">
        <v>18</v>
      </c>
      <c r="G47" s="884" t="s">
        <v>19</v>
      </c>
      <c r="H47" s="884" t="s">
        <v>20</v>
      </c>
      <c r="I47" s="885" t="s">
        <v>21</v>
      </c>
      <c r="J47" s="33" t="s">
        <v>9</v>
      </c>
      <c r="K47" s="884" t="s">
        <v>18</v>
      </c>
      <c r="L47" s="884" t="s">
        <v>19</v>
      </c>
      <c r="M47" s="884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886"/>
      <c r="G48" s="886"/>
      <c r="H48" s="886"/>
      <c r="I48" s="887" t="s">
        <v>23</v>
      </c>
      <c r="J48" s="34" t="s">
        <v>22</v>
      </c>
      <c r="K48" s="886"/>
      <c r="L48" s="886"/>
      <c r="M48" s="886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878" t="s">
        <v>28</v>
      </c>
      <c r="G49" s="878" t="s">
        <v>29</v>
      </c>
      <c r="H49" s="878" t="s">
        <v>30</v>
      </c>
      <c r="I49" s="46" t="s">
        <v>31</v>
      </c>
      <c r="J49" s="47" t="s">
        <v>32</v>
      </c>
      <c r="K49" s="878" t="s">
        <v>33</v>
      </c>
      <c r="L49" s="878" t="s">
        <v>34</v>
      </c>
      <c r="M49" s="878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211</v>
      </c>
      <c r="D50" s="979"/>
      <c r="E50" s="979"/>
      <c r="F50" s="899">
        <f>SUM(F52,F55)</f>
        <v>27</v>
      </c>
      <c r="G50" s="899">
        <f>SUM(G52,G55)</f>
        <v>39</v>
      </c>
      <c r="H50" s="899">
        <f>SUM(H52,H55)</f>
        <v>0</v>
      </c>
      <c r="I50" s="7">
        <f>SUM(I52,I55)</f>
        <v>223</v>
      </c>
      <c r="J50" s="7">
        <f>SUM(J52,J55)</f>
        <v>290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290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881"/>
      <c r="G51" s="881"/>
      <c r="H51" s="881"/>
      <c r="I51" s="35"/>
      <c r="J51" s="880"/>
      <c r="K51" s="881"/>
      <c r="L51" s="881"/>
      <c r="M51" s="881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897">
        <f>SUM(F53:F54)</f>
        <v>0</v>
      </c>
      <c r="G52" s="897">
        <f t="shared" ref="G52:H52" si="9">SUM(G53:G54)</f>
        <v>0</v>
      </c>
      <c r="H52" s="897">
        <f t="shared" si="9"/>
        <v>0</v>
      </c>
      <c r="I52" s="890">
        <f>SUM(C52-F52+G52-H52)</f>
        <v>0</v>
      </c>
      <c r="J52" s="897">
        <f>SUM(J53:J54)</f>
        <v>0</v>
      </c>
      <c r="K52" s="897">
        <f t="shared" ref="K52:M52" si="10">SUM(K53:K54)</f>
        <v>0</v>
      </c>
      <c r="L52" s="897">
        <f t="shared" si="10"/>
        <v>0</v>
      </c>
      <c r="M52" s="897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898">
        <v>0</v>
      </c>
      <c r="G53" s="898">
        <v>0</v>
      </c>
      <c r="H53" s="898">
        <v>0</v>
      </c>
      <c r="I53" s="917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898">
        <v>0</v>
      </c>
      <c r="G54" s="898">
        <v>0</v>
      </c>
      <c r="H54" s="898">
        <v>0</v>
      </c>
      <c r="I54" s="917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211</v>
      </c>
      <c r="D55" s="1013"/>
      <c r="E55" s="1013"/>
      <c r="F55" s="897">
        <f>SUM(F56:F57)</f>
        <v>27</v>
      </c>
      <c r="G55" s="897">
        <f t="shared" ref="G55:H55" si="12">SUM(G56:G57)</f>
        <v>39</v>
      </c>
      <c r="H55" s="897">
        <f t="shared" si="12"/>
        <v>0</v>
      </c>
      <c r="I55" s="890">
        <f t="shared" si="11"/>
        <v>223</v>
      </c>
      <c r="J55" s="13">
        <f>SUM(J56:J57)</f>
        <v>290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290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211</v>
      </c>
      <c r="D56" s="1007"/>
      <c r="E56" s="1007"/>
      <c r="F56" s="898">
        <v>27</v>
      </c>
      <c r="G56" s="898">
        <v>39</v>
      </c>
      <c r="H56" s="898">
        <v>0</v>
      </c>
      <c r="I56" s="917">
        <f t="shared" si="11"/>
        <v>223</v>
      </c>
      <c r="J56" s="36">
        <v>190</v>
      </c>
      <c r="K56" s="898">
        <v>0</v>
      </c>
      <c r="L56" s="898">
        <v>0</v>
      </c>
      <c r="M56" s="898">
        <v>0</v>
      </c>
      <c r="N56" s="964">
        <f>SUM(J56-K56+L56-M56)</f>
        <v>190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898">
        <v>0</v>
      </c>
      <c r="G57" s="898">
        <v>0</v>
      </c>
      <c r="H57" s="898">
        <v>0</v>
      </c>
      <c r="I57" s="917">
        <f t="shared" si="11"/>
        <v>0</v>
      </c>
      <c r="J57" s="36">
        <v>100</v>
      </c>
      <c r="K57" s="898">
        <v>0</v>
      </c>
      <c r="L57" s="898">
        <v>0</v>
      </c>
      <c r="M57" s="898">
        <v>0</v>
      </c>
      <c r="N57" s="964">
        <f>SUM(J57-K57+L57-M57)</f>
        <v>100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881"/>
      <c r="G58" s="881"/>
      <c r="H58" s="881"/>
      <c r="I58" s="894"/>
      <c r="J58" s="880"/>
      <c r="K58" s="881"/>
      <c r="L58" s="881"/>
      <c r="M58" s="881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898">
        <v>0</v>
      </c>
      <c r="G59" s="898">
        <v>0</v>
      </c>
      <c r="H59" s="898">
        <v>0</v>
      </c>
      <c r="I59" s="890">
        <f t="shared" ref="I59:I62" si="14">SUM(C59-F59+G59-H59)</f>
        <v>0</v>
      </c>
      <c r="J59" s="880"/>
      <c r="K59" s="881"/>
      <c r="L59" s="881"/>
      <c r="M59" s="881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211</v>
      </c>
      <c r="D60" s="1007"/>
      <c r="E60" s="1007"/>
      <c r="F60" s="898">
        <v>27</v>
      </c>
      <c r="G60" s="898">
        <v>39</v>
      </c>
      <c r="H60" s="898">
        <v>0</v>
      </c>
      <c r="I60" s="890">
        <f t="shared" si="14"/>
        <v>223</v>
      </c>
      <c r="J60" s="880"/>
      <c r="K60" s="881"/>
      <c r="L60" s="881"/>
      <c r="M60" s="881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898">
        <v>0</v>
      </c>
      <c r="G61" s="898">
        <v>0</v>
      </c>
      <c r="H61" s="898">
        <v>0</v>
      </c>
      <c r="I61" s="890">
        <f t="shared" si="14"/>
        <v>0</v>
      </c>
      <c r="J61" s="880"/>
      <c r="K61" s="881"/>
      <c r="L61" s="881"/>
      <c r="M61" s="881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900">
        <v>0</v>
      </c>
      <c r="G62" s="900">
        <v>0</v>
      </c>
      <c r="H62" s="900">
        <v>0</v>
      </c>
      <c r="I62" s="890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895"/>
      <c r="I63" s="38"/>
      <c r="J63" s="39"/>
      <c r="K63" s="918"/>
      <c r="L63" s="918"/>
      <c r="M63" s="918"/>
      <c r="N63" s="957"/>
      <c r="O63" s="957"/>
      <c r="P63" s="958"/>
    </row>
    <row r="64" spans="1:16" x14ac:dyDescent="0.2">
      <c r="B64" s="875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875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96"/>
      <c r="O65" s="896"/>
      <c r="P65" s="896"/>
    </row>
    <row r="66" spans="1:16" ht="12.75" customHeight="1" x14ac:dyDescent="0.2">
      <c r="B66" s="875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96"/>
      <c r="O66" s="896"/>
      <c r="P66" s="896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877">
        <v>1</v>
      </c>
      <c r="E76" s="877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 xml:space="preserve">: November </v>
      </c>
      <c r="N77" s="999"/>
      <c r="O77" s="877">
        <f>+O42</f>
        <v>1</v>
      </c>
      <c r="P77" s="877">
        <f>+P42</f>
        <v>1</v>
      </c>
    </row>
    <row r="78" spans="1:16" s="3" customFormat="1" ht="12.75" customHeight="1" x14ac:dyDescent="0.2">
      <c r="A78" s="3" t="s">
        <v>11</v>
      </c>
      <c r="B78" s="355"/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883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884" t="s">
        <v>18</v>
      </c>
      <c r="G82" s="884" t="s">
        <v>19</v>
      </c>
      <c r="H82" s="884" t="s">
        <v>20</v>
      </c>
      <c r="I82" s="885" t="s">
        <v>21</v>
      </c>
      <c r="J82" s="33" t="s">
        <v>9</v>
      </c>
      <c r="K82" s="884" t="s">
        <v>18</v>
      </c>
      <c r="L82" s="884" t="s">
        <v>19</v>
      </c>
      <c r="M82" s="884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886"/>
      <c r="G83" s="886"/>
      <c r="H83" s="886"/>
      <c r="I83" s="887" t="s">
        <v>23</v>
      </c>
      <c r="J83" s="34" t="s">
        <v>22</v>
      </c>
      <c r="K83" s="886"/>
      <c r="L83" s="886"/>
      <c r="M83" s="886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878" t="s">
        <v>28</v>
      </c>
      <c r="G84" s="878" t="s">
        <v>29</v>
      </c>
      <c r="H84" s="878" t="s">
        <v>30</v>
      </c>
      <c r="I84" s="46" t="s">
        <v>31</v>
      </c>
      <c r="J84" s="47" t="s">
        <v>32</v>
      </c>
      <c r="K84" s="878" t="s">
        <v>33</v>
      </c>
      <c r="L84" s="878" t="s">
        <v>34</v>
      </c>
      <c r="M84" s="878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60</v>
      </c>
      <c r="D85" s="979"/>
      <c r="E85" s="979"/>
      <c r="F85" s="899">
        <f>SUM(F87,F90)</f>
        <v>60</v>
      </c>
      <c r="G85" s="879">
        <f>SUM(G87,G90)</f>
        <v>20</v>
      </c>
      <c r="H85" s="30">
        <f>SUM(H87,H90)</f>
        <v>0</v>
      </c>
      <c r="I85" s="7">
        <f>SUM(I87,I90)</f>
        <v>20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881"/>
      <c r="G86" s="881"/>
      <c r="H86" s="881"/>
      <c r="I86" s="35"/>
      <c r="J86" s="880"/>
      <c r="K86" s="881"/>
      <c r="L86" s="881"/>
      <c r="M86" s="881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897">
        <f>SUM(F88:F89)</f>
        <v>0</v>
      </c>
      <c r="G87" s="888">
        <f t="shared" ref="G87:H87" si="17">SUM(G88:G89)</f>
        <v>0</v>
      </c>
      <c r="H87" s="897">
        <f t="shared" si="17"/>
        <v>0</v>
      </c>
      <c r="I87" s="890">
        <f>SUM(C87-F87+G87-H87)</f>
        <v>0</v>
      </c>
      <c r="J87" s="897">
        <f>SUM(J88:J89)</f>
        <v>0</v>
      </c>
      <c r="K87" s="897">
        <f t="shared" ref="K87:M87" si="18">SUM(K88:K89)</f>
        <v>0</v>
      </c>
      <c r="L87" s="897">
        <f t="shared" si="18"/>
        <v>0</v>
      </c>
      <c r="M87" s="897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898">
        <v>0</v>
      </c>
      <c r="G88" s="891">
        <v>0</v>
      </c>
      <c r="H88" s="898">
        <v>0</v>
      </c>
      <c r="I88" s="917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898">
        <v>0</v>
      </c>
      <c r="G89" s="891">
        <v>0</v>
      </c>
      <c r="H89" s="898">
        <v>0</v>
      </c>
      <c r="I89" s="917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60</v>
      </c>
      <c r="D90" s="1013"/>
      <c r="E90" s="1013"/>
      <c r="F90" s="888">
        <f>SUM(F91:F92)</f>
        <v>60</v>
      </c>
      <c r="G90" s="888">
        <f t="shared" ref="G90:H90" si="20">SUM(G91:G92)</f>
        <v>20</v>
      </c>
      <c r="H90" s="888">
        <f t="shared" si="20"/>
        <v>0</v>
      </c>
      <c r="I90" s="911">
        <f t="shared" si="19"/>
        <v>20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0</v>
      </c>
      <c r="D91" s="1007"/>
      <c r="E91" s="1007"/>
      <c r="F91" s="898">
        <v>0</v>
      </c>
      <c r="G91" s="891">
        <v>20</v>
      </c>
      <c r="H91" s="31">
        <v>0</v>
      </c>
      <c r="I91" s="917">
        <f t="shared" si="19"/>
        <v>20</v>
      </c>
      <c r="J91" s="36">
        <v>0</v>
      </c>
      <c r="K91" s="898">
        <v>0</v>
      </c>
      <c r="L91" s="898">
        <v>0</v>
      </c>
      <c r="M91" s="898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60</v>
      </c>
      <c r="D92" s="1007"/>
      <c r="E92" s="1007"/>
      <c r="F92" s="898">
        <v>60</v>
      </c>
      <c r="G92" s="891">
        <v>0</v>
      </c>
      <c r="H92" s="31">
        <v>0</v>
      </c>
      <c r="I92" s="917">
        <f t="shared" si="19"/>
        <v>0</v>
      </c>
      <c r="J92" s="36">
        <v>0</v>
      </c>
      <c r="K92" s="898">
        <v>0</v>
      </c>
      <c r="L92" s="898">
        <v>0</v>
      </c>
      <c r="M92" s="898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881"/>
      <c r="G93" s="881"/>
      <c r="H93" s="881"/>
      <c r="I93" s="894"/>
      <c r="J93" s="880"/>
      <c r="K93" s="881"/>
      <c r="L93" s="881"/>
      <c r="M93" s="881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898">
        <v>0</v>
      </c>
      <c r="G94" s="891">
        <v>0</v>
      </c>
      <c r="H94" s="898">
        <v>0</v>
      </c>
      <c r="I94" s="890">
        <f t="shared" ref="I94:I97" si="22">SUM(C94-F94+G94-H94)</f>
        <v>0</v>
      </c>
      <c r="J94" s="880"/>
      <c r="K94" s="881"/>
      <c r="L94" s="881"/>
      <c r="M94" s="881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60</v>
      </c>
      <c r="D95" s="1007"/>
      <c r="E95" s="1007"/>
      <c r="F95" s="898">
        <v>60</v>
      </c>
      <c r="G95" s="891">
        <v>20</v>
      </c>
      <c r="H95" s="31">
        <v>0</v>
      </c>
      <c r="I95" s="890">
        <f t="shared" si="22"/>
        <v>20</v>
      </c>
      <c r="J95" s="880"/>
      <c r="K95" s="881"/>
      <c r="L95" s="881"/>
      <c r="M95" s="881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898">
        <v>0</v>
      </c>
      <c r="G96" s="898">
        <v>0</v>
      </c>
      <c r="H96" s="898">
        <v>0</v>
      </c>
      <c r="I96" s="890">
        <f t="shared" si="22"/>
        <v>0</v>
      </c>
      <c r="J96" s="880"/>
      <c r="K96" s="881"/>
      <c r="L96" s="881"/>
      <c r="M96" s="881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900">
        <v>0</v>
      </c>
      <c r="G97" s="900">
        <v>0</v>
      </c>
      <c r="H97" s="900">
        <v>0</v>
      </c>
      <c r="I97" s="890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895"/>
      <c r="I98" s="38"/>
      <c r="J98" s="39"/>
      <c r="K98" s="918"/>
      <c r="L98" s="918"/>
      <c r="M98" s="918"/>
      <c r="N98" s="957"/>
      <c r="O98" s="957"/>
      <c r="P98" s="958"/>
    </row>
    <row r="99" spans="1:16" x14ac:dyDescent="0.2">
      <c r="B99" s="875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875"/>
      <c r="D101" s="875"/>
      <c r="E101" s="875"/>
      <c r="N101" s="875"/>
      <c r="O101" s="875"/>
      <c r="P101" s="875"/>
    </row>
    <row r="102" spans="1:16" x14ac:dyDescent="0.2">
      <c r="C102" s="875"/>
      <c r="D102" s="875"/>
      <c r="E102" s="875"/>
      <c r="N102" s="875"/>
      <c r="O102" s="875"/>
      <c r="P102" s="875"/>
    </row>
    <row r="103" spans="1:16" ht="12.75" customHeight="1" x14ac:dyDescent="0.2">
      <c r="C103" s="875"/>
      <c r="D103" s="875"/>
      <c r="E103" s="875"/>
      <c r="N103" s="875"/>
      <c r="O103" s="875"/>
      <c r="P103" s="875"/>
    </row>
    <row r="104" spans="1:16" ht="12.75" customHeight="1" x14ac:dyDescent="0.2">
      <c r="C104" s="875"/>
      <c r="D104" s="875"/>
      <c r="E104" s="875"/>
      <c r="N104" s="875"/>
      <c r="O104" s="875"/>
      <c r="P104" s="875"/>
    </row>
    <row r="105" spans="1:16" ht="12.75" customHeight="1" x14ac:dyDescent="0.2">
      <c r="C105" s="875"/>
      <c r="D105" s="875"/>
      <c r="E105" s="875"/>
      <c r="N105" s="875"/>
      <c r="O105" s="875"/>
      <c r="P105" s="875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877">
        <v>1</v>
      </c>
      <c r="E111" s="877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 xml:space="preserve">: November </v>
      </c>
      <c r="N112" s="999"/>
      <c r="O112" s="877">
        <f>+O77</f>
        <v>1</v>
      </c>
      <c r="P112" s="877">
        <f>+P77</f>
        <v>1</v>
      </c>
    </row>
    <row r="113" spans="1:20" s="3" customFormat="1" ht="20.100000000000001" customHeight="1" x14ac:dyDescent="0.2">
      <c r="A113" s="3" t="s">
        <v>54</v>
      </c>
      <c r="B113" s="355"/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20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883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20" ht="20.100000000000001" customHeight="1" x14ac:dyDescent="0.2">
      <c r="A117" s="1053"/>
      <c r="B117" s="1055"/>
      <c r="C117" s="989" t="s">
        <v>9</v>
      </c>
      <c r="D117" s="990"/>
      <c r="E117" s="990"/>
      <c r="F117" s="884" t="s">
        <v>18</v>
      </c>
      <c r="G117" s="884" t="s">
        <v>19</v>
      </c>
      <c r="H117" s="884" t="s">
        <v>20</v>
      </c>
      <c r="I117" s="885" t="s">
        <v>21</v>
      </c>
      <c r="J117" s="33" t="s">
        <v>9</v>
      </c>
      <c r="K117" s="884" t="s">
        <v>18</v>
      </c>
      <c r="L117" s="884" t="s">
        <v>19</v>
      </c>
      <c r="M117" s="884" t="s">
        <v>20</v>
      </c>
      <c r="N117" s="991" t="s">
        <v>21</v>
      </c>
      <c r="O117" s="991"/>
      <c r="P117" s="992"/>
    </row>
    <row r="118" spans="1:20" ht="20.100000000000001" customHeight="1" x14ac:dyDescent="0.2">
      <c r="A118" s="1053"/>
      <c r="B118" s="1055"/>
      <c r="C118" s="993" t="s">
        <v>22</v>
      </c>
      <c r="D118" s="994"/>
      <c r="E118" s="994"/>
      <c r="F118" s="886"/>
      <c r="G118" s="886"/>
      <c r="H118" s="886"/>
      <c r="I118" s="887" t="s">
        <v>23</v>
      </c>
      <c r="J118" s="34" t="s">
        <v>22</v>
      </c>
      <c r="K118" s="886"/>
      <c r="L118" s="886"/>
      <c r="M118" s="886"/>
      <c r="N118" s="994" t="s">
        <v>24</v>
      </c>
      <c r="O118" s="994"/>
      <c r="P118" s="995"/>
    </row>
    <row r="119" spans="1:20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878" t="s">
        <v>28</v>
      </c>
      <c r="G119" s="878" t="s">
        <v>29</v>
      </c>
      <c r="H119" s="878" t="s">
        <v>30</v>
      </c>
      <c r="I119" s="46" t="s">
        <v>31</v>
      </c>
      <c r="J119" s="47" t="s">
        <v>32</v>
      </c>
      <c r="K119" s="878" t="s">
        <v>33</v>
      </c>
      <c r="L119" s="878" t="s">
        <v>34</v>
      </c>
      <c r="M119" s="878" t="s">
        <v>35</v>
      </c>
      <c r="N119" s="976" t="s">
        <v>36</v>
      </c>
      <c r="O119" s="975"/>
      <c r="P119" s="977"/>
    </row>
    <row r="120" spans="1:20" ht="26.25" customHeight="1" x14ac:dyDescent="0.2">
      <c r="A120" s="5"/>
      <c r="B120" s="6" t="s">
        <v>37</v>
      </c>
      <c r="C120" s="978">
        <f>SUM(C122,C125)</f>
        <v>207</v>
      </c>
      <c r="D120" s="979"/>
      <c r="E120" s="979"/>
      <c r="F120" s="899">
        <f>SUM(F122,F125)</f>
        <v>0</v>
      </c>
      <c r="G120" s="899">
        <f>SUM(G122,G125)</f>
        <v>0</v>
      </c>
      <c r="H120" s="899">
        <f>SUM(H122,H125)</f>
        <v>0</v>
      </c>
      <c r="I120" s="7">
        <f>SUM(I122,I125)</f>
        <v>207</v>
      </c>
      <c r="J120" s="7">
        <f>SUM(J122,J125)</f>
        <v>1325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1325</v>
      </c>
      <c r="O120" s="981"/>
      <c r="P120" s="982"/>
    </row>
    <row r="121" spans="1:20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904"/>
      <c r="G121" s="904"/>
      <c r="H121" s="904"/>
      <c r="I121" s="70"/>
      <c r="J121" s="903"/>
      <c r="K121" s="904"/>
      <c r="L121" s="904"/>
      <c r="M121" s="904"/>
      <c r="N121" s="1049"/>
      <c r="O121" s="1049"/>
      <c r="P121" s="1051"/>
    </row>
    <row r="122" spans="1:20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889">
        <f>SUM(F123:F124)</f>
        <v>0</v>
      </c>
      <c r="G122" s="889">
        <f t="shared" ref="G122:H122" si="24">SUM(G123:G124)</f>
        <v>0</v>
      </c>
      <c r="H122" s="889">
        <f t="shared" si="24"/>
        <v>0</v>
      </c>
      <c r="I122" s="890">
        <f>SUM(C122-F122+G122-H122)</f>
        <v>0</v>
      </c>
      <c r="J122" s="889">
        <f>SUM(J123:J124)</f>
        <v>0</v>
      </c>
      <c r="K122" s="889">
        <f t="shared" ref="K122:M122" si="25">SUM(K123:K124)</f>
        <v>0</v>
      </c>
      <c r="L122" s="889">
        <f t="shared" si="25"/>
        <v>0</v>
      </c>
      <c r="M122" s="889">
        <f t="shared" si="25"/>
        <v>0</v>
      </c>
      <c r="N122" s="964">
        <f>SUM(N123:P124)</f>
        <v>0</v>
      </c>
      <c r="O122" s="964"/>
      <c r="P122" s="965"/>
    </row>
    <row r="123" spans="1:20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902">
        <v>0</v>
      </c>
      <c r="G123" s="902">
        <v>0</v>
      </c>
      <c r="H123" s="902">
        <v>0</v>
      </c>
      <c r="I123" s="917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20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902">
        <v>0</v>
      </c>
      <c r="G124" s="902">
        <v>0</v>
      </c>
      <c r="H124" s="902">
        <v>0</v>
      </c>
      <c r="I124" s="917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20" ht="24" customHeight="1" x14ac:dyDescent="0.2">
      <c r="A125" s="11"/>
      <c r="B125" s="10" t="s">
        <v>42</v>
      </c>
      <c r="C125" s="1050">
        <f>SUM(C126:E127)</f>
        <v>207</v>
      </c>
      <c r="D125" s="964"/>
      <c r="E125" s="964"/>
      <c r="F125" s="889">
        <f>SUM(F126:F127)</f>
        <v>0</v>
      </c>
      <c r="G125" s="889">
        <f t="shared" ref="G125:H125" si="27">SUM(G126:G127)</f>
        <v>0</v>
      </c>
      <c r="H125" s="889">
        <f t="shared" si="27"/>
        <v>0</v>
      </c>
      <c r="I125" s="911">
        <f t="shared" si="26"/>
        <v>207</v>
      </c>
      <c r="J125" s="72">
        <f>SUM(J126:J127)</f>
        <v>1325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1325</v>
      </c>
      <c r="O125" s="964"/>
      <c r="P125" s="965"/>
    </row>
    <row r="126" spans="1:20" ht="15" x14ac:dyDescent="0.2">
      <c r="A126" s="11"/>
      <c r="B126" s="12" t="s">
        <v>40</v>
      </c>
      <c r="C126" s="1035">
        <v>207</v>
      </c>
      <c r="D126" s="1036"/>
      <c r="E126" s="1036"/>
      <c r="F126" s="902">
        <v>0</v>
      </c>
      <c r="G126" s="905">
        <v>0</v>
      </c>
      <c r="H126" s="902">
        <v>0</v>
      </c>
      <c r="I126" s="917">
        <f t="shared" si="26"/>
        <v>207</v>
      </c>
      <c r="J126" s="73">
        <v>430</v>
      </c>
      <c r="K126" s="902">
        <v>0</v>
      </c>
      <c r="L126" s="902">
        <v>0</v>
      </c>
      <c r="M126" s="902">
        <v>0</v>
      </c>
      <c r="N126" s="964">
        <f>SUM(J126-K126+L126-M126)</f>
        <v>430</v>
      </c>
      <c r="O126" s="964"/>
      <c r="P126" s="965"/>
    </row>
    <row r="127" spans="1:20" ht="12.75" customHeight="1" x14ac:dyDescent="0.2">
      <c r="A127" s="11"/>
      <c r="B127" s="12" t="s">
        <v>41</v>
      </c>
      <c r="C127" s="1035">
        <v>0</v>
      </c>
      <c r="D127" s="1036"/>
      <c r="E127" s="1036"/>
      <c r="F127" s="905">
        <v>0</v>
      </c>
      <c r="G127" s="902">
        <v>0</v>
      </c>
      <c r="H127" s="902">
        <v>0</v>
      </c>
      <c r="I127" s="917">
        <f t="shared" si="26"/>
        <v>0</v>
      </c>
      <c r="J127" s="73">
        <v>895</v>
      </c>
      <c r="K127" s="902">
        <v>0</v>
      </c>
      <c r="L127" s="902">
        <v>0</v>
      </c>
      <c r="M127" s="902">
        <v>0</v>
      </c>
      <c r="N127" s="964">
        <f>SUM(J127-K127+L127-M127)</f>
        <v>895</v>
      </c>
      <c r="O127" s="964"/>
      <c r="P127" s="965"/>
      <c r="T127" s="1" t="s">
        <v>1</v>
      </c>
    </row>
    <row r="128" spans="1:20" ht="12.75" customHeight="1" x14ac:dyDescent="0.25">
      <c r="A128" s="9">
        <v>2</v>
      </c>
      <c r="B128" s="10" t="s">
        <v>43</v>
      </c>
      <c r="C128" s="1048"/>
      <c r="D128" s="1049"/>
      <c r="E128" s="1049"/>
      <c r="F128" s="904"/>
      <c r="G128" s="904"/>
      <c r="H128" s="904"/>
      <c r="I128" s="907"/>
      <c r="J128" s="903"/>
      <c r="K128" s="904"/>
      <c r="L128" s="904"/>
      <c r="M128" s="904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902">
        <v>0</v>
      </c>
      <c r="G129" s="902">
        <v>0</v>
      </c>
      <c r="H129" s="902">
        <v>0</v>
      </c>
      <c r="I129" s="890">
        <f t="shared" ref="I129:I132" si="29">SUM(C129-F129+G129-H129)</f>
        <v>0</v>
      </c>
      <c r="J129" s="903"/>
      <c r="K129" s="904"/>
      <c r="L129" s="904"/>
      <c r="M129" s="904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207</v>
      </c>
      <c r="D130" s="1036"/>
      <c r="E130" s="1036"/>
      <c r="F130" s="905">
        <v>0</v>
      </c>
      <c r="G130" s="905">
        <v>0</v>
      </c>
      <c r="H130" s="905">
        <v>0</v>
      </c>
      <c r="I130" s="911">
        <f t="shared" si="29"/>
        <v>207</v>
      </c>
      <c r="J130" s="903"/>
      <c r="K130" s="904"/>
      <c r="L130" s="904"/>
      <c r="M130" s="904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905">
        <v>0</v>
      </c>
      <c r="G131" s="905">
        <v>0</v>
      </c>
      <c r="H131" s="902">
        <v>0</v>
      </c>
      <c r="I131" s="890">
        <f t="shared" si="29"/>
        <v>0</v>
      </c>
      <c r="J131" s="903"/>
      <c r="K131" s="904"/>
      <c r="L131" s="904"/>
      <c r="M131" s="904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906">
        <v>0</v>
      </c>
      <c r="G132" s="906">
        <v>0</v>
      </c>
      <c r="H132" s="915">
        <v>0</v>
      </c>
      <c r="I132" s="890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908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875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875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96"/>
      <c r="O135" s="896"/>
      <c r="P135" s="896"/>
    </row>
    <row r="136" spans="1:16" ht="12.75" customHeight="1" x14ac:dyDescent="0.2">
      <c r="B136" s="875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96"/>
      <c r="O136" s="896"/>
      <c r="P136" s="896"/>
    </row>
    <row r="137" spans="1:16" ht="7.5" customHeight="1" x14ac:dyDescent="0.2">
      <c r="C137" s="875"/>
      <c r="D137" s="875"/>
      <c r="E137" s="875"/>
      <c r="I137" s="3"/>
      <c r="N137" s="875"/>
      <c r="O137" s="875"/>
      <c r="P137" s="875"/>
    </row>
    <row r="138" spans="1:16" ht="18" customHeight="1" x14ac:dyDescent="0.2">
      <c r="C138" s="875"/>
      <c r="D138" s="875"/>
      <c r="E138" s="875"/>
      <c r="N138" s="875"/>
      <c r="O138" s="875"/>
      <c r="P138" s="875"/>
    </row>
    <row r="139" spans="1:16" ht="12.75" customHeight="1" x14ac:dyDescent="0.2">
      <c r="C139" s="875"/>
      <c r="D139" s="875"/>
      <c r="E139" s="875"/>
      <c r="N139" s="875"/>
      <c r="O139" s="875"/>
      <c r="P139" s="875"/>
    </row>
    <row r="140" spans="1:16" ht="12.75" customHeight="1" x14ac:dyDescent="0.2">
      <c r="C140" s="875"/>
      <c r="D140" s="875"/>
      <c r="E140" s="875"/>
      <c r="N140" s="875"/>
      <c r="O140" s="875"/>
      <c r="P140" s="875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877">
        <v>1</v>
      </c>
      <c r="E146" s="877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 xml:space="preserve">: November </v>
      </c>
      <c r="N147" s="999"/>
      <c r="O147" s="877">
        <f>+O112</f>
        <v>1</v>
      </c>
      <c r="P147" s="877">
        <f>+P112</f>
        <v>1</v>
      </c>
    </row>
    <row r="148" spans="1:16" s="3" customFormat="1" ht="20.100000000000001" customHeight="1" x14ac:dyDescent="0.2">
      <c r="A148" s="3" t="s">
        <v>59</v>
      </c>
      <c r="B148" s="355"/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883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884" t="s">
        <v>18</v>
      </c>
      <c r="G152" s="884" t="s">
        <v>19</v>
      </c>
      <c r="H152" s="884" t="s">
        <v>20</v>
      </c>
      <c r="I152" s="885" t="s">
        <v>21</v>
      </c>
      <c r="J152" s="33" t="s">
        <v>9</v>
      </c>
      <c r="K152" s="884" t="s">
        <v>18</v>
      </c>
      <c r="L152" s="884" t="s">
        <v>19</v>
      </c>
      <c r="M152" s="884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886"/>
      <c r="G153" s="886"/>
      <c r="H153" s="886"/>
      <c r="I153" s="887" t="s">
        <v>23</v>
      </c>
      <c r="J153" s="34" t="s">
        <v>22</v>
      </c>
      <c r="K153" s="886"/>
      <c r="L153" s="886"/>
      <c r="M153" s="886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878" t="s">
        <v>28</v>
      </c>
      <c r="G154" s="878" t="s">
        <v>29</v>
      </c>
      <c r="H154" s="878" t="s">
        <v>30</v>
      </c>
      <c r="I154" s="46" t="s">
        <v>31</v>
      </c>
      <c r="J154" s="47" t="s">
        <v>32</v>
      </c>
      <c r="K154" s="878" t="s">
        <v>33</v>
      </c>
      <c r="L154" s="878" t="s">
        <v>34</v>
      </c>
      <c r="M154" s="878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70</v>
      </c>
      <c r="D155" s="979"/>
      <c r="E155" s="979"/>
      <c r="F155" s="899">
        <f>SUM(F157,F160)</f>
        <v>0</v>
      </c>
      <c r="G155" s="879">
        <f>SUM(G157,G160)</f>
        <v>0</v>
      </c>
      <c r="H155" s="879">
        <f>SUM(H157,H160)</f>
        <v>0</v>
      </c>
      <c r="I155" s="41">
        <f>SUM(I157,I160)</f>
        <v>70</v>
      </c>
      <c r="J155" s="7">
        <f>SUM(J157,J160)</f>
        <v>455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80">
        <f t="shared" si="31"/>
        <v>455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881"/>
      <c r="G156" s="881"/>
      <c r="H156" s="881"/>
      <c r="I156" s="881"/>
      <c r="J156" s="880"/>
      <c r="K156" s="881"/>
      <c r="L156" s="881"/>
      <c r="M156" s="881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897">
        <f>SUM(F158:F159)</f>
        <v>0</v>
      </c>
      <c r="G157" s="888">
        <f t="shared" ref="G157:H157" si="32">SUM(G158:G159)</f>
        <v>0</v>
      </c>
      <c r="H157" s="888">
        <f t="shared" si="32"/>
        <v>0</v>
      </c>
      <c r="I157" s="911">
        <f>SUM(C157-F157+G157-H157)</f>
        <v>0</v>
      </c>
      <c r="J157" s="897">
        <f>SUM(J158:J159)</f>
        <v>0</v>
      </c>
      <c r="K157" s="897">
        <f t="shared" ref="K157:M157" si="33">SUM(K158:K159)</f>
        <v>0</v>
      </c>
      <c r="L157" s="897">
        <f t="shared" si="33"/>
        <v>0</v>
      </c>
      <c r="M157" s="897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898">
        <v>0</v>
      </c>
      <c r="G158" s="891">
        <v>0</v>
      </c>
      <c r="H158" s="891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898">
        <v>0</v>
      </c>
      <c r="G159" s="891">
        <v>0</v>
      </c>
      <c r="H159" s="891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70</v>
      </c>
      <c r="D160" s="1013"/>
      <c r="E160" s="1013"/>
      <c r="F160" s="897">
        <f>SUM(F161:F162)</f>
        <v>0</v>
      </c>
      <c r="G160" s="888">
        <f t="shared" ref="G160:H160" si="35">SUM(G161:G162)</f>
        <v>0</v>
      </c>
      <c r="H160" s="888">
        <f t="shared" si="35"/>
        <v>0</v>
      </c>
      <c r="I160" s="911">
        <f t="shared" si="34"/>
        <v>70</v>
      </c>
      <c r="J160" s="13">
        <f>SUM(J161:J162)</f>
        <v>455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64">
        <f>SUM(N161:P162)</f>
        <v>455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0</v>
      </c>
      <c r="D161" s="1007"/>
      <c r="E161" s="1007"/>
      <c r="F161" s="898">
        <v>0</v>
      </c>
      <c r="G161" s="891">
        <v>0</v>
      </c>
      <c r="H161" s="891">
        <v>0</v>
      </c>
      <c r="I161" s="42">
        <f t="shared" si="34"/>
        <v>0</v>
      </c>
      <c r="J161" s="36">
        <v>70</v>
      </c>
      <c r="K161" s="898">
        <v>0</v>
      </c>
      <c r="L161" s="898">
        <v>0</v>
      </c>
      <c r="M161" s="898">
        <v>0</v>
      </c>
      <c r="N161" s="964">
        <f>SUM(J161-K161+L161-M161)</f>
        <v>70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70</v>
      </c>
      <c r="D162" s="1007"/>
      <c r="E162" s="1007"/>
      <c r="F162" s="898">
        <v>0</v>
      </c>
      <c r="G162" s="891">
        <v>0</v>
      </c>
      <c r="H162" s="891">
        <v>0</v>
      </c>
      <c r="I162" s="42">
        <f t="shared" si="34"/>
        <v>70</v>
      </c>
      <c r="J162" s="36">
        <v>385</v>
      </c>
      <c r="K162" s="898">
        <v>0</v>
      </c>
      <c r="L162" s="898">
        <v>0</v>
      </c>
      <c r="M162" s="898">
        <v>0</v>
      </c>
      <c r="N162" s="964">
        <f>SUM(J162-K162+L162-M162)</f>
        <v>385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881"/>
      <c r="G163" s="881"/>
      <c r="H163" s="881"/>
      <c r="I163" s="894"/>
      <c r="J163" s="880"/>
      <c r="K163" s="881"/>
      <c r="L163" s="881"/>
      <c r="M163" s="881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898">
        <v>0</v>
      </c>
      <c r="G164" s="898">
        <v>0</v>
      </c>
      <c r="H164" s="898">
        <v>0</v>
      </c>
      <c r="I164" s="890">
        <f t="shared" ref="I164:I167" si="37">SUM(C164-F164+G164-H164)</f>
        <v>0</v>
      </c>
      <c r="J164" s="880"/>
      <c r="K164" s="881"/>
      <c r="L164" s="881"/>
      <c r="M164" s="881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70</v>
      </c>
      <c r="D165" s="1007"/>
      <c r="E165" s="1007"/>
      <c r="F165" s="898">
        <v>0</v>
      </c>
      <c r="G165" s="898">
        <v>0</v>
      </c>
      <c r="H165" s="898">
        <v>0</v>
      </c>
      <c r="I165" s="890">
        <f t="shared" si="37"/>
        <v>70</v>
      </c>
      <c r="J165" s="880"/>
      <c r="K165" s="881"/>
      <c r="L165" s="881"/>
      <c r="M165" s="881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898">
        <v>0</v>
      </c>
      <c r="G166" s="898">
        <v>0</v>
      </c>
      <c r="H166" s="898">
        <v>0</v>
      </c>
      <c r="I166" s="890">
        <f t="shared" si="37"/>
        <v>0</v>
      </c>
      <c r="J166" s="880"/>
      <c r="K166" s="881"/>
      <c r="L166" s="881"/>
      <c r="M166" s="881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900">
        <v>0</v>
      </c>
      <c r="G167" s="900">
        <v>0</v>
      </c>
      <c r="H167" s="900">
        <v>0</v>
      </c>
      <c r="I167" s="890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895"/>
      <c r="I168" s="38"/>
      <c r="J168" s="39"/>
      <c r="K168" s="918"/>
      <c r="L168" s="918"/>
      <c r="M168" s="918"/>
      <c r="N168" s="957"/>
      <c r="O168" s="957"/>
      <c r="P168" s="958"/>
    </row>
    <row r="169" spans="1:16" ht="7.5" customHeight="1" x14ac:dyDescent="0.2">
      <c r="B169" s="875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875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96"/>
      <c r="O170" s="896"/>
      <c r="P170" s="896"/>
    </row>
    <row r="171" spans="1:16" ht="12.75" customHeight="1" x14ac:dyDescent="0.2">
      <c r="B171" s="875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96"/>
      <c r="O171" s="896"/>
      <c r="P171" s="896"/>
    </row>
    <row r="172" spans="1:16" ht="12.75" customHeight="1" x14ac:dyDescent="0.2">
      <c r="B172" s="875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96"/>
      <c r="O172" s="896"/>
      <c r="P172" s="896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875"/>
      <c r="D174" s="875"/>
      <c r="E174" s="875"/>
      <c r="N174" s="875"/>
      <c r="O174" s="875"/>
      <c r="P174" s="875"/>
    </row>
    <row r="175" spans="1:16" ht="30" customHeight="1" x14ac:dyDescent="0.2">
      <c r="C175" s="875"/>
      <c r="D175" s="875"/>
      <c r="E175" s="875"/>
      <c r="N175" s="875"/>
      <c r="O175" s="875"/>
      <c r="P175" s="875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877">
        <v>1</v>
      </c>
      <c r="E181" s="877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 xml:space="preserve">: November </v>
      </c>
      <c r="N182" s="999"/>
      <c r="O182" s="877">
        <f>+O147</f>
        <v>1</v>
      </c>
      <c r="P182" s="877">
        <f>+P147</f>
        <v>1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883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884" t="s">
        <v>18</v>
      </c>
      <c r="G187" s="884" t="s">
        <v>19</v>
      </c>
      <c r="H187" s="884" t="s">
        <v>20</v>
      </c>
      <c r="I187" s="885" t="s">
        <v>21</v>
      </c>
      <c r="J187" s="33" t="s">
        <v>9</v>
      </c>
      <c r="K187" s="884" t="s">
        <v>18</v>
      </c>
      <c r="L187" s="884" t="s">
        <v>19</v>
      </c>
      <c r="M187" s="884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886"/>
      <c r="G188" s="886"/>
      <c r="H188" s="886"/>
      <c r="I188" s="887" t="s">
        <v>23</v>
      </c>
      <c r="J188" s="34" t="s">
        <v>22</v>
      </c>
      <c r="K188" s="886"/>
      <c r="L188" s="886"/>
      <c r="M188" s="886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878" t="s">
        <v>28</v>
      </c>
      <c r="G189" s="878" t="s">
        <v>29</v>
      </c>
      <c r="H189" s="878" t="s">
        <v>30</v>
      </c>
      <c r="I189" s="46" t="s">
        <v>31</v>
      </c>
      <c r="J189" s="47" t="s">
        <v>32</v>
      </c>
      <c r="K189" s="878" t="s">
        <v>33</v>
      </c>
      <c r="L189" s="878" t="s">
        <v>34</v>
      </c>
      <c r="M189" s="878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899">
        <f>SUM(F192,F195)</f>
        <v>0</v>
      </c>
      <c r="G190" s="899">
        <f>SUM(G192,G195)</f>
        <v>0</v>
      </c>
      <c r="H190" s="899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881"/>
      <c r="G191" s="881"/>
      <c r="H191" s="881"/>
      <c r="I191" s="35"/>
      <c r="J191" s="880"/>
      <c r="K191" s="881"/>
      <c r="L191" s="881"/>
      <c r="M191" s="881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897">
        <f>SUM(F193:F194)</f>
        <v>0</v>
      </c>
      <c r="G192" s="897">
        <f t="shared" ref="G192:H192" si="40">SUM(G193:G194)</f>
        <v>0</v>
      </c>
      <c r="H192" s="897">
        <f t="shared" si="40"/>
        <v>0</v>
      </c>
      <c r="I192" s="890">
        <f>SUM(C192-F192+G192-H192)</f>
        <v>0</v>
      </c>
      <c r="J192" s="897">
        <f>SUM(J193:J194)</f>
        <v>0</v>
      </c>
      <c r="K192" s="897">
        <f t="shared" ref="K192:M192" si="41">SUM(K193:K194)</f>
        <v>0</v>
      </c>
      <c r="L192" s="897">
        <f t="shared" si="41"/>
        <v>0</v>
      </c>
      <c r="M192" s="897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898">
        <v>0</v>
      </c>
      <c r="G193" s="898">
        <v>0</v>
      </c>
      <c r="H193" s="898">
        <v>0</v>
      </c>
      <c r="I193" s="917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898">
        <v>0</v>
      </c>
      <c r="G194" s="898">
        <v>0</v>
      </c>
      <c r="H194" s="898">
        <v>0</v>
      </c>
      <c r="I194" s="917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897">
        <f>SUM(F196:F197)</f>
        <v>0</v>
      </c>
      <c r="G195" s="897">
        <f t="shared" ref="G195:H195" si="43">SUM(G196:G197)</f>
        <v>0</v>
      </c>
      <c r="H195" s="897">
        <f t="shared" si="43"/>
        <v>0</v>
      </c>
      <c r="I195" s="89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898">
        <v>0</v>
      </c>
      <c r="G196" s="898">
        <v>0</v>
      </c>
      <c r="H196" s="898">
        <v>0</v>
      </c>
      <c r="I196" s="917">
        <f t="shared" si="42"/>
        <v>0</v>
      </c>
      <c r="J196" s="36">
        <v>0</v>
      </c>
      <c r="K196" s="898">
        <v>0</v>
      </c>
      <c r="L196" s="898">
        <v>0</v>
      </c>
      <c r="M196" s="898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898">
        <v>0</v>
      </c>
      <c r="G197" s="898">
        <v>0</v>
      </c>
      <c r="H197" s="898">
        <v>0</v>
      </c>
      <c r="I197" s="917">
        <f t="shared" si="42"/>
        <v>0</v>
      </c>
      <c r="J197" s="36">
        <v>0</v>
      </c>
      <c r="K197" s="898">
        <v>0</v>
      </c>
      <c r="L197" s="898">
        <v>0</v>
      </c>
      <c r="M197" s="898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881"/>
      <c r="G198" s="881"/>
      <c r="H198" s="881"/>
      <c r="I198" s="894"/>
      <c r="J198" s="880"/>
      <c r="K198" s="881"/>
      <c r="L198" s="881"/>
      <c r="M198" s="881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898">
        <v>0</v>
      </c>
      <c r="G199" s="898">
        <v>0</v>
      </c>
      <c r="H199" s="898">
        <v>0</v>
      </c>
      <c r="I199" s="890">
        <f t="shared" ref="I199:I202" si="45">SUM(C199-F199+G199-H199)</f>
        <v>0</v>
      </c>
      <c r="J199" s="880"/>
      <c r="K199" s="881"/>
      <c r="L199" s="881"/>
      <c r="M199" s="881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898">
        <v>0</v>
      </c>
      <c r="G200" s="898">
        <v>0</v>
      </c>
      <c r="H200" s="898">
        <v>0</v>
      </c>
      <c r="I200" s="890">
        <f t="shared" si="45"/>
        <v>0</v>
      </c>
      <c r="J200" s="880"/>
      <c r="K200" s="881"/>
      <c r="L200" s="881"/>
      <c r="M200" s="881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898">
        <v>0</v>
      </c>
      <c r="G201" s="898">
        <v>0</v>
      </c>
      <c r="H201" s="898">
        <v>0</v>
      </c>
      <c r="I201" s="890">
        <f t="shared" si="45"/>
        <v>0</v>
      </c>
      <c r="J201" s="880"/>
      <c r="K201" s="881"/>
      <c r="L201" s="881"/>
      <c r="M201" s="881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900">
        <v>0</v>
      </c>
      <c r="G202" s="900">
        <v>0</v>
      </c>
      <c r="H202" s="900">
        <v>0</v>
      </c>
      <c r="I202" s="890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895"/>
      <c r="I203" s="38"/>
      <c r="J203" s="39"/>
      <c r="K203" s="918"/>
      <c r="L203" s="918"/>
      <c r="M203" s="918"/>
      <c r="N203" s="957"/>
      <c r="O203" s="957"/>
      <c r="P203" s="958"/>
    </row>
    <row r="204" spans="1:16" x14ac:dyDescent="0.2">
      <c r="B204" s="875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875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96"/>
      <c r="O205" s="896"/>
      <c r="P205" s="896"/>
    </row>
    <row r="206" spans="1:16" x14ac:dyDescent="0.2">
      <c r="B206" s="875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96"/>
      <c r="O206" s="896"/>
      <c r="P206" s="896"/>
    </row>
    <row r="207" spans="1:16" ht="30" customHeight="1" x14ac:dyDescent="0.2">
      <c r="B207" s="875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96"/>
      <c r="O207" s="896"/>
      <c r="P207" s="896"/>
    </row>
    <row r="208" spans="1:16" ht="25.5" customHeight="1" x14ac:dyDescent="0.2">
      <c r="C208" s="875"/>
      <c r="D208" s="875"/>
      <c r="E208" s="875"/>
      <c r="N208" s="875"/>
      <c r="O208" s="875"/>
      <c r="P208" s="875"/>
    </row>
    <row r="209" spans="1:16" ht="20.100000000000001" customHeight="1" x14ac:dyDescent="0.2">
      <c r="C209" s="875"/>
      <c r="D209" s="875"/>
      <c r="E209" s="875"/>
      <c r="N209" s="875"/>
      <c r="O209" s="875"/>
      <c r="P209" s="875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877">
        <v>1</v>
      </c>
      <c r="E216" s="877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 xml:space="preserve">: November </v>
      </c>
      <c r="N217" s="999"/>
      <c r="O217" s="877">
        <f>+O182</f>
        <v>1</v>
      </c>
      <c r="P217" s="877">
        <f>+P182</f>
        <v>1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883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884" t="s">
        <v>18</v>
      </c>
      <c r="G222" s="884" t="s">
        <v>19</v>
      </c>
      <c r="H222" s="884" t="s">
        <v>20</v>
      </c>
      <c r="I222" s="885" t="s">
        <v>21</v>
      </c>
      <c r="J222" s="33" t="s">
        <v>9</v>
      </c>
      <c r="K222" s="884" t="s">
        <v>18</v>
      </c>
      <c r="L222" s="884" t="s">
        <v>19</v>
      </c>
      <c r="M222" s="884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886"/>
      <c r="G223" s="886"/>
      <c r="H223" s="886"/>
      <c r="I223" s="887" t="s">
        <v>23</v>
      </c>
      <c r="J223" s="34" t="s">
        <v>22</v>
      </c>
      <c r="K223" s="886"/>
      <c r="L223" s="886"/>
      <c r="M223" s="886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878" t="s">
        <v>28</v>
      </c>
      <c r="G224" s="878" t="s">
        <v>29</v>
      </c>
      <c r="H224" s="878" t="s">
        <v>30</v>
      </c>
      <c r="I224" s="46" t="s">
        <v>31</v>
      </c>
      <c r="J224" s="47" t="s">
        <v>32</v>
      </c>
      <c r="K224" s="878" t="s">
        <v>33</v>
      </c>
      <c r="L224" s="878" t="s">
        <v>34</v>
      </c>
      <c r="M224" s="878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899">
        <f>SUM(F227,F230)</f>
        <v>0</v>
      </c>
      <c r="G225" s="899">
        <f>SUM(G227,G230)</f>
        <v>0</v>
      </c>
      <c r="H225" s="899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881"/>
      <c r="G226" s="881"/>
      <c r="H226" s="881"/>
      <c r="I226" s="35"/>
      <c r="J226" s="880"/>
      <c r="K226" s="881"/>
      <c r="L226" s="881"/>
      <c r="M226" s="881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897">
        <f>SUM(F228:F229)</f>
        <v>0</v>
      </c>
      <c r="G227" s="897">
        <f t="shared" ref="G227:H227" si="48">SUM(G228:G229)</f>
        <v>0</v>
      </c>
      <c r="H227" s="897">
        <f t="shared" si="48"/>
        <v>0</v>
      </c>
      <c r="I227" s="890">
        <f>SUM(C227-F227+G227-H227)</f>
        <v>0</v>
      </c>
      <c r="J227" s="897">
        <f>SUM(J228:J229)</f>
        <v>0</v>
      </c>
      <c r="K227" s="897">
        <f t="shared" ref="K227:M227" si="49">SUM(K228:K229)</f>
        <v>0</v>
      </c>
      <c r="L227" s="897">
        <f t="shared" si="49"/>
        <v>0</v>
      </c>
      <c r="M227" s="897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898">
        <v>0</v>
      </c>
      <c r="G228" s="898">
        <v>0</v>
      </c>
      <c r="H228" s="898">
        <v>0</v>
      </c>
      <c r="I228" s="917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898">
        <v>0</v>
      </c>
      <c r="G229" s="898">
        <v>0</v>
      </c>
      <c r="H229" s="898">
        <v>0</v>
      </c>
      <c r="I229" s="917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897">
        <f>SUM(F231:F232)</f>
        <v>0</v>
      </c>
      <c r="G230" s="897">
        <f t="shared" ref="G230:H230" si="51">SUM(G231:G232)</f>
        <v>0</v>
      </c>
      <c r="H230" s="897">
        <f t="shared" si="51"/>
        <v>0</v>
      </c>
      <c r="I230" s="89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898">
        <v>0</v>
      </c>
      <c r="G231" s="898">
        <v>0</v>
      </c>
      <c r="H231" s="898">
        <v>0</v>
      </c>
      <c r="I231" s="917">
        <f t="shared" si="50"/>
        <v>0</v>
      </c>
      <c r="J231" s="36">
        <v>0</v>
      </c>
      <c r="K231" s="898">
        <v>0</v>
      </c>
      <c r="L231" s="898">
        <v>0</v>
      </c>
      <c r="M231" s="898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898">
        <v>0</v>
      </c>
      <c r="G232" s="898">
        <v>0</v>
      </c>
      <c r="H232" s="898">
        <v>0</v>
      </c>
      <c r="I232" s="917">
        <f t="shared" si="50"/>
        <v>0</v>
      </c>
      <c r="J232" s="36">
        <v>0</v>
      </c>
      <c r="K232" s="898">
        <v>0</v>
      </c>
      <c r="L232" s="898">
        <v>0</v>
      </c>
      <c r="M232" s="898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881"/>
      <c r="G233" s="881"/>
      <c r="H233" s="881"/>
      <c r="I233" s="894"/>
      <c r="J233" s="880"/>
      <c r="K233" s="881"/>
      <c r="L233" s="881"/>
      <c r="M233" s="881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898">
        <v>0</v>
      </c>
      <c r="G234" s="898">
        <v>0</v>
      </c>
      <c r="H234" s="898">
        <v>0</v>
      </c>
      <c r="I234" s="890">
        <f t="shared" ref="I234:I237" si="53">SUM(C234-F234+G234-H234)</f>
        <v>0</v>
      </c>
      <c r="J234" s="880"/>
      <c r="K234" s="881"/>
      <c r="L234" s="881"/>
      <c r="M234" s="881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898">
        <v>0</v>
      </c>
      <c r="G235" s="898">
        <v>0</v>
      </c>
      <c r="H235" s="898">
        <v>0</v>
      </c>
      <c r="I235" s="890">
        <f t="shared" si="53"/>
        <v>0</v>
      </c>
      <c r="J235" s="880"/>
      <c r="K235" s="881"/>
      <c r="L235" s="881"/>
      <c r="M235" s="881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898">
        <v>0</v>
      </c>
      <c r="G236" s="898">
        <v>0</v>
      </c>
      <c r="H236" s="898">
        <v>0</v>
      </c>
      <c r="I236" s="890">
        <f t="shared" si="53"/>
        <v>0</v>
      </c>
      <c r="J236" s="880"/>
      <c r="K236" s="881"/>
      <c r="L236" s="881"/>
      <c r="M236" s="881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900">
        <v>0</v>
      </c>
      <c r="G237" s="900">
        <v>0</v>
      </c>
      <c r="H237" s="900">
        <v>0</v>
      </c>
      <c r="I237" s="890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895"/>
      <c r="I238" s="38"/>
      <c r="J238" s="39"/>
      <c r="K238" s="918"/>
      <c r="L238" s="918"/>
      <c r="M238" s="918"/>
      <c r="N238" s="957"/>
      <c r="O238" s="957"/>
      <c r="P238" s="958"/>
    </row>
    <row r="239" spans="1:16" ht="30" customHeight="1" x14ac:dyDescent="0.2">
      <c r="B239" s="875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875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96"/>
      <c r="O240" s="896"/>
      <c r="P240" s="896"/>
    </row>
    <row r="241" spans="1:16" ht="20.100000000000001" customHeight="1" x14ac:dyDescent="0.2">
      <c r="B241" s="875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96"/>
      <c r="O241" s="896"/>
      <c r="P241" s="896"/>
    </row>
    <row r="242" spans="1:16" ht="20.100000000000001" customHeight="1" x14ac:dyDescent="0.2">
      <c r="B242" s="875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96"/>
      <c r="O242" s="896"/>
      <c r="P242" s="896"/>
    </row>
    <row r="243" spans="1:16" ht="20.100000000000001" customHeight="1" x14ac:dyDescent="0.2">
      <c r="C243" s="875"/>
      <c r="D243" s="875"/>
      <c r="E243" s="875"/>
      <c r="G243" s="1" t="s">
        <v>1</v>
      </c>
      <c r="N243" s="875"/>
      <c r="O243" s="875"/>
      <c r="P243" s="875"/>
    </row>
    <row r="244" spans="1:16" ht="20.100000000000001" customHeight="1" x14ac:dyDescent="0.2">
      <c r="C244" s="875"/>
      <c r="D244" s="875"/>
      <c r="E244" s="875"/>
      <c r="N244" s="875"/>
      <c r="O244" s="875"/>
      <c r="P244" s="875"/>
    </row>
    <row r="245" spans="1:16" ht="20.100000000000001" customHeight="1" x14ac:dyDescent="0.2">
      <c r="C245" s="875"/>
      <c r="D245" s="875"/>
      <c r="E245" s="875"/>
      <c r="N245" s="875"/>
      <c r="O245" s="875"/>
      <c r="P245" s="875"/>
    </row>
    <row r="246" spans="1:16" ht="20.100000000000001" customHeight="1" x14ac:dyDescent="0.2">
      <c r="C246" s="875"/>
      <c r="D246" s="875"/>
      <c r="E246" s="875"/>
      <c r="N246" s="875"/>
      <c r="O246" s="875"/>
      <c r="P246" s="875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877">
        <v>1</v>
      </c>
      <c r="E252" s="877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 xml:space="preserve">: November </v>
      </c>
      <c r="N253" s="999"/>
      <c r="O253" s="877">
        <f>+O217</f>
        <v>1</v>
      </c>
      <c r="P253" s="877">
        <f>+P217</f>
        <v>1</v>
      </c>
    </row>
    <row r="254" spans="1:16" ht="12.75" customHeight="1" x14ac:dyDescent="0.2">
      <c r="A254" s="19" t="s">
        <v>58</v>
      </c>
      <c r="B254" s="19"/>
      <c r="C254" s="877">
        <v>0</v>
      </c>
      <c r="D254" s="877">
        <v>3</v>
      </c>
      <c r="E254" s="877">
        <v>5</v>
      </c>
      <c r="I254" s="997"/>
      <c r="J254" s="876"/>
      <c r="K254" s="2"/>
      <c r="L254" s="23" t="s">
        <v>12</v>
      </c>
      <c r="M254" s="998" t="str">
        <f>+M218</f>
        <v>: 2021</v>
      </c>
      <c r="N254" s="999"/>
      <c r="O254" s="877">
        <f>+O218</f>
        <v>2</v>
      </c>
      <c r="P254" s="877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883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884" t="s">
        <v>18</v>
      </c>
      <c r="G258" s="884" t="s">
        <v>19</v>
      </c>
      <c r="H258" s="884" t="s">
        <v>20</v>
      </c>
      <c r="I258" s="885" t="s">
        <v>21</v>
      </c>
      <c r="J258" s="33" t="s">
        <v>9</v>
      </c>
      <c r="K258" s="884" t="s">
        <v>18</v>
      </c>
      <c r="L258" s="884" t="s">
        <v>19</v>
      </c>
      <c r="M258" s="884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886"/>
      <c r="G259" s="886"/>
      <c r="H259" s="886"/>
      <c r="I259" s="887" t="s">
        <v>23</v>
      </c>
      <c r="J259" s="34" t="s">
        <v>22</v>
      </c>
      <c r="K259" s="886"/>
      <c r="L259" s="886"/>
      <c r="M259" s="886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878" t="s">
        <v>28</v>
      </c>
      <c r="G260" s="878" t="s">
        <v>29</v>
      </c>
      <c r="H260" s="878" t="s">
        <v>30</v>
      </c>
      <c r="I260" s="46" t="s">
        <v>31</v>
      </c>
      <c r="J260" s="47" t="s">
        <v>32</v>
      </c>
      <c r="K260" s="878" t="s">
        <v>33</v>
      </c>
      <c r="L260" s="878" t="s">
        <v>34</v>
      </c>
      <c r="M260" s="878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899">
        <f>SUM(F263,F266)</f>
        <v>0</v>
      </c>
      <c r="G261" s="899">
        <f>SUM(G263,G266)</f>
        <v>0</v>
      </c>
      <c r="H261" s="899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30</v>
      </c>
      <c r="M261" s="7">
        <f t="shared" si="55"/>
        <v>0</v>
      </c>
      <c r="N261" s="980">
        <f t="shared" si="55"/>
        <v>30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881"/>
      <c r="G262" s="881"/>
      <c r="H262" s="881"/>
      <c r="I262" s="35"/>
      <c r="J262" s="880"/>
      <c r="K262" s="881"/>
      <c r="L262" s="881"/>
      <c r="M262" s="881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897">
        <f>SUM(F264:F265)</f>
        <v>0</v>
      </c>
      <c r="G263" s="897">
        <f t="shared" ref="G263:H263" si="56">SUM(G264:G265)</f>
        <v>0</v>
      </c>
      <c r="H263" s="897">
        <f t="shared" si="56"/>
        <v>0</v>
      </c>
      <c r="I263" s="890">
        <f>SUM(C263-F263+G263-H263)</f>
        <v>0</v>
      </c>
      <c r="J263" s="897">
        <f>SUM(J264:J265)</f>
        <v>0</v>
      </c>
      <c r="K263" s="897">
        <f t="shared" ref="K263:M263" si="57">SUM(K264:K265)</f>
        <v>0</v>
      </c>
      <c r="L263" s="897">
        <f t="shared" si="57"/>
        <v>0</v>
      </c>
      <c r="M263" s="897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898">
        <v>0</v>
      </c>
      <c r="G264" s="898">
        <v>0</v>
      </c>
      <c r="H264" s="898">
        <v>0</v>
      </c>
      <c r="I264" s="917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898">
        <v>0</v>
      </c>
      <c r="G265" s="898">
        <v>0</v>
      </c>
      <c r="H265" s="898">
        <v>0</v>
      </c>
      <c r="I265" s="917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897">
        <f>SUM(F267:F268)</f>
        <v>0</v>
      </c>
      <c r="G266" s="897">
        <f t="shared" ref="G266:H266" si="59">SUM(G267:G268)</f>
        <v>0</v>
      </c>
      <c r="H266" s="897">
        <f t="shared" si="59"/>
        <v>0</v>
      </c>
      <c r="I266" s="890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30</v>
      </c>
      <c r="M266" s="13">
        <f t="shared" si="60"/>
        <v>0</v>
      </c>
      <c r="N266" s="964">
        <f>SUM(N267:P268)</f>
        <v>30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898">
        <v>0</v>
      </c>
      <c r="G267" s="898">
        <v>0</v>
      </c>
      <c r="H267" s="898">
        <v>0</v>
      </c>
      <c r="I267" s="917">
        <f t="shared" si="58"/>
        <v>0</v>
      </c>
      <c r="J267" s="36">
        <v>0</v>
      </c>
      <c r="K267" s="898">
        <v>0</v>
      </c>
      <c r="L267" s="898">
        <v>30</v>
      </c>
      <c r="M267" s="898">
        <v>0</v>
      </c>
      <c r="N267" s="964">
        <f>SUM(J267-K267+L267-M267)</f>
        <v>30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898">
        <v>0</v>
      </c>
      <c r="G268" s="898">
        <v>0</v>
      </c>
      <c r="H268" s="898">
        <v>0</v>
      </c>
      <c r="I268" s="917">
        <f t="shared" si="58"/>
        <v>0</v>
      </c>
      <c r="J268" s="36">
        <v>0</v>
      </c>
      <c r="K268" s="898">
        <v>0</v>
      </c>
      <c r="L268" s="898">
        <v>0</v>
      </c>
      <c r="M268" s="898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881"/>
      <c r="G269" s="881"/>
      <c r="H269" s="881"/>
      <c r="I269" s="894"/>
      <c r="J269" s="880"/>
      <c r="K269" s="881"/>
      <c r="L269" s="881"/>
      <c r="M269" s="881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898">
        <v>0</v>
      </c>
      <c r="G270" s="898">
        <v>0</v>
      </c>
      <c r="H270" s="898">
        <v>0</v>
      </c>
      <c r="I270" s="890">
        <f t="shared" ref="I270:I273" si="61">SUM(C270-F270+G270-H270)</f>
        <v>0</v>
      </c>
      <c r="J270" s="880"/>
      <c r="K270" s="881"/>
      <c r="L270" s="881"/>
      <c r="M270" s="881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898">
        <v>0</v>
      </c>
      <c r="G271" s="898">
        <v>0</v>
      </c>
      <c r="H271" s="898">
        <v>0</v>
      </c>
      <c r="I271" s="890">
        <f t="shared" si="61"/>
        <v>0</v>
      </c>
      <c r="J271" s="880"/>
      <c r="K271" s="881"/>
      <c r="L271" s="881"/>
      <c r="M271" s="881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898">
        <v>0</v>
      </c>
      <c r="G272" s="898">
        <v>0</v>
      </c>
      <c r="H272" s="898">
        <v>0</v>
      </c>
      <c r="I272" s="890">
        <f t="shared" si="61"/>
        <v>0</v>
      </c>
      <c r="J272" s="880"/>
      <c r="K272" s="881"/>
      <c r="L272" s="881"/>
      <c r="M272" s="881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900">
        <v>0</v>
      </c>
      <c r="G273" s="900">
        <v>0</v>
      </c>
      <c r="H273" s="900">
        <v>0</v>
      </c>
      <c r="I273" s="890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895"/>
      <c r="I274" s="38"/>
      <c r="J274" s="39"/>
      <c r="K274" s="918"/>
      <c r="L274" s="918"/>
      <c r="M274" s="918"/>
      <c r="N274" s="957"/>
      <c r="O274" s="957"/>
      <c r="P274" s="958"/>
    </row>
    <row r="275" spans="1:16" ht="20.100000000000001" customHeight="1" x14ac:dyDescent="0.2">
      <c r="B275" s="875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875"/>
      <c r="D276" s="875"/>
      <c r="E276" s="875"/>
      <c r="N276" s="875"/>
      <c r="O276" s="875"/>
      <c r="P276" s="875"/>
    </row>
    <row r="277" spans="1:16" ht="20.100000000000001" customHeight="1" x14ac:dyDescent="0.2">
      <c r="C277" s="875"/>
      <c r="D277" s="875"/>
      <c r="E277" s="875"/>
      <c r="N277" s="875"/>
      <c r="O277" s="875"/>
      <c r="P277" s="875"/>
    </row>
    <row r="278" spans="1:16" ht="20.100000000000001" customHeight="1" x14ac:dyDescent="0.2">
      <c r="C278" s="875"/>
      <c r="D278" s="875"/>
      <c r="E278" s="875"/>
      <c r="N278" s="875"/>
      <c r="O278" s="875"/>
      <c r="P278" s="875"/>
    </row>
    <row r="279" spans="1:16" ht="20.100000000000001" customHeight="1" x14ac:dyDescent="0.2">
      <c r="C279" s="875"/>
      <c r="D279" s="875"/>
      <c r="E279" s="875"/>
      <c r="N279" s="875"/>
      <c r="O279" s="875"/>
      <c r="P279" s="875"/>
    </row>
    <row r="280" spans="1:16" ht="26.25" customHeight="1" x14ac:dyDescent="0.2">
      <c r="C280" s="875"/>
      <c r="D280" s="875"/>
      <c r="E280" s="875"/>
      <c r="N280" s="875"/>
      <c r="O280" s="875"/>
      <c r="P280" s="875"/>
    </row>
    <row r="281" spans="1:16" ht="20.100000000000001" customHeight="1" x14ac:dyDescent="0.2">
      <c r="C281" s="875"/>
      <c r="D281" s="875"/>
      <c r="E281" s="875"/>
      <c r="N281" s="875"/>
      <c r="O281" s="875"/>
      <c r="P281" s="875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877">
        <v>1</v>
      </c>
      <c r="E287" s="877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 xml:space="preserve">: November </v>
      </c>
      <c r="N288" s="999"/>
      <c r="O288" s="877">
        <f>+O253</f>
        <v>1</v>
      </c>
      <c r="P288" s="877">
        <f>+P253</f>
        <v>1</v>
      </c>
    </row>
    <row r="289" spans="1:19" s="3" customFormat="1" ht="12.75" customHeight="1" x14ac:dyDescent="0.2">
      <c r="A289" s="19" t="s">
        <v>52</v>
      </c>
      <c r="B289" s="710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883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884" t="s">
        <v>18</v>
      </c>
      <c r="G293" s="884" t="s">
        <v>19</v>
      </c>
      <c r="H293" s="884" t="s">
        <v>20</v>
      </c>
      <c r="I293" s="885" t="s">
        <v>21</v>
      </c>
      <c r="J293" s="33" t="s">
        <v>9</v>
      </c>
      <c r="K293" s="884" t="s">
        <v>18</v>
      </c>
      <c r="L293" s="884" t="s">
        <v>19</v>
      </c>
      <c r="M293" s="884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886"/>
      <c r="G294" s="886"/>
      <c r="H294" s="886"/>
      <c r="I294" s="887" t="s">
        <v>23</v>
      </c>
      <c r="J294" s="34" t="s">
        <v>22</v>
      </c>
      <c r="K294" s="886"/>
      <c r="L294" s="886"/>
      <c r="M294" s="886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878" t="s">
        <v>28</v>
      </c>
      <c r="G295" s="878" t="s">
        <v>29</v>
      </c>
      <c r="H295" s="878" t="s">
        <v>30</v>
      </c>
      <c r="I295" s="46" t="s">
        <v>31</v>
      </c>
      <c r="J295" s="47" t="s">
        <v>32</v>
      </c>
      <c r="K295" s="878" t="s">
        <v>33</v>
      </c>
      <c r="L295" s="878" t="s">
        <v>34</v>
      </c>
      <c r="M295" s="878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1110</v>
      </c>
      <c r="D296" s="1028"/>
      <c r="E296" s="1028"/>
      <c r="F296" s="879">
        <f>SUM(F298,F301)</f>
        <v>315</v>
      </c>
      <c r="G296" s="879">
        <f>SUM(G298,G301)</f>
        <v>45</v>
      </c>
      <c r="H296" s="879">
        <f>SUM(H298,H301)</f>
        <v>2</v>
      </c>
      <c r="I296" s="41">
        <f>SUM(I298,I301)</f>
        <v>838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881"/>
      <c r="G297" s="881"/>
      <c r="H297" s="881"/>
      <c r="I297" s="916"/>
      <c r="J297" s="880"/>
      <c r="K297" s="881"/>
      <c r="L297" s="881"/>
      <c r="M297" s="881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909">
        <f>SUM(F299:F300)</f>
        <v>0</v>
      </c>
      <c r="G298" s="909">
        <f t="shared" ref="G298:H298" si="64">SUM(G299:G300)</f>
        <v>0</v>
      </c>
      <c r="H298" s="888">
        <f t="shared" si="64"/>
        <v>0</v>
      </c>
      <c r="I298" s="911">
        <f>SUM(C298-F298+G298-H298)</f>
        <v>0</v>
      </c>
      <c r="J298" s="897">
        <f>SUM(J299:J300)</f>
        <v>0</v>
      </c>
      <c r="K298" s="897">
        <f t="shared" ref="K298:M298" si="65">SUM(K299:K300)</f>
        <v>0</v>
      </c>
      <c r="L298" s="897">
        <f t="shared" si="65"/>
        <v>0</v>
      </c>
      <c r="M298" s="897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891">
        <v>0</v>
      </c>
      <c r="G299" s="891">
        <v>0</v>
      </c>
      <c r="H299" s="891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891">
        <v>0</v>
      </c>
      <c r="G300" s="891">
        <v>0</v>
      </c>
      <c r="H300" s="891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1110</v>
      </c>
      <c r="D301" s="1026"/>
      <c r="E301" s="1026"/>
      <c r="F301" s="888">
        <f>SUM(F302:F303)</f>
        <v>315</v>
      </c>
      <c r="G301" s="888">
        <f t="shared" ref="G301:H301" si="67">SUM(G302:G303)</f>
        <v>45</v>
      </c>
      <c r="H301" s="888">
        <f t="shared" si="67"/>
        <v>2</v>
      </c>
      <c r="I301" s="911">
        <f t="shared" si="66"/>
        <v>838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1093</v>
      </c>
      <c r="D302" s="1020"/>
      <c r="E302" s="1020"/>
      <c r="F302" s="891">
        <v>315</v>
      </c>
      <c r="G302" s="891">
        <v>45</v>
      </c>
      <c r="H302" s="891">
        <v>2</v>
      </c>
      <c r="I302" s="42">
        <f>SUM(C302-F302+G302-H302)</f>
        <v>821</v>
      </c>
      <c r="J302" s="36">
        <v>0</v>
      </c>
      <c r="K302" s="898">
        <v>0</v>
      </c>
      <c r="L302" s="898">
        <v>0</v>
      </c>
      <c r="M302" s="898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17</v>
      </c>
      <c r="D303" s="1020"/>
      <c r="E303" s="1020"/>
      <c r="F303" s="891">
        <v>0</v>
      </c>
      <c r="G303" s="891">
        <v>0</v>
      </c>
      <c r="H303" s="891">
        <v>0</v>
      </c>
      <c r="I303" s="42">
        <f t="shared" si="66"/>
        <v>17</v>
      </c>
      <c r="J303" s="36">
        <v>0</v>
      </c>
      <c r="K303" s="898">
        <v>0</v>
      </c>
      <c r="L303" s="898">
        <v>0</v>
      </c>
      <c r="M303" s="898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881"/>
      <c r="G304" s="916"/>
      <c r="H304" s="916"/>
      <c r="I304" s="916"/>
      <c r="J304" s="880"/>
      <c r="K304" s="881"/>
      <c r="L304" s="881"/>
      <c r="M304" s="881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389</v>
      </c>
      <c r="D305" s="1032"/>
      <c r="E305" s="1032"/>
      <c r="F305" s="910">
        <v>0</v>
      </c>
      <c r="G305" s="910">
        <v>0</v>
      </c>
      <c r="H305" s="910">
        <v>2</v>
      </c>
      <c r="I305" s="911">
        <f t="shared" ref="I305:I308" si="69">SUM(C305-F305+G305-H305)</f>
        <v>387</v>
      </c>
      <c r="J305" s="880"/>
      <c r="K305" s="881"/>
      <c r="L305" s="881"/>
      <c r="M305" s="881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646</v>
      </c>
      <c r="D306" s="1020"/>
      <c r="E306" s="1020"/>
      <c r="F306" s="891">
        <v>315</v>
      </c>
      <c r="G306" s="891">
        <v>45</v>
      </c>
      <c r="H306" s="891">
        <v>0</v>
      </c>
      <c r="I306" s="911">
        <f t="shared" si="69"/>
        <v>376</v>
      </c>
      <c r="J306" s="880"/>
      <c r="K306" s="881"/>
      <c r="L306" s="881"/>
      <c r="M306" s="881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891">
        <v>0</v>
      </c>
      <c r="G307" s="891">
        <v>0</v>
      </c>
      <c r="H307" s="891">
        <v>0</v>
      </c>
      <c r="I307" s="911">
        <f t="shared" si="69"/>
        <v>0</v>
      </c>
      <c r="J307" s="880"/>
      <c r="K307" s="881"/>
      <c r="L307" s="881"/>
      <c r="M307" s="881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75</v>
      </c>
      <c r="D308" s="1022"/>
      <c r="E308" s="1022"/>
      <c r="F308" s="893">
        <v>0</v>
      </c>
      <c r="G308" s="893">
        <v>0</v>
      </c>
      <c r="H308" s="893">
        <v>0</v>
      </c>
      <c r="I308" s="911">
        <f t="shared" si="69"/>
        <v>75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895"/>
      <c r="I309" s="38"/>
      <c r="J309" s="39"/>
      <c r="K309" s="918"/>
      <c r="L309" s="918"/>
      <c r="M309" s="918"/>
      <c r="N309" s="957"/>
      <c r="O309" s="957"/>
      <c r="P309" s="958"/>
    </row>
    <row r="310" spans="1:16" ht="20.100000000000001" customHeight="1" x14ac:dyDescent="0.2">
      <c r="B310" s="875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875"/>
      <c r="D312" s="875"/>
      <c r="E312" s="875"/>
      <c r="J312" s="1" t="s">
        <v>1</v>
      </c>
      <c r="N312" s="875"/>
      <c r="O312" s="875"/>
      <c r="P312" s="875"/>
    </row>
    <row r="313" spans="1:16" ht="20.100000000000001" customHeight="1" x14ac:dyDescent="0.2">
      <c r="C313" s="875"/>
      <c r="D313" s="875"/>
      <c r="E313" s="875"/>
      <c r="N313" s="875"/>
      <c r="O313" s="875"/>
      <c r="P313" s="875"/>
    </row>
    <row r="314" spans="1:16" ht="20.100000000000001" customHeight="1" x14ac:dyDescent="0.2">
      <c r="C314" s="875"/>
      <c r="D314" s="875"/>
      <c r="E314" s="875"/>
      <c r="N314" s="875"/>
      <c r="O314" s="875"/>
      <c r="P314" s="875"/>
    </row>
    <row r="315" spans="1:16" ht="20.100000000000001" customHeight="1" x14ac:dyDescent="0.2">
      <c r="C315" s="875"/>
      <c r="D315" s="875"/>
      <c r="E315" s="875"/>
      <c r="N315" s="875"/>
      <c r="O315" s="875"/>
      <c r="P315" s="875"/>
    </row>
    <row r="316" spans="1:16" ht="20.100000000000001" customHeight="1" x14ac:dyDescent="0.2">
      <c r="C316" s="875"/>
      <c r="D316" s="875"/>
      <c r="E316" s="875"/>
      <c r="N316" s="875"/>
      <c r="O316" s="875"/>
      <c r="P316" s="875"/>
    </row>
    <row r="317" spans="1:16" ht="24" customHeight="1" x14ac:dyDescent="0.2">
      <c r="C317" s="875"/>
      <c r="D317" s="875"/>
      <c r="E317" s="875"/>
      <c r="N317" s="875"/>
      <c r="O317" s="875"/>
      <c r="P317" s="875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877">
        <v>1</v>
      </c>
      <c r="E323" s="877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 xml:space="preserve">: November </v>
      </c>
      <c r="N324" s="999"/>
      <c r="O324" s="877">
        <f>+O288</f>
        <v>1</v>
      </c>
      <c r="P324" s="877">
        <f>+P288</f>
        <v>1</v>
      </c>
    </row>
    <row r="325" spans="1:16" s="3" customFormat="1" ht="12.75" customHeight="1" x14ac:dyDescent="0.2">
      <c r="A325" s="3" t="s">
        <v>55</v>
      </c>
      <c r="B325" s="355"/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883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884" t="s">
        <v>18</v>
      </c>
      <c r="G329" s="884" t="s">
        <v>19</v>
      </c>
      <c r="H329" s="884" t="s">
        <v>20</v>
      </c>
      <c r="I329" s="885" t="s">
        <v>21</v>
      </c>
      <c r="J329" s="33" t="s">
        <v>9</v>
      </c>
      <c r="K329" s="884" t="s">
        <v>18</v>
      </c>
      <c r="L329" s="884" t="s">
        <v>19</v>
      </c>
      <c r="M329" s="884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886"/>
      <c r="G330" s="886"/>
      <c r="H330" s="886"/>
      <c r="I330" s="887" t="s">
        <v>23</v>
      </c>
      <c r="J330" s="34" t="s">
        <v>22</v>
      </c>
      <c r="K330" s="886"/>
      <c r="L330" s="886"/>
      <c r="M330" s="886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878" t="s">
        <v>28</v>
      </c>
      <c r="G331" s="878" t="s">
        <v>29</v>
      </c>
      <c r="H331" s="878" t="s">
        <v>30</v>
      </c>
      <c r="I331" s="46" t="s">
        <v>31</v>
      </c>
      <c r="J331" s="47" t="s">
        <v>32</v>
      </c>
      <c r="K331" s="878" t="s">
        <v>33</v>
      </c>
      <c r="L331" s="878" t="s">
        <v>34</v>
      </c>
      <c r="M331" s="878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110</v>
      </c>
      <c r="D332" s="1028"/>
      <c r="E332" s="1028"/>
      <c r="F332" s="899">
        <f>SUM(F334,F337)</f>
        <v>0</v>
      </c>
      <c r="G332" s="899">
        <f>SUM(G334,G337)</f>
        <v>20</v>
      </c>
      <c r="H332" s="899">
        <f>SUM(H334,H337)</f>
        <v>0</v>
      </c>
      <c r="I332" s="41">
        <f>SUM(I334,I337)</f>
        <v>130</v>
      </c>
      <c r="J332" s="41">
        <f>SUM(J334,J337)</f>
        <v>130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130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881"/>
      <c r="G333" s="881"/>
      <c r="H333" s="881"/>
      <c r="I333" s="35"/>
      <c r="J333" s="881"/>
      <c r="K333" s="881"/>
      <c r="L333" s="881"/>
      <c r="M333" s="881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897">
        <f>SUM(F335:F336)</f>
        <v>0</v>
      </c>
      <c r="G334" s="897">
        <f t="shared" ref="G334:H334" si="72">SUM(G335:G336)</f>
        <v>0</v>
      </c>
      <c r="H334" s="897">
        <f t="shared" si="72"/>
        <v>0</v>
      </c>
      <c r="I334" s="890">
        <f>SUM(C334-F334+G334-H334)</f>
        <v>0</v>
      </c>
      <c r="J334" s="888">
        <f>SUM(J335:J336)</f>
        <v>0</v>
      </c>
      <c r="K334" s="897">
        <f t="shared" ref="K334:M334" si="73">SUM(K335:K336)</f>
        <v>0</v>
      </c>
      <c r="L334" s="888">
        <f t="shared" si="73"/>
        <v>0</v>
      </c>
      <c r="M334" s="897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898">
        <v>0</v>
      </c>
      <c r="G335" s="898">
        <v>0</v>
      </c>
      <c r="H335" s="898">
        <v>0</v>
      </c>
      <c r="I335" s="917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898">
        <v>0</v>
      </c>
      <c r="G336" s="898">
        <v>0</v>
      </c>
      <c r="H336" s="898">
        <v>0</v>
      </c>
      <c r="I336" s="917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110</v>
      </c>
      <c r="D337" s="1026"/>
      <c r="E337" s="1026"/>
      <c r="F337" s="897">
        <f>SUM(F338:F339)</f>
        <v>0</v>
      </c>
      <c r="G337" s="897">
        <f t="shared" ref="G337:H337" si="75">SUM(G338:G339)</f>
        <v>20</v>
      </c>
      <c r="H337" s="897">
        <f t="shared" si="75"/>
        <v>0</v>
      </c>
      <c r="I337" s="911">
        <f t="shared" si="74"/>
        <v>130</v>
      </c>
      <c r="J337" s="48">
        <f>SUM(J338:J339)</f>
        <v>130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130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110</v>
      </c>
      <c r="D338" s="1020"/>
      <c r="E338" s="1020"/>
      <c r="F338" s="891">
        <v>0</v>
      </c>
      <c r="G338" s="891">
        <v>20</v>
      </c>
      <c r="H338" s="891">
        <v>0</v>
      </c>
      <c r="I338" s="42">
        <f t="shared" si="74"/>
        <v>130</v>
      </c>
      <c r="J338" s="49">
        <v>30</v>
      </c>
      <c r="K338" s="898">
        <v>0</v>
      </c>
      <c r="L338" s="891">
        <v>0</v>
      </c>
      <c r="M338" s="898">
        <v>0</v>
      </c>
      <c r="N338" s="964">
        <f>SUM(J338-K338+L338-M338)</f>
        <v>30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891">
        <v>0</v>
      </c>
      <c r="G339" s="891">
        <v>0</v>
      </c>
      <c r="H339" s="891">
        <v>0</v>
      </c>
      <c r="I339" s="42">
        <f t="shared" si="74"/>
        <v>0</v>
      </c>
      <c r="J339" s="49">
        <v>100</v>
      </c>
      <c r="K339" s="898">
        <v>0</v>
      </c>
      <c r="L339" s="891">
        <v>0</v>
      </c>
      <c r="M339" s="898">
        <v>0</v>
      </c>
      <c r="N339" s="964">
        <f>SUM(J339-K339+L339-M339)</f>
        <v>100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881"/>
      <c r="G340" s="881"/>
      <c r="H340" s="881"/>
      <c r="I340" s="894"/>
      <c r="J340" s="881"/>
      <c r="K340" s="881"/>
      <c r="L340" s="881"/>
      <c r="M340" s="881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898">
        <v>0</v>
      </c>
      <c r="G341" s="898">
        <v>0</v>
      </c>
      <c r="H341" s="898">
        <v>0</v>
      </c>
      <c r="I341" s="890">
        <f t="shared" ref="I341:I344" si="77">SUM(C341-F341+G341-H341)</f>
        <v>0</v>
      </c>
      <c r="J341" s="881"/>
      <c r="K341" s="881"/>
      <c r="L341" s="881"/>
      <c r="M341" s="881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110</v>
      </c>
      <c r="D342" s="1020"/>
      <c r="E342" s="1020"/>
      <c r="F342" s="898">
        <v>0</v>
      </c>
      <c r="G342" s="898">
        <v>20</v>
      </c>
      <c r="H342" s="898">
        <v>0</v>
      </c>
      <c r="I342" s="911">
        <f t="shared" si="77"/>
        <v>130</v>
      </c>
      <c r="J342" s="881"/>
      <c r="K342" s="881"/>
      <c r="L342" s="881"/>
      <c r="M342" s="881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898">
        <v>0</v>
      </c>
      <c r="G343" s="898">
        <v>0</v>
      </c>
      <c r="H343" s="898">
        <v>0</v>
      </c>
      <c r="I343" s="890">
        <f t="shared" si="77"/>
        <v>0</v>
      </c>
      <c r="J343" s="881"/>
      <c r="K343" s="881"/>
      <c r="L343" s="881"/>
      <c r="M343" s="881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900">
        <v>0</v>
      </c>
      <c r="G344" s="900">
        <v>0</v>
      </c>
      <c r="H344" s="900">
        <v>0</v>
      </c>
      <c r="I344" s="890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895"/>
      <c r="I345" s="38"/>
      <c r="J345" s="918"/>
      <c r="K345" s="918"/>
      <c r="L345" s="918"/>
      <c r="M345" s="918"/>
      <c r="N345" s="957"/>
      <c r="O345" s="957"/>
      <c r="P345" s="958"/>
    </row>
    <row r="346" spans="1:18" x14ac:dyDescent="0.2">
      <c r="B346" s="875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875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96"/>
      <c r="O347" s="896"/>
      <c r="P347" s="896"/>
    </row>
    <row r="348" spans="1:18" x14ac:dyDescent="0.2">
      <c r="B348" s="875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96"/>
      <c r="O348" s="896"/>
      <c r="P348" s="896"/>
    </row>
    <row r="349" spans="1:18" x14ac:dyDescent="0.2">
      <c r="B349" s="875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96"/>
      <c r="O349" s="896"/>
      <c r="P349" s="896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875"/>
      <c r="D351" s="875"/>
      <c r="E351" s="875"/>
      <c r="N351" s="875"/>
      <c r="O351" s="875"/>
      <c r="P351" s="875"/>
    </row>
    <row r="352" spans="1:18" ht="12.75" customHeight="1" x14ac:dyDescent="0.2">
      <c r="C352" s="875"/>
      <c r="D352" s="875"/>
      <c r="E352" s="875"/>
      <c r="N352" s="875"/>
      <c r="O352" s="875"/>
      <c r="P352" s="875"/>
    </row>
    <row r="353" spans="1:16" ht="12.75" customHeight="1" x14ac:dyDescent="0.2">
      <c r="C353" s="875"/>
      <c r="D353" s="875"/>
      <c r="E353" s="875"/>
      <c r="N353" s="875"/>
      <c r="O353" s="875"/>
      <c r="P353" s="875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877">
        <v>1</v>
      </c>
      <c r="E359" s="877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 xml:space="preserve">: November </v>
      </c>
      <c r="N360" s="999"/>
      <c r="O360" s="877">
        <f>+O324</f>
        <v>1</v>
      </c>
      <c r="P360" s="877">
        <f>+P324</f>
        <v>1</v>
      </c>
    </row>
    <row r="361" spans="1:16" s="3" customFormat="1" ht="15" customHeight="1" x14ac:dyDescent="0.2">
      <c r="A361" s="3" t="s">
        <v>61</v>
      </c>
      <c r="B361" s="355"/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883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884" t="s">
        <v>18</v>
      </c>
      <c r="G365" s="884" t="s">
        <v>19</v>
      </c>
      <c r="H365" s="884" t="s">
        <v>20</v>
      </c>
      <c r="I365" s="885" t="s">
        <v>21</v>
      </c>
      <c r="J365" s="33" t="s">
        <v>9</v>
      </c>
      <c r="K365" s="884" t="s">
        <v>18</v>
      </c>
      <c r="L365" s="884" t="s">
        <v>19</v>
      </c>
      <c r="M365" s="884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886"/>
      <c r="G366" s="886"/>
      <c r="H366" s="886"/>
      <c r="I366" s="887" t="s">
        <v>23</v>
      </c>
      <c r="J366" s="34" t="s">
        <v>22</v>
      </c>
      <c r="K366" s="886"/>
      <c r="L366" s="886"/>
      <c r="M366" s="886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878" t="s">
        <v>28</v>
      </c>
      <c r="G367" s="878" t="s">
        <v>29</v>
      </c>
      <c r="H367" s="878" t="s">
        <v>30</v>
      </c>
      <c r="I367" s="46" t="s">
        <v>31</v>
      </c>
      <c r="J367" s="47" t="s">
        <v>32</v>
      </c>
      <c r="K367" s="878" t="s">
        <v>33</v>
      </c>
      <c r="L367" s="878" t="s">
        <v>34</v>
      </c>
      <c r="M367" s="878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183</v>
      </c>
      <c r="D368" s="979"/>
      <c r="E368" s="979"/>
      <c r="F368" s="899">
        <f>SUM(F370,F373)</f>
        <v>176</v>
      </c>
      <c r="G368" s="899">
        <f>SUM(G370,G373)</f>
        <v>0</v>
      </c>
      <c r="H368" s="899">
        <f>SUM(H370,H373)</f>
        <v>0</v>
      </c>
      <c r="I368" s="7">
        <f>SUM(I370,I373)</f>
        <v>7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881"/>
      <c r="G369" s="881"/>
      <c r="H369" s="881"/>
      <c r="I369" s="35"/>
      <c r="J369" s="880"/>
      <c r="K369" s="880"/>
      <c r="L369" s="881"/>
      <c r="M369" s="881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897">
        <f>SUM(F371:F372)</f>
        <v>0</v>
      </c>
      <c r="G370" s="897">
        <f t="shared" ref="G370:H370" si="80">SUM(G371:G372)</f>
        <v>0</v>
      </c>
      <c r="H370" s="897">
        <f t="shared" si="80"/>
        <v>0</v>
      </c>
      <c r="I370" s="890">
        <f>SUM(C370-F370+G370-H370)</f>
        <v>0</v>
      </c>
      <c r="J370" s="897">
        <f>SUM(J371:J372)</f>
        <v>0</v>
      </c>
      <c r="K370" s="888">
        <f t="shared" ref="K370:M370" si="81">SUM(K371:K372)</f>
        <v>0</v>
      </c>
      <c r="L370" s="897">
        <f t="shared" si="81"/>
        <v>0</v>
      </c>
      <c r="M370" s="897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898">
        <v>0</v>
      </c>
      <c r="G371" s="898">
        <v>0</v>
      </c>
      <c r="H371" s="898">
        <v>0</v>
      </c>
      <c r="I371" s="917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898">
        <v>0</v>
      </c>
      <c r="G372" s="898">
        <v>0</v>
      </c>
      <c r="H372" s="898">
        <v>0</v>
      </c>
      <c r="I372" s="917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183</v>
      </c>
      <c r="D373" s="1013"/>
      <c r="E373" s="1013"/>
      <c r="F373" s="897">
        <f>SUM(F374:F375)</f>
        <v>176</v>
      </c>
      <c r="G373" s="897">
        <f t="shared" ref="G373:H373" si="83">SUM(G374:G375)</f>
        <v>0</v>
      </c>
      <c r="H373" s="897">
        <f t="shared" si="83"/>
        <v>0</v>
      </c>
      <c r="I373" s="890">
        <f t="shared" si="82"/>
        <v>7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183</v>
      </c>
      <c r="D374" s="1007"/>
      <c r="E374" s="1007"/>
      <c r="F374" s="898">
        <v>176</v>
      </c>
      <c r="G374" s="898">
        <v>0</v>
      </c>
      <c r="H374" s="898">
        <v>0</v>
      </c>
      <c r="I374" s="917">
        <f t="shared" si="82"/>
        <v>7</v>
      </c>
      <c r="J374" s="36">
        <v>0</v>
      </c>
      <c r="K374" s="891">
        <v>0</v>
      </c>
      <c r="L374" s="898">
        <v>0</v>
      </c>
      <c r="M374" s="898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898">
        <v>0</v>
      </c>
      <c r="G375" s="898">
        <v>0</v>
      </c>
      <c r="H375" s="898">
        <v>0</v>
      </c>
      <c r="I375" s="917">
        <f t="shared" si="82"/>
        <v>0</v>
      </c>
      <c r="J375" s="36">
        <v>200</v>
      </c>
      <c r="K375" s="891">
        <v>0</v>
      </c>
      <c r="L375" s="898">
        <v>0</v>
      </c>
      <c r="M375" s="898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881"/>
      <c r="G376" s="881"/>
      <c r="H376" s="881"/>
      <c r="I376" s="894"/>
      <c r="J376" s="880"/>
      <c r="K376" s="881"/>
      <c r="L376" s="881"/>
      <c r="M376" s="881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898">
        <v>0</v>
      </c>
      <c r="G377" s="898">
        <v>0</v>
      </c>
      <c r="H377" s="898">
        <v>0</v>
      </c>
      <c r="I377" s="890">
        <f t="shared" ref="I377:I380" si="85">SUM(C377-F377+G377-H377)</f>
        <v>0</v>
      </c>
      <c r="J377" s="880"/>
      <c r="K377" s="881"/>
      <c r="L377" s="881"/>
      <c r="M377" s="881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183</v>
      </c>
      <c r="D378" s="1007"/>
      <c r="E378" s="1007"/>
      <c r="F378" s="898">
        <v>176</v>
      </c>
      <c r="G378" s="898">
        <v>0</v>
      </c>
      <c r="H378" s="898">
        <v>0</v>
      </c>
      <c r="I378" s="890">
        <f t="shared" si="85"/>
        <v>7</v>
      </c>
      <c r="J378" s="880"/>
      <c r="K378" s="881"/>
      <c r="L378" s="881"/>
      <c r="M378" s="881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898">
        <v>0</v>
      </c>
      <c r="G379" s="898">
        <v>0</v>
      </c>
      <c r="H379" s="898">
        <v>0</v>
      </c>
      <c r="I379" s="890">
        <f t="shared" si="85"/>
        <v>0</v>
      </c>
      <c r="J379" s="880" t="s">
        <v>1</v>
      </c>
      <c r="K379" s="881"/>
      <c r="L379" s="881"/>
      <c r="M379" s="881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900">
        <v>0</v>
      </c>
      <c r="G380" s="900">
        <v>0</v>
      </c>
      <c r="H380" s="900">
        <v>0</v>
      </c>
      <c r="I380" s="890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895"/>
      <c r="I381" s="38"/>
      <c r="J381" s="39"/>
      <c r="K381" s="918"/>
      <c r="L381" s="918"/>
      <c r="M381" s="918"/>
      <c r="N381" s="957"/>
      <c r="O381" s="957"/>
      <c r="P381" s="958"/>
    </row>
    <row r="382" spans="1:16" x14ac:dyDescent="0.2">
      <c r="B382" s="875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875"/>
      <c r="D383" s="875"/>
      <c r="E383" s="875"/>
      <c r="N383" s="875"/>
      <c r="O383" s="875"/>
      <c r="P383" s="875"/>
    </row>
    <row r="384" spans="1:16" x14ac:dyDescent="0.2">
      <c r="C384" s="875"/>
      <c r="D384" s="875"/>
      <c r="E384" s="875"/>
      <c r="N384" s="875"/>
      <c r="O384" s="875"/>
      <c r="P384" s="875"/>
    </row>
    <row r="385" spans="1:16" ht="12.75" customHeight="1" x14ac:dyDescent="0.2">
      <c r="C385" s="875"/>
      <c r="D385" s="875"/>
      <c r="E385" s="875"/>
      <c r="N385" s="875"/>
      <c r="O385" s="875"/>
      <c r="P385" s="875"/>
    </row>
    <row r="386" spans="1:16" ht="12.75" customHeight="1" x14ac:dyDescent="0.2">
      <c r="C386" s="875"/>
      <c r="D386" s="875"/>
      <c r="E386" s="875"/>
      <c r="N386" s="875"/>
      <c r="O386" s="875"/>
      <c r="P386" s="875"/>
    </row>
    <row r="387" spans="1:16" x14ac:dyDescent="0.2">
      <c r="C387" s="875"/>
      <c r="D387" s="875"/>
      <c r="E387" s="875"/>
      <c r="N387" s="875"/>
      <c r="O387" s="875"/>
      <c r="P387" s="875"/>
    </row>
    <row r="388" spans="1:16" x14ac:dyDescent="0.2">
      <c r="C388" s="875"/>
      <c r="D388" s="875"/>
      <c r="E388" s="875"/>
      <c r="N388" s="875"/>
      <c r="O388" s="875"/>
      <c r="P388" s="875"/>
    </row>
    <row r="389" spans="1:16" x14ac:dyDescent="0.2">
      <c r="C389" s="875"/>
      <c r="D389" s="875"/>
      <c r="E389" s="875"/>
      <c r="N389" s="875"/>
      <c r="O389" s="875"/>
      <c r="P389" s="875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877">
        <v>1</v>
      </c>
      <c r="E395" s="877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 xml:space="preserve">: November </v>
      </c>
      <c r="N396" s="999"/>
      <c r="O396" s="877">
        <f>+O360</f>
        <v>1</v>
      </c>
      <c r="P396" s="877">
        <f>+P360</f>
        <v>1</v>
      </c>
    </row>
    <row r="397" spans="1:16" s="3" customFormat="1" ht="12.75" customHeight="1" x14ac:dyDescent="0.2">
      <c r="A397" s="3" t="s">
        <v>60</v>
      </c>
      <c r="B397" s="355"/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883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884" t="s">
        <v>18</v>
      </c>
      <c r="G401" s="884" t="s">
        <v>19</v>
      </c>
      <c r="H401" s="884" t="s">
        <v>20</v>
      </c>
      <c r="I401" s="885" t="s">
        <v>21</v>
      </c>
      <c r="J401" s="33" t="s">
        <v>9</v>
      </c>
      <c r="K401" s="884" t="s">
        <v>18</v>
      </c>
      <c r="L401" s="884" t="s">
        <v>19</v>
      </c>
      <c r="M401" s="884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886"/>
      <c r="G402" s="886"/>
      <c r="H402" s="886"/>
      <c r="I402" s="887" t="s">
        <v>23</v>
      </c>
      <c r="J402" s="34" t="s">
        <v>22</v>
      </c>
      <c r="K402" s="886"/>
      <c r="L402" s="886"/>
      <c r="M402" s="886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878" t="s">
        <v>28</v>
      </c>
      <c r="G403" s="878" t="s">
        <v>29</v>
      </c>
      <c r="H403" s="878" t="s">
        <v>30</v>
      </c>
      <c r="I403" s="46" t="s">
        <v>31</v>
      </c>
      <c r="J403" s="47" t="s">
        <v>32</v>
      </c>
      <c r="K403" s="878" t="s">
        <v>33</v>
      </c>
      <c r="L403" s="878" t="s">
        <v>34</v>
      </c>
      <c r="M403" s="878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100</v>
      </c>
      <c r="D404" s="979"/>
      <c r="E404" s="979"/>
      <c r="F404" s="899">
        <f>SUM(F406,F409)</f>
        <v>0</v>
      </c>
      <c r="G404" s="899">
        <f>SUM(G406,G409)</f>
        <v>0</v>
      </c>
      <c r="H404" s="899">
        <f>SUM(H406,H409)</f>
        <v>0</v>
      </c>
      <c r="I404" s="7">
        <f>SUM(I406,I409)</f>
        <v>100</v>
      </c>
      <c r="J404" s="7">
        <f>SUM(J406,J409)</f>
        <v>915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80">
        <f t="shared" si="87"/>
        <v>915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881"/>
      <c r="G405" s="881"/>
      <c r="H405" s="881"/>
      <c r="I405" s="35"/>
      <c r="J405" s="880"/>
      <c r="K405" s="881"/>
      <c r="L405" s="881"/>
      <c r="M405" s="881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897">
        <f>SUM(F407:F408)</f>
        <v>0</v>
      </c>
      <c r="G406" s="897">
        <f t="shared" ref="G406:H406" si="88">SUM(G407:G408)</f>
        <v>0</v>
      </c>
      <c r="H406" s="897">
        <f t="shared" si="88"/>
        <v>0</v>
      </c>
      <c r="I406" s="890">
        <f>SUM(C406-F406+G406-H406)</f>
        <v>0</v>
      </c>
      <c r="J406" s="897">
        <f>SUM(J407:J408)</f>
        <v>0</v>
      </c>
      <c r="K406" s="897">
        <f t="shared" ref="K406:M406" si="89">SUM(K407:K408)</f>
        <v>0</v>
      </c>
      <c r="L406" s="897">
        <f t="shared" si="89"/>
        <v>0</v>
      </c>
      <c r="M406" s="897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898">
        <v>0</v>
      </c>
      <c r="G407" s="898">
        <v>0</v>
      </c>
      <c r="H407" s="898">
        <v>0</v>
      </c>
      <c r="I407" s="917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898">
        <v>0</v>
      </c>
      <c r="G408" s="898">
        <v>0</v>
      </c>
      <c r="H408" s="898">
        <v>0</v>
      </c>
      <c r="I408" s="917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100</v>
      </c>
      <c r="D409" s="1013"/>
      <c r="E409" s="1013"/>
      <c r="F409" s="897">
        <f>SUM(F410:F411)</f>
        <v>0</v>
      </c>
      <c r="G409" s="897">
        <f t="shared" ref="G409:H409" si="91">SUM(G410:G411)</f>
        <v>0</v>
      </c>
      <c r="H409" s="897">
        <f t="shared" si="91"/>
        <v>0</v>
      </c>
      <c r="I409" s="890">
        <f t="shared" si="90"/>
        <v>100</v>
      </c>
      <c r="J409" s="13">
        <f>SUM(J410:J411)</f>
        <v>915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64">
        <f>SUM(N410:P411)</f>
        <v>915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100</v>
      </c>
      <c r="D410" s="1007"/>
      <c r="E410" s="1007"/>
      <c r="F410" s="898">
        <v>0</v>
      </c>
      <c r="G410" s="898">
        <v>0</v>
      </c>
      <c r="H410" s="898">
        <v>0</v>
      </c>
      <c r="I410" s="917">
        <f t="shared" si="90"/>
        <v>100</v>
      </c>
      <c r="J410" s="36">
        <v>540</v>
      </c>
      <c r="K410" s="898">
        <v>0</v>
      </c>
      <c r="L410" s="898">
        <v>0</v>
      </c>
      <c r="M410" s="898">
        <v>0</v>
      </c>
      <c r="N410" s="964">
        <f>SUM(J410-K410+L410-M410)</f>
        <v>540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898">
        <v>0</v>
      </c>
      <c r="G411" s="898">
        <v>0</v>
      </c>
      <c r="H411" s="898">
        <v>0</v>
      </c>
      <c r="I411" s="917">
        <f t="shared" si="90"/>
        <v>0</v>
      </c>
      <c r="J411" s="36">
        <v>375</v>
      </c>
      <c r="K411" s="898">
        <v>0</v>
      </c>
      <c r="L411" s="898">
        <v>0</v>
      </c>
      <c r="M411" s="898">
        <v>0</v>
      </c>
      <c r="N411" s="964">
        <f>SUM(J411-K411+L411-M411)</f>
        <v>375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881"/>
      <c r="G412" s="881"/>
      <c r="H412" s="881"/>
      <c r="I412" s="894"/>
      <c r="J412" s="880"/>
      <c r="K412" s="881"/>
      <c r="L412" s="881"/>
      <c r="M412" s="881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898">
        <v>0</v>
      </c>
      <c r="G413" s="891">
        <v>0</v>
      </c>
      <c r="H413" s="898">
        <v>0</v>
      </c>
      <c r="I413" s="890">
        <f>SUM(C413-F413+G413-H413)</f>
        <v>80</v>
      </c>
      <c r="J413" s="880"/>
      <c r="K413" s="881"/>
      <c r="L413" s="881"/>
      <c r="M413" s="881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898">
        <v>0</v>
      </c>
      <c r="G414" s="898">
        <v>0</v>
      </c>
      <c r="H414" s="898">
        <v>0</v>
      </c>
      <c r="I414" s="890">
        <f t="shared" ref="I414:I416" si="93">SUM(C414-F414+G414-H414)</f>
        <v>0</v>
      </c>
      <c r="J414" s="880"/>
      <c r="K414" s="881"/>
      <c r="L414" s="881"/>
      <c r="M414" s="881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898">
        <v>0</v>
      </c>
      <c r="G415" s="898">
        <v>0</v>
      </c>
      <c r="H415" s="898">
        <v>0</v>
      </c>
      <c r="I415" s="890">
        <f t="shared" si="93"/>
        <v>0</v>
      </c>
      <c r="J415" s="880"/>
      <c r="K415" s="881"/>
      <c r="L415" s="881"/>
      <c r="M415" s="881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20</v>
      </c>
      <c r="D416" s="1009"/>
      <c r="E416" s="1009"/>
      <c r="F416" s="900">
        <v>0</v>
      </c>
      <c r="G416" s="900">
        <v>0</v>
      </c>
      <c r="H416" s="900">
        <v>0</v>
      </c>
      <c r="I416" s="890">
        <f t="shared" si="93"/>
        <v>20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895"/>
      <c r="I417" s="38"/>
      <c r="J417" s="39"/>
      <c r="K417" s="918"/>
      <c r="L417" s="918"/>
      <c r="M417" s="918"/>
      <c r="N417" s="957"/>
      <c r="O417" s="957"/>
      <c r="P417" s="958"/>
    </row>
    <row r="418" spans="1:16" x14ac:dyDescent="0.2">
      <c r="B418" s="875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875"/>
      <c r="D420" s="875"/>
      <c r="E420" s="875"/>
      <c r="N420" s="875"/>
      <c r="O420" s="875"/>
      <c r="P420" s="875"/>
    </row>
    <row r="421" spans="1:16" x14ac:dyDescent="0.2">
      <c r="C421" s="875"/>
      <c r="D421" s="875"/>
      <c r="E421" s="875"/>
      <c r="N421" s="875"/>
      <c r="O421" s="875"/>
      <c r="P421" s="875"/>
    </row>
    <row r="422" spans="1:16" x14ac:dyDescent="0.2">
      <c r="C422" s="875"/>
      <c r="D422" s="875"/>
      <c r="E422" s="875"/>
      <c r="N422" s="875"/>
      <c r="O422" s="875"/>
      <c r="P422" s="875"/>
    </row>
    <row r="423" spans="1:16" x14ac:dyDescent="0.2">
      <c r="C423" s="875"/>
      <c r="D423" s="875"/>
      <c r="E423" s="875"/>
      <c r="N423" s="875"/>
      <c r="O423" s="875"/>
      <c r="P423" s="875"/>
    </row>
    <row r="424" spans="1:16" x14ac:dyDescent="0.2">
      <c r="C424" s="875"/>
      <c r="D424" s="875"/>
      <c r="E424" s="875"/>
      <c r="N424" s="875"/>
      <c r="O424" s="875"/>
      <c r="P424" s="875"/>
    </row>
    <row r="425" spans="1:16" x14ac:dyDescent="0.2">
      <c r="C425" s="875"/>
      <c r="D425" s="875"/>
      <c r="E425" s="875"/>
      <c r="I425" s="86" t="s">
        <v>68</v>
      </c>
      <c r="N425" s="875"/>
      <c r="O425" s="875"/>
      <c r="P425" s="875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877">
        <v>1</v>
      </c>
      <c r="E431" s="877">
        <v>5</v>
      </c>
      <c r="I431" s="997">
        <v>13</v>
      </c>
      <c r="K431" s="2"/>
      <c r="L431" s="23" t="s">
        <v>50</v>
      </c>
      <c r="M431" s="998" t="str">
        <f>+M396</f>
        <v xml:space="preserve">: November </v>
      </c>
      <c r="N431" s="999"/>
      <c r="O431" s="877">
        <f>+O396</f>
        <v>1</v>
      </c>
      <c r="P431" s="877">
        <f>+P396</f>
        <v>1</v>
      </c>
    </row>
    <row r="432" spans="1:16" ht="12.75" customHeight="1" x14ac:dyDescent="0.2">
      <c r="A432" s="1" t="s">
        <v>8</v>
      </c>
      <c r="C432" s="27"/>
      <c r="D432" s="877">
        <v>0</v>
      </c>
      <c r="E432" s="877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877">
        <f>+O397</f>
        <v>2</v>
      </c>
      <c r="P432" s="877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883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884" t="s">
        <v>18</v>
      </c>
      <c r="G436" s="884" t="s">
        <v>19</v>
      </c>
      <c r="H436" s="884" t="s">
        <v>20</v>
      </c>
      <c r="I436" s="885" t="s">
        <v>21</v>
      </c>
      <c r="J436" s="33" t="s">
        <v>9</v>
      </c>
      <c r="K436" s="884" t="s">
        <v>18</v>
      </c>
      <c r="L436" s="884" t="s">
        <v>19</v>
      </c>
      <c r="M436" s="884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886"/>
      <c r="G437" s="886"/>
      <c r="H437" s="886"/>
      <c r="I437" s="887" t="s">
        <v>23</v>
      </c>
      <c r="J437" s="34" t="s">
        <v>22</v>
      </c>
      <c r="K437" s="886"/>
      <c r="L437" s="886"/>
      <c r="M437" s="886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878" t="s">
        <v>28</v>
      </c>
      <c r="G438" s="878" t="s">
        <v>29</v>
      </c>
      <c r="H438" s="878" t="s">
        <v>30</v>
      </c>
      <c r="I438" s="46" t="s">
        <v>31</v>
      </c>
      <c r="J438" s="47" t="s">
        <v>32</v>
      </c>
      <c r="K438" s="878" t="s">
        <v>33</v>
      </c>
      <c r="L438" s="878" t="s">
        <v>34</v>
      </c>
      <c r="M438" s="878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2173</v>
      </c>
      <c r="D439" s="979"/>
      <c r="E439" s="979"/>
      <c r="F439" s="55">
        <f t="shared" ref="F439:N439" si="95">SUM(F15,F50,F85,F120,F155,F190,F225,F261,F296,F332,F368,F404)</f>
        <v>578</v>
      </c>
      <c r="G439" s="87">
        <f>SUM(G15,G50,G85,G120,G155,G190,G225,G261,G296,G332,G368,G404)</f>
        <v>124</v>
      </c>
      <c r="H439" s="55">
        <f t="shared" si="95"/>
        <v>2</v>
      </c>
      <c r="I439" s="56">
        <f t="shared" si="95"/>
        <v>1717</v>
      </c>
      <c r="J439" s="63">
        <f t="shared" si="95"/>
        <v>3335</v>
      </c>
      <c r="K439" s="55">
        <f t="shared" si="95"/>
        <v>0</v>
      </c>
      <c r="L439" s="87">
        <f t="shared" si="95"/>
        <v>30</v>
      </c>
      <c r="M439" s="55">
        <f t="shared" si="95"/>
        <v>0</v>
      </c>
      <c r="N439" s="980">
        <f t="shared" si="95"/>
        <v>3365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881"/>
      <c r="G440" s="881"/>
      <c r="H440" s="881"/>
      <c r="I440" s="882"/>
      <c r="J440" s="880"/>
      <c r="K440" s="881"/>
      <c r="L440" s="881"/>
      <c r="M440" s="881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913">
        <f t="shared" ref="F441:N443" si="97">SUM(F87,F17,F298,F192,F122,F334,F227,F263,F157,F406,F370,F52)</f>
        <v>0</v>
      </c>
      <c r="G441" s="913">
        <f t="shared" si="97"/>
        <v>0</v>
      </c>
      <c r="H441" s="913">
        <f t="shared" si="97"/>
        <v>0</v>
      </c>
      <c r="I441" s="914">
        <f t="shared" si="97"/>
        <v>0</v>
      </c>
      <c r="J441" s="912">
        <f t="shared" si="97"/>
        <v>0</v>
      </c>
      <c r="K441" s="913">
        <f t="shared" si="97"/>
        <v>0</v>
      </c>
      <c r="L441" s="913">
        <f t="shared" si="97"/>
        <v>0</v>
      </c>
      <c r="M441" s="913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902">
        <f t="shared" si="97"/>
        <v>0</v>
      </c>
      <c r="G442" s="902">
        <f t="shared" si="97"/>
        <v>0</v>
      </c>
      <c r="H442" s="902">
        <f t="shared" si="97"/>
        <v>0</v>
      </c>
      <c r="I442" s="917">
        <f t="shared" si="97"/>
        <v>0</v>
      </c>
      <c r="J442" s="901">
        <f t="shared" si="97"/>
        <v>0</v>
      </c>
      <c r="K442" s="902">
        <f t="shared" si="97"/>
        <v>0</v>
      </c>
      <c r="L442" s="902">
        <f t="shared" si="97"/>
        <v>0</v>
      </c>
      <c r="M442" s="902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915">
        <f t="shared" si="97"/>
        <v>0</v>
      </c>
      <c r="G443" s="915">
        <f t="shared" si="97"/>
        <v>0</v>
      </c>
      <c r="H443" s="915">
        <f t="shared" si="97"/>
        <v>0</v>
      </c>
      <c r="I443" s="43">
        <f t="shared" si="97"/>
        <v>0</v>
      </c>
      <c r="J443" s="901">
        <f t="shared" si="97"/>
        <v>0</v>
      </c>
      <c r="K443" s="902">
        <f t="shared" si="97"/>
        <v>0</v>
      </c>
      <c r="L443" s="902">
        <f t="shared" si="97"/>
        <v>0</v>
      </c>
      <c r="M443" s="902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2173</v>
      </c>
      <c r="D444" s="963"/>
      <c r="E444" s="963"/>
      <c r="F444" s="57">
        <f t="shared" ref="F444:N451" si="98">SUM(F20,F55,F90,F125,F160,F195,F230,F266,F301,F337,F373,F409)</f>
        <v>578</v>
      </c>
      <c r="G444" s="57">
        <f t="shared" si="98"/>
        <v>124</v>
      </c>
      <c r="H444" s="57">
        <f t="shared" si="98"/>
        <v>2</v>
      </c>
      <c r="I444" s="58">
        <f t="shared" si="98"/>
        <v>1717</v>
      </c>
      <c r="J444" s="65">
        <f t="shared" si="98"/>
        <v>3335</v>
      </c>
      <c r="K444" s="66">
        <f t="shared" si="98"/>
        <v>0</v>
      </c>
      <c r="L444" s="66">
        <f t="shared" si="98"/>
        <v>30</v>
      </c>
      <c r="M444" s="66">
        <f t="shared" si="98"/>
        <v>0</v>
      </c>
      <c r="N444" s="964">
        <f t="shared" si="98"/>
        <v>3365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2026</v>
      </c>
      <c r="D445" s="967"/>
      <c r="E445" s="967"/>
      <c r="F445" s="61">
        <f>SUM(F21,F56,F91,F126,F161,F196,F231,F267,F302,F338,F374,F410)</f>
        <v>518</v>
      </c>
      <c r="G445" s="61">
        <f t="shared" si="98"/>
        <v>124</v>
      </c>
      <c r="H445" s="61">
        <f t="shared" si="98"/>
        <v>2</v>
      </c>
      <c r="I445" s="62">
        <f t="shared" si="98"/>
        <v>1630</v>
      </c>
      <c r="J445" s="64">
        <f t="shared" si="98"/>
        <v>1280</v>
      </c>
      <c r="K445" s="61">
        <f t="shared" si="98"/>
        <v>0</v>
      </c>
      <c r="L445" s="61">
        <f t="shared" si="98"/>
        <v>30</v>
      </c>
      <c r="M445" s="61">
        <f t="shared" si="98"/>
        <v>0</v>
      </c>
      <c r="N445" s="967">
        <f t="shared" si="98"/>
        <v>1310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147</v>
      </c>
      <c r="D446" s="950"/>
      <c r="E446" s="950"/>
      <c r="F446" s="59">
        <f t="shared" si="98"/>
        <v>60</v>
      </c>
      <c r="G446" s="59">
        <f t="shared" si="98"/>
        <v>0</v>
      </c>
      <c r="H446" s="59">
        <f t="shared" si="98"/>
        <v>0</v>
      </c>
      <c r="I446" s="60">
        <f t="shared" si="98"/>
        <v>87</v>
      </c>
      <c r="J446" s="64">
        <f t="shared" si="98"/>
        <v>2055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967">
        <f t="shared" si="98"/>
        <v>2055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881"/>
      <c r="G447" s="881"/>
      <c r="H447" s="881"/>
      <c r="I447" s="892"/>
      <c r="J447" s="880"/>
      <c r="K447" s="881"/>
      <c r="L447" s="881"/>
      <c r="M447" s="881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469</v>
      </c>
      <c r="D448" s="950"/>
      <c r="E448" s="950"/>
      <c r="F448" s="59">
        <f t="shared" si="98"/>
        <v>0</v>
      </c>
      <c r="G448" s="59">
        <f t="shared" si="98"/>
        <v>0</v>
      </c>
      <c r="H448" s="59">
        <f t="shared" si="98"/>
        <v>2</v>
      </c>
      <c r="I448" s="60">
        <f t="shared" si="98"/>
        <v>467</v>
      </c>
      <c r="J448" s="880"/>
      <c r="K448" s="881"/>
      <c r="L448" s="881"/>
      <c r="M448" s="881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1609</v>
      </c>
      <c r="D449" s="950"/>
      <c r="E449" s="950"/>
      <c r="F449" s="59">
        <f t="shared" si="98"/>
        <v>578</v>
      </c>
      <c r="G449" s="59">
        <f t="shared" si="98"/>
        <v>124</v>
      </c>
      <c r="H449" s="59">
        <f t="shared" si="98"/>
        <v>0</v>
      </c>
      <c r="I449" s="60">
        <f t="shared" si="98"/>
        <v>1155</v>
      </c>
      <c r="J449" s="880"/>
      <c r="K449" s="881"/>
      <c r="L449" s="881"/>
      <c r="M449" s="881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880"/>
      <c r="K450" s="881"/>
      <c r="L450" s="881"/>
      <c r="M450" s="881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95</v>
      </c>
      <c r="D451" s="950"/>
      <c r="E451" s="950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95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895"/>
      <c r="I452" s="38"/>
      <c r="J452" s="39"/>
      <c r="K452" s="918"/>
      <c r="L452" s="918"/>
      <c r="M452" s="918"/>
      <c r="N452" s="957"/>
      <c r="O452" s="957"/>
      <c r="P452" s="958"/>
    </row>
    <row r="453" spans="1:17" ht="12.75" customHeight="1" x14ac:dyDescent="0.2">
      <c r="B453" s="875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875"/>
      <c r="D455" s="875"/>
      <c r="E455" s="875"/>
      <c r="K455" s="1" t="s">
        <v>1</v>
      </c>
      <c r="N455" s="875"/>
      <c r="O455" s="875"/>
      <c r="P455" s="875"/>
    </row>
    <row r="456" spans="1:17" x14ac:dyDescent="0.2">
      <c r="C456" s="875"/>
      <c r="D456" s="875"/>
      <c r="E456" s="875"/>
      <c r="K456" s="1" t="s">
        <v>1</v>
      </c>
      <c r="N456" s="875"/>
      <c r="O456" s="875"/>
      <c r="P456" s="875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21" zoomScale="80" zoomScaleNormal="80" workbookViewId="0">
      <pane xSplit="2" topLeftCell="J1" activePane="topRight" state="frozen"/>
      <selection activeCell="O501" sqref="O501"/>
      <selection pane="topRight" activeCell="Q17" sqref="Q17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820">
        <v>1</v>
      </c>
      <c r="E6" s="820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82</v>
      </c>
      <c r="N7" s="999"/>
      <c r="O7" s="820">
        <v>1</v>
      </c>
      <c r="P7" s="820">
        <v>2</v>
      </c>
    </row>
    <row r="8" spans="1:22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826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827" t="s">
        <v>18</v>
      </c>
      <c r="G12" s="827" t="s">
        <v>19</v>
      </c>
      <c r="H12" s="827" t="s">
        <v>20</v>
      </c>
      <c r="I12" s="828" t="s">
        <v>21</v>
      </c>
      <c r="J12" s="33" t="s">
        <v>9</v>
      </c>
      <c r="K12" s="827" t="s">
        <v>18</v>
      </c>
      <c r="L12" s="827" t="s">
        <v>19</v>
      </c>
      <c r="M12" s="827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829"/>
      <c r="G13" s="829"/>
      <c r="H13" s="829"/>
      <c r="I13" s="830" t="s">
        <v>23</v>
      </c>
      <c r="J13" s="34" t="s">
        <v>22</v>
      </c>
      <c r="K13" s="829"/>
      <c r="L13" s="829"/>
      <c r="M13" s="829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821" t="s">
        <v>28</v>
      </c>
      <c r="G14" s="821" t="s">
        <v>29</v>
      </c>
      <c r="H14" s="821" t="s">
        <v>30</v>
      </c>
      <c r="I14" s="46" t="s">
        <v>31</v>
      </c>
      <c r="J14" s="47" t="s">
        <v>32</v>
      </c>
      <c r="K14" s="821" t="s">
        <v>33</v>
      </c>
      <c r="L14" s="821" t="s">
        <v>34</v>
      </c>
      <c r="M14" s="821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122</v>
      </c>
      <c r="D15" s="1028"/>
      <c r="E15" s="1028"/>
      <c r="F15" s="840">
        <f>SUM(F17,F20)</f>
        <v>58</v>
      </c>
      <c r="G15" s="840">
        <f>SUM(G17,G20)</f>
        <v>50</v>
      </c>
      <c r="H15" s="840">
        <f>SUM(H17,H20)</f>
        <v>0</v>
      </c>
      <c r="I15" s="41">
        <f>SUM(I17,I20)</f>
        <v>114</v>
      </c>
      <c r="J15" s="7">
        <f>SUM(J17,J20)</f>
        <v>20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20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824"/>
      <c r="G16" s="824"/>
      <c r="H16" s="824"/>
      <c r="I16" s="35"/>
      <c r="J16" s="823"/>
      <c r="K16" s="824"/>
      <c r="L16" s="824"/>
      <c r="M16" s="824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839">
        <f>SUM(F18:F19)</f>
        <v>0</v>
      </c>
      <c r="G17" s="839">
        <f t="shared" ref="G17:H17" si="1">SUM(G18:G19)</f>
        <v>0</v>
      </c>
      <c r="H17" s="839">
        <f t="shared" si="1"/>
        <v>0</v>
      </c>
      <c r="I17" s="836">
        <f>SUM(C17-F17+G17-H17)</f>
        <v>0</v>
      </c>
      <c r="J17" s="835">
        <f>SUM(J18:J19)</f>
        <v>0</v>
      </c>
      <c r="K17" s="839">
        <f t="shared" ref="K17:M17" si="2">SUM(K18:K19)</f>
        <v>0</v>
      </c>
      <c r="L17" s="839">
        <f t="shared" si="2"/>
        <v>0</v>
      </c>
      <c r="M17" s="835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837">
        <v>0</v>
      </c>
      <c r="G18" s="837">
        <v>0</v>
      </c>
      <c r="H18" s="837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837">
        <v>0</v>
      </c>
      <c r="G19" s="837">
        <v>0</v>
      </c>
      <c r="H19" s="837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122</v>
      </c>
      <c r="D20" s="1026"/>
      <c r="E20" s="1026"/>
      <c r="F20" s="839">
        <f>SUM(F21:F22)</f>
        <v>58</v>
      </c>
      <c r="G20" s="839">
        <f>SUM(G21:G22)</f>
        <v>50</v>
      </c>
      <c r="H20" s="839">
        <f t="shared" ref="H20" si="4">SUM(H21:H22)</f>
        <v>0</v>
      </c>
      <c r="I20" s="836">
        <f t="shared" si="3"/>
        <v>114</v>
      </c>
      <c r="J20" s="13">
        <f>SUM(J21:J22)</f>
        <v>20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20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122</v>
      </c>
      <c r="D21" s="1020"/>
      <c r="E21" s="1020"/>
      <c r="F21" s="837">
        <v>58</v>
      </c>
      <c r="G21" s="837">
        <v>50</v>
      </c>
      <c r="H21" s="837">
        <v>0</v>
      </c>
      <c r="I21" s="42">
        <f t="shared" si="3"/>
        <v>114</v>
      </c>
      <c r="J21" s="36">
        <v>20</v>
      </c>
      <c r="K21" s="837">
        <v>0</v>
      </c>
      <c r="L21" s="837">
        <v>0</v>
      </c>
      <c r="M21" s="832">
        <v>0</v>
      </c>
      <c r="N21" s="964">
        <f>SUM(J21-K21+L21-M21)</f>
        <v>20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837">
        <v>0</v>
      </c>
      <c r="G22" s="837">
        <v>0</v>
      </c>
      <c r="H22" s="837">
        <v>0</v>
      </c>
      <c r="I22" s="42">
        <f t="shared" si="3"/>
        <v>0</v>
      </c>
      <c r="J22" s="36">
        <v>0</v>
      </c>
      <c r="K22" s="832">
        <v>0</v>
      </c>
      <c r="L22" s="832">
        <v>0</v>
      </c>
      <c r="M22" s="832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823"/>
      <c r="K23" s="824" t="s">
        <v>73</v>
      </c>
      <c r="L23" s="824"/>
      <c r="M23" s="824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837">
        <v>0</v>
      </c>
      <c r="G24" s="837">
        <v>0</v>
      </c>
      <c r="H24" s="837">
        <v>0</v>
      </c>
      <c r="I24" s="836">
        <f t="shared" ref="I24:I27" si="6">SUM(C24-F24+G24-H24)</f>
        <v>0</v>
      </c>
      <c r="J24" s="823"/>
      <c r="K24" s="824"/>
      <c r="L24" s="824"/>
      <c r="M24" s="824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122</v>
      </c>
      <c r="D25" s="1020"/>
      <c r="E25" s="1020"/>
      <c r="F25" s="837">
        <v>58</v>
      </c>
      <c r="G25" s="837">
        <v>50</v>
      </c>
      <c r="H25" s="837">
        <v>0</v>
      </c>
      <c r="I25" s="836">
        <f t="shared" si="6"/>
        <v>114</v>
      </c>
      <c r="J25" s="823"/>
      <c r="K25" s="824"/>
      <c r="L25" s="824"/>
      <c r="M25" s="824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837">
        <v>0</v>
      </c>
      <c r="G26" s="837">
        <v>0</v>
      </c>
      <c r="H26" s="837">
        <v>0</v>
      </c>
      <c r="I26" s="836">
        <f t="shared" si="6"/>
        <v>0</v>
      </c>
      <c r="J26" s="823"/>
      <c r="K26" s="824"/>
      <c r="L26" s="824"/>
      <c r="M26" s="824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838">
        <v>0</v>
      </c>
      <c r="G27" s="838">
        <v>0</v>
      </c>
      <c r="H27" s="838">
        <v>0</v>
      </c>
      <c r="I27" s="836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834"/>
      <c r="I28" s="38"/>
      <c r="J28" s="39"/>
      <c r="K28" s="809"/>
      <c r="L28" s="809"/>
      <c r="M28" s="809"/>
      <c r="N28" s="957"/>
      <c r="O28" s="957"/>
      <c r="P28" s="958"/>
    </row>
    <row r="29" spans="1:16" x14ac:dyDescent="0.2">
      <c r="B29" s="806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820">
        <v>1</v>
      </c>
      <c r="E41" s="820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 xml:space="preserve">: Desember </v>
      </c>
      <c r="N42" s="999"/>
      <c r="O42" s="820">
        <f>+O7</f>
        <v>1</v>
      </c>
      <c r="P42" s="820">
        <f>+P7</f>
        <v>2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826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827" t="s">
        <v>18</v>
      </c>
      <c r="G47" s="827" t="s">
        <v>19</v>
      </c>
      <c r="H47" s="827" t="s">
        <v>20</v>
      </c>
      <c r="I47" s="828" t="s">
        <v>21</v>
      </c>
      <c r="J47" s="33" t="s">
        <v>9</v>
      </c>
      <c r="K47" s="827" t="s">
        <v>18</v>
      </c>
      <c r="L47" s="827" t="s">
        <v>19</v>
      </c>
      <c r="M47" s="827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829"/>
      <c r="G48" s="829"/>
      <c r="H48" s="829"/>
      <c r="I48" s="830" t="s">
        <v>23</v>
      </c>
      <c r="J48" s="34" t="s">
        <v>22</v>
      </c>
      <c r="K48" s="829"/>
      <c r="L48" s="829"/>
      <c r="M48" s="829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821" t="s">
        <v>28</v>
      </c>
      <c r="G49" s="821" t="s">
        <v>29</v>
      </c>
      <c r="H49" s="821" t="s">
        <v>30</v>
      </c>
      <c r="I49" s="46" t="s">
        <v>31</v>
      </c>
      <c r="J49" s="47" t="s">
        <v>32</v>
      </c>
      <c r="K49" s="821" t="s">
        <v>33</v>
      </c>
      <c r="L49" s="821" t="s">
        <v>34</v>
      </c>
      <c r="M49" s="821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223</v>
      </c>
      <c r="D50" s="979"/>
      <c r="E50" s="979"/>
      <c r="F50" s="822">
        <f>SUM(F52,F55)</f>
        <v>0</v>
      </c>
      <c r="G50" s="822">
        <f>SUM(G52,G55)</f>
        <v>0</v>
      </c>
      <c r="H50" s="822">
        <f>SUM(H52,H55)</f>
        <v>0</v>
      </c>
      <c r="I50" s="7">
        <f>SUM(I52,I55)</f>
        <v>223</v>
      </c>
      <c r="J50" s="7">
        <f>SUM(J52,J55)</f>
        <v>290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290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824"/>
      <c r="G51" s="824"/>
      <c r="H51" s="824"/>
      <c r="I51" s="35"/>
      <c r="J51" s="823"/>
      <c r="K51" s="824"/>
      <c r="L51" s="824"/>
      <c r="M51" s="824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835">
        <f>SUM(F53:F54)</f>
        <v>0</v>
      </c>
      <c r="G52" s="835">
        <f t="shared" ref="G52:H52" si="9">SUM(G53:G54)</f>
        <v>0</v>
      </c>
      <c r="H52" s="835">
        <f t="shared" si="9"/>
        <v>0</v>
      </c>
      <c r="I52" s="812">
        <f>SUM(C52-F52+G52-H52)</f>
        <v>0</v>
      </c>
      <c r="J52" s="835">
        <f>SUM(J53:J54)</f>
        <v>0</v>
      </c>
      <c r="K52" s="835">
        <f t="shared" ref="K52:M52" si="10">SUM(K53:K54)</f>
        <v>0</v>
      </c>
      <c r="L52" s="835">
        <f t="shared" si="10"/>
        <v>0</v>
      </c>
      <c r="M52" s="835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832">
        <v>0</v>
      </c>
      <c r="G53" s="832">
        <v>0</v>
      </c>
      <c r="H53" s="832">
        <v>0</v>
      </c>
      <c r="I53" s="815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832">
        <v>0</v>
      </c>
      <c r="G54" s="832">
        <v>0</v>
      </c>
      <c r="H54" s="832">
        <v>0</v>
      </c>
      <c r="I54" s="815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223</v>
      </c>
      <c r="D55" s="1013"/>
      <c r="E55" s="1013"/>
      <c r="F55" s="835">
        <f>SUM(F56:F57)</f>
        <v>0</v>
      </c>
      <c r="G55" s="835">
        <f t="shared" ref="G55:H55" si="12">SUM(G56:G57)</f>
        <v>0</v>
      </c>
      <c r="H55" s="835">
        <f t="shared" si="12"/>
        <v>0</v>
      </c>
      <c r="I55" s="812">
        <f t="shared" si="11"/>
        <v>223</v>
      </c>
      <c r="J55" s="13">
        <f>SUM(J56:J57)</f>
        <v>290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290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223</v>
      </c>
      <c r="D56" s="1007"/>
      <c r="E56" s="1007"/>
      <c r="F56" s="832">
        <v>0</v>
      </c>
      <c r="G56" s="832">
        <v>0</v>
      </c>
      <c r="H56" s="832">
        <v>0</v>
      </c>
      <c r="I56" s="815">
        <f t="shared" si="11"/>
        <v>223</v>
      </c>
      <c r="J56" s="36">
        <v>190</v>
      </c>
      <c r="K56" s="832">
        <v>0</v>
      </c>
      <c r="L56" s="832">
        <v>0</v>
      </c>
      <c r="M56" s="832">
        <v>0</v>
      </c>
      <c r="N56" s="964">
        <f>SUM(J56-K56+L56-M56)</f>
        <v>190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832">
        <v>0</v>
      </c>
      <c r="G57" s="832">
        <v>0</v>
      </c>
      <c r="H57" s="832">
        <v>0</v>
      </c>
      <c r="I57" s="815">
        <f t="shared" si="11"/>
        <v>0</v>
      </c>
      <c r="J57" s="36">
        <v>100</v>
      </c>
      <c r="K57" s="832">
        <v>0</v>
      </c>
      <c r="L57" s="832">
        <v>0</v>
      </c>
      <c r="M57" s="832">
        <v>0</v>
      </c>
      <c r="N57" s="964">
        <f>SUM(J57-K57+L57-M57)</f>
        <v>100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824"/>
      <c r="G58" s="824"/>
      <c r="H58" s="824"/>
      <c r="I58" s="808"/>
      <c r="J58" s="823"/>
      <c r="K58" s="824"/>
      <c r="L58" s="824"/>
      <c r="M58" s="824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832">
        <v>0</v>
      </c>
      <c r="G59" s="832">
        <v>0</v>
      </c>
      <c r="H59" s="832">
        <v>0</v>
      </c>
      <c r="I59" s="812">
        <f t="shared" ref="I59:I62" si="14">SUM(C59-F59+G59-H59)</f>
        <v>0</v>
      </c>
      <c r="J59" s="823"/>
      <c r="K59" s="824"/>
      <c r="L59" s="824"/>
      <c r="M59" s="824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223</v>
      </c>
      <c r="D60" s="1007"/>
      <c r="E60" s="1007"/>
      <c r="F60" s="832">
        <v>0</v>
      </c>
      <c r="G60" s="832">
        <v>0</v>
      </c>
      <c r="H60" s="832">
        <v>0</v>
      </c>
      <c r="I60" s="812">
        <f t="shared" si="14"/>
        <v>223</v>
      </c>
      <c r="J60" s="823"/>
      <c r="K60" s="824"/>
      <c r="L60" s="824"/>
      <c r="M60" s="824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832">
        <v>0</v>
      </c>
      <c r="G61" s="832">
        <v>0</v>
      </c>
      <c r="H61" s="832">
        <v>0</v>
      </c>
      <c r="I61" s="812">
        <f t="shared" si="14"/>
        <v>0</v>
      </c>
      <c r="J61" s="823"/>
      <c r="K61" s="824"/>
      <c r="L61" s="824"/>
      <c r="M61" s="824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833">
        <v>0</v>
      </c>
      <c r="G62" s="833">
        <v>0</v>
      </c>
      <c r="H62" s="833">
        <v>0</v>
      </c>
      <c r="I62" s="812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834"/>
      <c r="I63" s="38"/>
      <c r="J63" s="39"/>
      <c r="K63" s="809"/>
      <c r="L63" s="809"/>
      <c r="M63" s="809"/>
      <c r="N63" s="957"/>
      <c r="O63" s="957"/>
      <c r="P63" s="958"/>
    </row>
    <row r="64" spans="1:16" x14ac:dyDescent="0.2">
      <c r="B64" s="806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806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05"/>
      <c r="O65" s="805"/>
      <c r="P65" s="805"/>
    </row>
    <row r="66" spans="1:16" ht="12.75" customHeight="1" x14ac:dyDescent="0.2">
      <c r="B66" s="806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05"/>
      <c r="O66" s="805"/>
      <c r="P66" s="805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820">
        <v>1</v>
      </c>
      <c r="E76" s="820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 xml:space="preserve">: Desember </v>
      </c>
      <c r="N77" s="999"/>
      <c r="O77" s="820">
        <f>+O42</f>
        <v>1</v>
      </c>
      <c r="P77" s="820">
        <f>+P42</f>
        <v>2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826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827" t="s">
        <v>18</v>
      </c>
      <c r="G82" s="827" t="s">
        <v>19</v>
      </c>
      <c r="H82" s="827" t="s">
        <v>20</v>
      </c>
      <c r="I82" s="828" t="s">
        <v>21</v>
      </c>
      <c r="J82" s="33" t="s">
        <v>9</v>
      </c>
      <c r="K82" s="827" t="s">
        <v>18</v>
      </c>
      <c r="L82" s="827" t="s">
        <v>19</v>
      </c>
      <c r="M82" s="827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829"/>
      <c r="G83" s="829"/>
      <c r="H83" s="829"/>
      <c r="I83" s="830" t="s">
        <v>23</v>
      </c>
      <c r="J83" s="34" t="s">
        <v>22</v>
      </c>
      <c r="K83" s="829"/>
      <c r="L83" s="829"/>
      <c r="M83" s="829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821" t="s">
        <v>28</v>
      </c>
      <c r="G84" s="821" t="s">
        <v>29</v>
      </c>
      <c r="H84" s="821" t="s">
        <v>30</v>
      </c>
      <c r="I84" s="46" t="s">
        <v>31</v>
      </c>
      <c r="J84" s="47" t="s">
        <v>32</v>
      </c>
      <c r="K84" s="821" t="s">
        <v>33</v>
      </c>
      <c r="L84" s="821" t="s">
        <v>34</v>
      </c>
      <c r="M84" s="821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20</v>
      </c>
      <c r="D85" s="979"/>
      <c r="E85" s="979"/>
      <c r="F85" s="822">
        <f>SUM(F87,F90)</f>
        <v>0</v>
      </c>
      <c r="G85" s="840">
        <f>SUM(G87,G90)</f>
        <v>105</v>
      </c>
      <c r="H85" s="30">
        <f>SUM(H87,H90)</f>
        <v>0</v>
      </c>
      <c r="I85" s="7">
        <f>SUM(I87,I90)</f>
        <v>125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824"/>
      <c r="G86" s="824"/>
      <c r="H86" s="824"/>
      <c r="I86" s="35"/>
      <c r="J86" s="823"/>
      <c r="K86" s="824"/>
      <c r="L86" s="824"/>
      <c r="M86" s="824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835">
        <f>SUM(F88:F89)</f>
        <v>0</v>
      </c>
      <c r="G87" s="839">
        <f t="shared" ref="G87:H87" si="17">SUM(G88:G89)</f>
        <v>0</v>
      </c>
      <c r="H87" s="835">
        <f t="shared" si="17"/>
        <v>0</v>
      </c>
      <c r="I87" s="812">
        <f>SUM(C87-F87+G87-H87)</f>
        <v>0</v>
      </c>
      <c r="J87" s="835">
        <f>SUM(J88:J89)</f>
        <v>0</v>
      </c>
      <c r="K87" s="835">
        <f t="shared" ref="K87:M87" si="18">SUM(K88:K89)</f>
        <v>0</v>
      </c>
      <c r="L87" s="835">
        <f t="shared" si="18"/>
        <v>0</v>
      </c>
      <c r="M87" s="835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832">
        <v>0</v>
      </c>
      <c r="G88" s="837">
        <v>0</v>
      </c>
      <c r="H88" s="832">
        <v>0</v>
      </c>
      <c r="I88" s="815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832">
        <v>0</v>
      </c>
      <c r="G89" s="837">
        <v>0</v>
      </c>
      <c r="H89" s="832">
        <v>0</v>
      </c>
      <c r="I89" s="815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20</v>
      </c>
      <c r="D90" s="1013"/>
      <c r="E90" s="1013"/>
      <c r="F90" s="839">
        <f>SUM(F91:F92)</f>
        <v>0</v>
      </c>
      <c r="G90" s="839">
        <f t="shared" ref="G90:H90" si="20">SUM(G91:G92)</f>
        <v>105</v>
      </c>
      <c r="H90" s="839">
        <f t="shared" si="20"/>
        <v>0</v>
      </c>
      <c r="I90" s="836">
        <f t="shared" si="19"/>
        <v>125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20</v>
      </c>
      <c r="D91" s="1007"/>
      <c r="E91" s="1007"/>
      <c r="F91" s="832">
        <v>0</v>
      </c>
      <c r="G91" s="837">
        <v>105</v>
      </c>
      <c r="H91" s="31">
        <v>0</v>
      </c>
      <c r="I91" s="815">
        <f t="shared" si="19"/>
        <v>125</v>
      </c>
      <c r="J91" s="36">
        <v>0</v>
      </c>
      <c r="K91" s="832">
        <v>0</v>
      </c>
      <c r="L91" s="832">
        <v>0</v>
      </c>
      <c r="M91" s="832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832">
        <v>0</v>
      </c>
      <c r="G92" s="837">
        <v>0</v>
      </c>
      <c r="H92" s="31">
        <v>0</v>
      </c>
      <c r="I92" s="815">
        <f t="shared" si="19"/>
        <v>0</v>
      </c>
      <c r="J92" s="36">
        <v>0</v>
      </c>
      <c r="K92" s="832">
        <v>0</v>
      </c>
      <c r="L92" s="832">
        <v>0</v>
      </c>
      <c r="M92" s="832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824"/>
      <c r="G93" s="824"/>
      <c r="H93" s="824"/>
      <c r="I93" s="808"/>
      <c r="J93" s="823"/>
      <c r="K93" s="824"/>
      <c r="L93" s="824"/>
      <c r="M93" s="824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832">
        <v>0</v>
      </c>
      <c r="G94" s="837">
        <v>0</v>
      </c>
      <c r="H94" s="832">
        <v>0</v>
      </c>
      <c r="I94" s="812">
        <f t="shared" ref="I94:I97" si="22">SUM(C94-F94+G94-H94)</f>
        <v>0</v>
      </c>
      <c r="J94" s="823"/>
      <c r="K94" s="824"/>
      <c r="L94" s="824"/>
      <c r="M94" s="824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20</v>
      </c>
      <c r="D95" s="1007"/>
      <c r="E95" s="1007"/>
      <c r="F95" s="832">
        <v>0</v>
      </c>
      <c r="G95" s="837">
        <v>105</v>
      </c>
      <c r="H95" s="31">
        <v>0</v>
      </c>
      <c r="I95" s="812">
        <f t="shared" si="22"/>
        <v>125</v>
      </c>
      <c r="J95" s="823"/>
      <c r="K95" s="824"/>
      <c r="L95" s="824"/>
      <c r="M95" s="824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832">
        <v>0</v>
      </c>
      <c r="G96" s="832">
        <v>0</v>
      </c>
      <c r="H96" s="832">
        <v>0</v>
      </c>
      <c r="I96" s="812">
        <f t="shared" si="22"/>
        <v>0</v>
      </c>
      <c r="J96" s="823"/>
      <c r="K96" s="824"/>
      <c r="L96" s="824"/>
      <c r="M96" s="824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833">
        <v>0</v>
      </c>
      <c r="G97" s="833">
        <v>0</v>
      </c>
      <c r="H97" s="833">
        <v>0</v>
      </c>
      <c r="I97" s="812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834"/>
      <c r="I98" s="38"/>
      <c r="J98" s="39"/>
      <c r="K98" s="809"/>
      <c r="L98" s="809"/>
      <c r="M98" s="809"/>
      <c r="N98" s="957"/>
      <c r="O98" s="957"/>
      <c r="P98" s="958"/>
    </row>
    <row r="99" spans="1:16" x14ac:dyDescent="0.2">
      <c r="B99" s="806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806"/>
      <c r="D101" s="806"/>
      <c r="E101" s="806"/>
      <c r="N101" s="806"/>
      <c r="O101" s="806"/>
      <c r="P101" s="806"/>
    </row>
    <row r="102" spans="1:16" x14ac:dyDescent="0.2">
      <c r="C102" s="806"/>
      <c r="D102" s="806"/>
      <c r="E102" s="806"/>
      <c r="N102" s="806"/>
      <c r="O102" s="806"/>
      <c r="P102" s="806"/>
    </row>
    <row r="103" spans="1:16" ht="12.75" customHeight="1" x14ac:dyDescent="0.2">
      <c r="C103" s="806"/>
      <c r="D103" s="806"/>
      <c r="E103" s="806"/>
      <c r="N103" s="806"/>
      <c r="O103" s="806"/>
      <c r="P103" s="806"/>
    </row>
    <row r="104" spans="1:16" ht="12.75" customHeight="1" x14ac:dyDescent="0.2">
      <c r="C104" s="806"/>
      <c r="D104" s="806"/>
      <c r="E104" s="806"/>
      <c r="N104" s="806"/>
      <c r="O104" s="806"/>
      <c r="P104" s="806"/>
    </row>
    <row r="105" spans="1:16" ht="12.75" customHeight="1" x14ac:dyDescent="0.2">
      <c r="C105" s="806"/>
      <c r="D105" s="806"/>
      <c r="E105" s="806"/>
      <c r="N105" s="806"/>
      <c r="O105" s="806"/>
      <c r="P105" s="806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820">
        <v>1</v>
      </c>
      <c r="E111" s="820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 xml:space="preserve">: Desember </v>
      </c>
      <c r="N112" s="999"/>
      <c r="O112" s="820">
        <f>+O77</f>
        <v>1</v>
      </c>
      <c r="P112" s="820">
        <f>+P77</f>
        <v>2</v>
      </c>
    </row>
    <row r="113" spans="1:20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20" ht="20.100000000000001" customHeight="1" thickBot="1" x14ac:dyDescent="0.25">
      <c r="A114" s="3"/>
      <c r="B114" s="3"/>
      <c r="C114" s="29"/>
      <c r="D114" s="29"/>
      <c r="K114" s="2"/>
      <c r="L114" s="2"/>
      <c r="N114" s="2"/>
      <c r="O114" s="29"/>
      <c r="P114" s="29"/>
    </row>
    <row r="115" spans="1:20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20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826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20" ht="20.100000000000001" customHeight="1" x14ac:dyDescent="0.2">
      <c r="A117" s="1053"/>
      <c r="B117" s="1055"/>
      <c r="C117" s="989" t="s">
        <v>9</v>
      </c>
      <c r="D117" s="990"/>
      <c r="E117" s="990"/>
      <c r="F117" s="827" t="s">
        <v>18</v>
      </c>
      <c r="G117" s="827" t="s">
        <v>19</v>
      </c>
      <c r="H117" s="827" t="s">
        <v>20</v>
      </c>
      <c r="I117" s="828" t="s">
        <v>21</v>
      </c>
      <c r="J117" s="33" t="s">
        <v>9</v>
      </c>
      <c r="K117" s="827" t="s">
        <v>18</v>
      </c>
      <c r="L117" s="827" t="s">
        <v>19</v>
      </c>
      <c r="M117" s="827" t="s">
        <v>20</v>
      </c>
      <c r="N117" s="991" t="s">
        <v>21</v>
      </c>
      <c r="O117" s="991"/>
      <c r="P117" s="992"/>
    </row>
    <row r="118" spans="1:20" ht="20.100000000000001" customHeight="1" x14ac:dyDescent="0.2">
      <c r="A118" s="1053"/>
      <c r="B118" s="1055"/>
      <c r="C118" s="993" t="s">
        <v>22</v>
      </c>
      <c r="D118" s="994"/>
      <c r="E118" s="994"/>
      <c r="F118" s="829"/>
      <c r="G118" s="829"/>
      <c r="H118" s="829"/>
      <c r="I118" s="830" t="s">
        <v>23</v>
      </c>
      <c r="J118" s="34" t="s">
        <v>22</v>
      </c>
      <c r="K118" s="829"/>
      <c r="L118" s="829"/>
      <c r="M118" s="829"/>
      <c r="N118" s="994" t="s">
        <v>24</v>
      </c>
      <c r="O118" s="994"/>
      <c r="P118" s="995"/>
    </row>
    <row r="119" spans="1:20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821" t="s">
        <v>28</v>
      </c>
      <c r="G119" s="821" t="s">
        <v>29</v>
      </c>
      <c r="H119" s="821" t="s">
        <v>30</v>
      </c>
      <c r="I119" s="46" t="s">
        <v>31</v>
      </c>
      <c r="J119" s="47" t="s">
        <v>32</v>
      </c>
      <c r="K119" s="821" t="s">
        <v>33</v>
      </c>
      <c r="L119" s="821" t="s">
        <v>34</v>
      </c>
      <c r="M119" s="821" t="s">
        <v>35</v>
      </c>
      <c r="N119" s="976" t="s">
        <v>36</v>
      </c>
      <c r="O119" s="975"/>
      <c r="P119" s="977"/>
    </row>
    <row r="120" spans="1:20" ht="26.25" customHeight="1" x14ac:dyDescent="0.2">
      <c r="A120" s="5"/>
      <c r="B120" s="6" t="s">
        <v>37</v>
      </c>
      <c r="C120" s="978">
        <f>SUM(C122,C125)</f>
        <v>207</v>
      </c>
      <c r="D120" s="979"/>
      <c r="E120" s="979"/>
      <c r="F120" s="822">
        <f>SUM(F122,F125)</f>
        <v>0</v>
      </c>
      <c r="G120" s="822">
        <f>SUM(G122,G125)</f>
        <v>125</v>
      </c>
      <c r="H120" s="822">
        <f>SUM(H122,H125)</f>
        <v>0</v>
      </c>
      <c r="I120" s="7">
        <f>SUM(I122,I125)</f>
        <v>332</v>
      </c>
      <c r="J120" s="7">
        <f>SUM(J122,J125)</f>
        <v>1325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1325</v>
      </c>
      <c r="O120" s="981"/>
      <c r="P120" s="982"/>
    </row>
    <row r="121" spans="1:20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848"/>
      <c r="G121" s="848"/>
      <c r="H121" s="848"/>
      <c r="I121" s="70"/>
      <c r="J121" s="847"/>
      <c r="K121" s="848"/>
      <c r="L121" s="848"/>
      <c r="M121" s="848"/>
      <c r="N121" s="1049"/>
      <c r="O121" s="1049"/>
      <c r="P121" s="1051"/>
    </row>
    <row r="122" spans="1:20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811">
        <f>SUM(F123:F124)</f>
        <v>0</v>
      </c>
      <c r="G122" s="811">
        <f t="shared" ref="G122:H122" si="24">SUM(G123:G124)</f>
        <v>0</v>
      </c>
      <c r="H122" s="811">
        <f t="shared" si="24"/>
        <v>0</v>
      </c>
      <c r="I122" s="812">
        <f>SUM(C122-F122+G122-H122)</f>
        <v>0</v>
      </c>
      <c r="J122" s="811">
        <f>SUM(J123:J124)</f>
        <v>0</v>
      </c>
      <c r="K122" s="811">
        <f t="shared" ref="K122:M122" si="25">SUM(K123:K124)</f>
        <v>0</v>
      </c>
      <c r="L122" s="811">
        <f t="shared" si="25"/>
        <v>0</v>
      </c>
      <c r="M122" s="811">
        <f t="shared" si="25"/>
        <v>0</v>
      </c>
      <c r="N122" s="964">
        <f>SUM(N123:P124)</f>
        <v>0</v>
      </c>
      <c r="O122" s="964"/>
      <c r="P122" s="965"/>
    </row>
    <row r="123" spans="1:20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814">
        <v>0</v>
      </c>
      <c r="G123" s="814">
        <v>0</v>
      </c>
      <c r="H123" s="814">
        <v>0</v>
      </c>
      <c r="I123" s="815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20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814">
        <v>0</v>
      </c>
      <c r="G124" s="814">
        <v>0</v>
      </c>
      <c r="H124" s="814">
        <v>0</v>
      </c>
      <c r="I124" s="815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20" ht="24" customHeight="1" x14ac:dyDescent="0.2">
      <c r="A125" s="11"/>
      <c r="B125" s="10" t="s">
        <v>42</v>
      </c>
      <c r="C125" s="1050">
        <f>SUM(C126:E127)</f>
        <v>207</v>
      </c>
      <c r="D125" s="964"/>
      <c r="E125" s="964"/>
      <c r="F125" s="811">
        <f>SUM(F126:F127)</f>
        <v>0</v>
      </c>
      <c r="G125" s="811">
        <f t="shared" ref="G125:H125" si="27">SUM(G126:G127)</f>
        <v>125</v>
      </c>
      <c r="H125" s="811">
        <f t="shared" si="27"/>
        <v>0</v>
      </c>
      <c r="I125" s="836">
        <f t="shared" si="26"/>
        <v>332</v>
      </c>
      <c r="J125" s="72">
        <f>SUM(J126:J127)</f>
        <v>1325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1325</v>
      </c>
      <c r="O125" s="964"/>
      <c r="P125" s="965"/>
    </row>
    <row r="126" spans="1:20" ht="15" x14ac:dyDescent="0.2">
      <c r="A126" s="11"/>
      <c r="B126" s="12" t="s">
        <v>40</v>
      </c>
      <c r="C126" s="1035">
        <v>207</v>
      </c>
      <c r="D126" s="1036"/>
      <c r="E126" s="1036"/>
      <c r="F126" s="814">
        <v>0</v>
      </c>
      <c r="G126" s="843">
        <v>10</v>
      </c>
      <c r="H126" s="814">
        <v>0</v>
      </c>
      <c r="I126" s="815">
        <f t="shared" si="26"/>
        <v>217</v>
      </c>
      <c r="J126" s="73">
        <v>430</v>
      </c>
      <c r="K126" s="814">
        <v>0</v>
      </c>
      <c r="L126" s="814">
        <v>0</v>
      </c>
      <c r="M126" s="814">
        <v>0</v>
      </c>
      <c r="N126" s="964">
        <f>SUM(J126-K126+L126-M126)</f>
        <v>430</v>
      </c>
      <c r="O126" s="964"/>
      <c r="P126" s="965"/>
    </row>
    <row r="127" spans="1:20" ht="12.75" customHeight="1" x14ac:dyDescent="0.2">
      <c r="A127" s="11"/>
      <c r="B127" s="12" t="s">
        <v>41</v>
      </c>
      <c r="C127" s="1035">
        <v>0</v>
      </c>
      <c r="D127" s="1036"/>
      <c r="E127" s="1036"/>
      <c r="F127" s="843">
        <v>0</v>
      </c>
      <c r="G127" s="814">
        <v>115</v>
      </c>
      <c r="H127" s="814">
        <v>0</v>
      </c>
      <c r="I127" s="815">
        <f t="shared" si="26"/>
        <v>115</v>
      </c>
      <c r="J127" s="73">
        <v>895</v>
      </c>
      <c r="K127" s="814">
        <v>0</v>
      </c>
      <c r="L127" s="814">
        <v>0</v>
      </c>
      <c r="M127" s="814">
        <v>0</v>
      </c>
      <c r="N127" s="964">
        <f>SUM(J127-K127+L127-M127)</f>
        <v>895</v>
      </c>
      <c r="O127" s="964"/>
      <c r="P127" s="965"/>
      <c r="T127" s="1" t="s">
        <v>1</v>
      </c>
    </row>
    <row r="128" spans="1:20" ht="12.75" customHeight="1" x14ac:dyDescent="0.25">
      <c r="A128" s="9">
        <v>2</v>
      </c>
      <c r="B128" s="10" t="s">
        <v>43</v>
      </c>
      <c r="C128" s="1048"/>
      <c r="D128" s="1049"/>
      <c r="E128" s="1049"/>
      <c r="F128" s="848"/>
      <c r="G128" s="848"/>
      <c r="H128" s="848"/>
      <c r="I128" s="845"/>
      <c r="J128" s="847"/>
      <c r="K128" s="848"/>
      <c r="L128" s="848"/>
      <c r="M128" s="848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814">
        <v>0</v>
      </c>
      <c r="G129" s="814">
        <v>0</v>
      </c>
      <c r="H129" s="814">
        <v>0</v>
      </c>
      <c r="I129" s="812">
        <f t="shared" ref="I129:I132" si="29">SUM(C129-F129+G129-H129)</f>
        <v>0</v>
      </c>
      <c r="J129" s="847"/>
      <c r="K129" s="848"/>
      <c r="L129" s="848"/>
      <c r="M129" s="848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207</v>
      </c>
      <c r="D130" s="1036"/>
      <c r="E130" s="1036"/>
      <c r="F130" s="843">
        <v>0</v>
      </c>
      <c r="G130" s="843">
        <v>125</v>
      </c>
      <c r="H130" s="843">
        <v>0</v>
      </c>
      <c r="I130" s="836">
        <f t="shared" si="29"/>
        <v>332</v>
      </c>
      <c r="J130" s="847"/>
      <c r="K130" s="848"/>
      <c r="L130" s="848"/>
      <c r="M130" s="848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843">
        <v>0</v>
      </c>
      <c r="G131" s="843">
        <v>0</v>
      </c>
      <c r="H131" s="814">
        <v>0</v>
      </c>
      <c r="I131" s="812">
        <f t="shared" si="29"/>
        <v>0</v>
      </c>
      <c r="J131" s="847"/>
      <c r="K131" s="848"/>
      <c r="L131" s="848"/>
      <c r="M131" s="848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844">
        <v>0</v>
      </c>
      <c r="G132" s="844">
        <v>0</v>
      </c>
      <c r="H132" s="819">
        <v>0</v>
      </c>
      <c r="I132" s="812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846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806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806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05"/>
      <c r="O135" s="805"/>
      <c r="P135" s="805"/>
    </row>
    <row r="136" spans="1:16" ht="12.75" customHeight="1" x14ac:dyDescent="0.2">
      <c r="B136" s="806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05"/>
      <c r="O136" s="805"/>
      <c r="P136" s="805"/>
    </row>
    <row r="137" spans="1:16" ht="7.5" customHeight="1" x14ac:dyDescent="0.2">
      <c r="C137" s="806"/>
      <c r="D137" s="806"/>
      <c r="E137" s="806"/>
      <c r="I137" s="3"/>
      <c r="N137" s="806"/>
      <c r="O137" s="806"/>
      <c r="P137" s="806"/>
    </row>
    <row r="138" spans="1:16" ht="18" customHeight="1" x14ac:dyDescent="0.2">
      <c r="C138" s="806"/>
      <c r="D138" s="806"/>
      <c r="E138" s="806"/>
      <c r="N138" s="806"/>
      <c r="O138" s="806"/>
      <c r="P138" s="806"/>
    </row>
    <row r="139" spans="1:16" ht="12.75" customHeight="1" x14ac:dyDescent="0.2">
      <c r="C139" s="806"/>
      <c r="D139" s="806"/>
      <c r="E139" s="806"/>
      <c r="N139" s="806"/>
      <c r="O139" s="806"/>
      <c r="P139" s="806"/>
    </row>
    <row r="140" spans="1:16" ht="12.75" customHeight="1" x14ac:dyDescent="0.2">
      <c r="C140" s="806"/>
      <c r="D140" s="806"/>
      <c r="E140" s="806"/>
      <c r="N140" s="806"/>
      <c r="O140" s="806"/>
      <c r="P140" s="806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820">
        <v>1</v>
      </c>
      <c r="E146" s="820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 xml:space="preserve">: Desember </v>
      </c>
      <c r="N147" s="999"/>
      <c r="O147" s="820">
        <f>+O112</f>
        <v>1</v>
      </c>
      <c r="P147" s="820">
        <f>+P112</f>
        <v>2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826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827" t="s">
        <v>18</v>
      </c>
      <c r="G152" s="827" t="s">
        <v>19</v>
      </c>
      <c r="H152" s="827" t="s">
        <v>20</v>
      </c>
      <c r="I152" s="828" t="s">
        <v>21</v>
      </c>
      <c r="J152" s="33" t="s">
        <v>9</v>
      </c>
      <c r="K152" s="827" t="s">
        <v>18</v>
      </c>
      <c r="L152" s="827" t="s">
        <v>19</v>
      </c>
      <c r="M152" s="827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829"/>
      <c r="G153" s="829"/>
      <c r="H153" s="829"/>
      <c r="I153" s="830" t="s">
        <v>23</v>
      </c>
      <c r="J153" s="34" t="s">
        <v>22</v>
      </c>
      <c r="K153" s="829"/>
      <c r="L153" s="829"/>
      <c r="M153" s="829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821" t="s">
        <v>28</v>
      </c>
      <c r="G154" s="821" t="s">
        <v>29</v>
      </c>
      <c r="H154" s="821" t="s">
        <v>30</v>
      </c>
      <c r="I154" s="46" t="s">
        <v>31</v>
      </c>
      <c r="J154" s="47" t="s">
        <v>32</v>
      </c>
      <c r="K154" s="821" t="s">
        <v>33</v>
      </c>
      <c r="L154" s="821" t="s">
        <v>34</v>
      </c>
      <c r="M154" s="821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70</v>
      </c>
      <c r="D155" s="979"/>
      <c r="E155" s="979"/>
      <c r="F155" s="822">
        <f>SUM(F157,F160)</f>
        <v>0</v>
      </c>
      <c r="G155" s="840">
        <f>SUM(G157,G160)</f>
        <v>0</v>
      </c>
      <c r="H155" s="840">
        <f>SUM(H157,H160)</f>
        <v>0</v>
      </c>
      <c r="I155" s="41">
        <f>SUM(I157,I160)</f>
        <v>70</v>
      </c>
      <c r="J155" s="7">
        <f>SUM(J157,J160)</f>
        <v>455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80">
        <f t="shared" si="31"/>
        <v>455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824"/>
      <c r="G156" s="824"/>
      <c r="H156" s="824"/>
      <c r="I156" s="824"/>
      <c r="J156" s="823"/>
      <c r="K156" s="824"/>
      <c r="L156" s="824"/>
      <c r="M156" s="824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835">
        <f>SUM(F158:F159)</f>
        <v>0</v>
      </c>
      <c r="G157" s="839">
        <f t="shared" ref="G157:H157" si="32">SUM(G158:G159)</f>
        <v>0</v>
      </c>
      <c r="H157" s="839">
        <f t="shared" si="32"/>
        <v>0</v>
      </c>
      <c r="I157" s="836">
        <f>SUM(C157-F157+G157-H157)</f>
        <v>0</v>
      </c>
      <c r="J157" s="835">
        <f>SUM(J158:J159)</f>
        <v>0</v>
      </c>
      <c r="K157" s="835">
        <f t="shared" ref="K157:M157" si="33">SUM(K158:K159)</f>
        <v>0</v>
      </c>
      <c r="L157" s="835">
        <f t="shared" si="33"/>
        <v>0</v>
      </c>
      <c r="M157" s="835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832">
        <v>0</v>
      </c>
      <c r="G158" s="837">
        <v>0</v>
      </c>
      <c r="H158" s="837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832">
        <v>0</v>
      </c>
      <c r="G159" s="837">
        <v>0</v>
      </c>
      <c r="H159" s="837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70</v>
      </c>
      <c r="D160" s="1013"/>
      <c r="E160" s="1013"/>
      <c r="F160" s="835">
        <f>SUM(F161:F162)</f>
        <v>0</v>
      </c>
      <c r="G160" s="839">
        <f t="shared" ref="G160:H160" si="35">SUM(G161:G162)</f>
        <v>0</v>
      </c>
      <c r="H160" s="839">
        <f t="shared" si="35"/>
        <v>0</v>
      </c>
      <c r="I160" s="836">
        <f t="shared" si="34"/>
        <v>70</v>
      </c>
      <c r="J160" s="13">
        <f>SUM(J161:J162)</f>
        <v>455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64">
        <f>SUM(N161:P162)</f>
        <v>455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0</v>
      </c>
      <c r="D161" s="1007"/>
      <c r="E161" s="1007"/>
      <c r="F161" s="832">
        <v>0</v>
      </c>
      <c r="G161" s="837">
        <v>0</v>
      </c>
      <c r="H161" s="837">
        <v>0</v>
      </c>
      <c r="I161" s="42">
        <f t="shared" si="34"/>
        <v>0</v>
      </c>
      <c r="J161" s="36">
        <v>70</v>
      </c>
      <c r="K161" s="832">
        <v>0</v>
      </c>
      <c r="L161" s="832">
        <v>0</v>
      </c>
      <c r="M161" s="832">
        <v>0</v>
      </c>
      <c r="N161" s="964">
        <f>SUM(J161-K161+L161-M161)</f>
        <v>70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70</v>
      </c>
      <c r="D162" s="1007"/>
      <c r="E162" s="1007"/>
      <c r="F162" s="832">
        <v>0</v>
      </c>
      <c r="G162" s="837">
        <v>0</v>
      </c>
      <c r="H162" s="837">
        <v>0</v>
      </c>
      <c r="I162" s="42">
        <f t="shared" si="34"/>
        <v>70</v>
      </c>
      <c r="J162" s="36">
        <v>385</v>
      </c>
      <c r="K162" s="832">
        <v>0</v>
      </c>
      <c r="L162" s="832">
        <v>0</v>
      </c>
      <c r="M162" s="832">
        <v>0</v>
      </c>
      <c r="N162" s="964">
        <f>SUM(J162-K162+L162-M162)</f>
        <v>385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824"/>
      <c r="G163" s="824"/>
      <c r="H163" s="824"/>
      <c r="I163" s="808"/>
      <c r="J163" s="823"/>
      <c r="K163" s="824"/>
      <c r="L163" s="824"/>
      <c r="M163" s="824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832">
        <v>0</v>
      </c>
      <c r="G164" s="832">
        <v>0</v>
      </c>
      <c r="H164" s="832">
        <v>0</v>
      </c>
      <c r="I164" s="812">
        <f t="shared" ref="I164:I167" si="37">SUM(C164-F164+G164-H164)</f>
        <v>0</v>
      </c>
      <c r="J164" s="823"/>
      <c r="K164" s="824"/>
      <c r="L164" s="824"/>
      <c r="M164" s="824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70</v>
      </c>
      <c r="D165" s="1007"/>
      <c r="E165" s="1007"/>
      <c r="F165" s="832">
        <v>0</v>
      </c>
      <c r="G165" s="832">
        <v>0</v>
      </c>
      <c r="H165" s="832">
        <v>0</v>
      </c>
      <c r="I165" s="812">
        <f t="shared" si="37"/>
        <v>70</v>
      </c>
      <c r="J165" s="823"/>
      <c r="K165" s="824"/>
      <c r="L165" s="824"/>
      <c r="M165" s="824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832">
        <v>0</v>
      </c>
      <c r="G166" s="832">
        <v>0</v>
      </c>
      <c r="H166" s="832">
        <v>0</v>
      </c>
      <c r="I166" s="812">
        <f t="shared" si="37"/>
        <v>0</v>
      </c>
      <c r="J166" s="823"/>
      <c r="K166" s="824"/>
      <c r="L166" s="824"/>
      <c r="M166" s="824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833">
        <v>0</v>
      </c>
      <c r="G167" s="833">
        <v>0</v>
      </c>
      <c r="H167" s="833">
        <v>0</v>
      </c>
      <c r="I167" s="812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834"/>
      <c r="I168" s="38"/>
      <c r="J168" s="39"/>
      <c r="K168" s="809"/>
      <c r="L168" s="809"/>
      <c r="M168" s="809"/>
      <c r="N168" s="957"/>
      <c r="O168" s="957"/>
      <c r="P168" s="958"/>
    </row>
    <row r="169" spans="1:16" ht="7.5" customHeight="1" x14ac:dyDescent="0.2">
      <c r="B169" s="806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806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05"/>
      <c r="O170" s="805"/>
      <c r="P170" s="805"/>
    </row>
    <row r="171" spans="1:16" ht="12.75" customHeight="1" x14ac:dyDescent="0.2">
      <c r="B171" s="806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05"/>
      <c r="O171" s="805"/>
      <c r="P171" s="805"/>
    </row>
    <row r="172" spans="1:16" ht="12.75" customHeight="1" x14ac:dyDescent="0.2">
      <c r="B172" s="806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05"/>
      <c r="O172" s="805"/>
      <c r="P172" s="805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806"/>
      <c r="D174" s="806"/>
      <c r="E174" s="806"/>
      <c r="N174" s="806"/>
      <c r="O174" s="806"/>
      <c r="P174" s="806"/>
    </row>
    <row r="175" spans="1:16" ht="30" customHeight="1" x14ac:dyDescent="0.2">
      <c r="C175" s="806"/>
      <c r="D175" s="806"/>
      <c r="E175" s="806"/>
      <c r="N175" s="806"/>
      <c r="O175" s="806"/>
      <c r="P175" s="806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820">
        <v>1</v>
      </c>
      <c r="E181" s="820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 xml:space="preserve">: Desember </v>
      </c>
      <c r="N182" s="999"/>
      <c r="O182" s="820">
        <f>+O147</f>
        <v>1</v>
      </c>
      <c r="P182" s="820">
        <f>+P147</f>
        <v>2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826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827" t="s">
        <v>18</v>
      </c>
      <c r="G187" s="827" t="s">
        <v>19</v>
      </c>
      <c r="H187" s="827" t="s">
        <v>20</v>
      </c>
      <c r="I187" s="828" t="s">
        <v>21</v>
      </c>
      <c r="J187" s="33" t="s">
        <v>9</v>
      </c>
      <c r="K187" s="827" t="s">
        <v>18</v>
      </c>
      <c r="L187" s="827" t="s">
        <v>19</v>
      </c>
      <c r="M187" s="827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829"/>
      <c r="G188" s="829"/>
      <c r="H188" s="829"/>
      <c r="I188" s="830" t="s">
        <v>23</v>
      </c>
      <c r="J188" s="34" t="s">
        <v>22</v>
      </c>
      <c r="K188" s="829"/>
      <c r="L188" s="829"/>
      <c r="M188" s="829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821" t="s">
        <v>28</v>
      </c>
      <c r="G189" s="821" t="s">
        <v>29</v>
      </c>
      <c r="H189" s="821" t="s">
        <v>30</v>
      </c>
      <c r="I189" s="46" t="s">
        <v>31</v>
      </c>
      <c r="J189" s="47" t="s">
        <v>32</v>
      </c>
      <c r="K189" s="821" t="s">
        <v>33</v>
      </c>
      <c r="L189" s="821" t="s">
        <v>34</v>
      </c>
      <c r="M189" s="821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822">
        <f>SUM(F192,F195)</f>
        <v>0</v>
      </c>
      <c r="G190" s="822">
        <f>SUM(G192,G195)</f>
        <v>0</v>
      </c>
      <c r="H190" s="82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824"/>
      <c r="G191" s="824"/>
      <c r="H191" s="824"/>
      <c r="I191" s="35"/>
      <c r="J191" s="823"/>
      <c r="K191" s="824"/>
      <c r="L191" s="824"/>
      <c r="M191" s="824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835">
        <f>SUM(F193:F194)</f>
        <v>0</v>
      </c>
      <c r="G192" s="835">
        <f t="shared" ref="G192:H192" si="40">SUM(G193:G194)</f>
        <v>0</v>
      </c>
      <c r="H192" s="835">
        <f t="shared" si="40"/>
        <v>0</v>
      </c>
      <c r="I192" s="812">
        <f>SUM(C192-F192+G192-H192)</f>
        <v>0</v>
      </c>
      <c r="J192" s="835">
        <f>SUM(J193:J194)</f>
        <v>0</v>
      </c>
      <c r="K192" s="835">
        <f t="shared" ref="K192:M192" si="41">SUM(K193:K194)</f>
        <v>0</v>
      </c>
      <c r="L192" s="835">
        <f t="shared" si="41"/>
        <v>0</v>
      </c>
      <c r="M192" s="835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832">
        <v>0</v>
      </c>
      <c r="G193" s="832">
        <v>0</v>
      </c>
      <c r="H193" s="832">
        <v>0</v>
      </c>
      <c r="I193" s="815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832">
        <v>0</v>
      </c>
      <c r="G194" s="832">
        <v>0</v>
      </c>
      <c r="H194" s="832">
        <v>0</v>
      </c>
      <c r="I194" s="815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835">
        <f>SUM(F196:F197)</f>
        <v>0</v>
      </c>
      <c r="G195" s="835">
        <f t="shared" ref="G195:H195" si="43">SUM(G196:G197)</f>
        <v>0</v>
      </c>
      <c r="H195" s="835">
        <f t="shared" si="43"/>
        <v>0</v>
      </c>
      <c r="I195" s="812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832">
        <v>0</v>
      </c>
      <c r="G196" s="832">
        <v>0</v>
      </c>
      <c r="H196" s="832">
        <v>0</v>
      </c>
      <c r="I196" s="815">
        <f t="shared" si="42"/>
        <v>0</v>
      </c>
      <c r="J196" s="36">
        <v>0</v>
      </c>
      <c r="K196" s="832">
        <v>0</v>
      </c>
      <c r="L196" s="832">
        <v>0</v>
      </c>
      <c r="M196" s="832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832">
        <v>0</v>
      </c>
      <c r="G197" s="832">
        <v>0</v>
      </c>
      <c r="H197" s="832">
        <v>0</v>
      </c>
      <c r="I197" s="815">
        <f t="shared" si="42"/>
        <v>0</v>
      </c>
      <c r="J197" s="36">
        <v>0</v>
      </c>
      <c r="K197" s="832">
        <v>0</v>
      </c>
      <c r="L197" s="832">
        <v>0</v>
      </c>
      <c r="M197" s="832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824"/>
      <c r="G198" s="824"/>
      <c r="H198" s="824"/>
      <c r="I198" s="808"/>
      <c r="J198" s="823"/>
      <c r="K198" s="824"/>
      <c r="L198" s="824"/>
      <c r="M198" s="824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832">
        <v>0</v>
      </c>
      <c r="G199" s="832">
        <v>0</v>
      </c>
      <c r="H199" s="832">
        <v>0</v>
      </c>
      <c r="I199" s="812">
        <f t="shared" ref="I199:I202" si="45">SUM(C199-F199+G199-H199)</f>
        <v>0</v>
      </c>
      <c r="J199" s="823"/>
      <c r="K199" s="824"/>
      <c r="L199" s="824"/>
      <c r="M199" s="824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832">
        <v>0</v>
      </c>
      <c r="G200" s="832">
        <v>0</v>
      </c>
      <c r="H200" s="832">
        <v>0</v>
      </c>
      <c r="I200" s="812">
        <f t="shared" si="45"/>
        <v>0</v>
      </c>
      <c r="J200" s="823"/>
      <c r="K200" s="824"/>
      <c r="L200" s="824"/>
      <c r="M200" s="824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832">
        <v>0</v>
      </c>
      <c r="G201" s="832">
        <v>0</v>
      </c>
      <c r="H201" s="832">
        <v>0</v>
      </c>
      <c r="I201" s="812">
        <f t="shared" si="45"/>
        <v>0</v>
      </c>
      <c r="J201" s="823"/>
      <c r="K201" s="824"/>
      <c r="L201" s="824"/>
      <c r="M201" s="824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833">
        <v>0</v>
      </c>
      <c r="G202" s="833">
        <v>0</v>
      </c>
      <c r="H202" s="833">
        <v>0</v>
      </c>
      <c r="I202" s="812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834"/>
      <c r="I203" s="38"/>
      <c r="J203" s="39"/>
      <c r="K203" s="809"/>
      <c r="L203" s="809"/>
      <c r="M203" s="809"/>
      <c r="N203" s="957"/>
      <c r="O203" s="957"/>
      <c r="P203" s="958"/>
    </row>
    <row r="204" spans="1:16" x14ac:dyDescent="0.2">
      <c r="B204" s="806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806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05"/>
      <c r="O205" s="805"/>
      <c r="P205" s="805"/>
    </row>
    <row r="206" spans="1:16" x14ac:dyDescent="0.2">
      <c r="B206" s="806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05"/>
      <c r="O206" s="805"/>
      <c r="P206" s="805"/>
    </row>
    <row r="207" spans="1:16" ht="30" customHeight="1" x14ac:dyDescent="0.2">
      <c r="B207" s="806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05"/>
      <c r="O207" s="805"/>
      <c r="P207" s="805"/>
    </row>
    <row r="208" spans="1:16" ht="25.5" customHeight="1" x14ac:dyDescent="0.2">
      <c r="C208" s="806"/>
      <c r="D208" s="806"/>
      <c r="E208" s="806"/>
      <c r="N208" s="806"/>
      <c r="O208" s="806"/>
      <c r="P208" s="806"/>
    </row>
    <row r="209" spans="1:16" ht="20.100000000000001" customHeight="1" x14ac:dyDescent="0.2">
      <c r="C209" s="806"/>
      <c r="D209" s="806"/>
      <c r="E209" s="806"/>
      <c r="N209" s="806"/>
      <c r="O209" s="806"/>
      <c r="P209" s="806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820">
        <v>1</v>
      </c>
      <c r="E216" s="820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 xml:space="preserve">: Desember </v>
      </c>
      <c r="N217" s="999"/>
      <c r="O217" s="820">
        <f>+O182</f>
        <v>1</v>
      </c>
      <c r="P217" s="820">
        <f>+P182</f>
        <v>2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826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827" t="s">
        <v>18</v>
      </c>
      <c r="G222" s="827" t="s">
        <v>19</v>
      </c>
      <c r="H222" s="827" t="s">
        <v>20</v>
      </c>
      <c r="I222" s="828" t="s">
        <v>21</v>
      </c>
      <c r="J222" s="33" t="s">
        <v>9</v>
      </c>
      <c r="K222" s="827" t="s">
        <v>18</v>
      </c>
      <c r="L222" s="827" t="s">
        <v>19</v>
      </c>
      <c r="M222" s="827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829"/>
      <c r="G223" s="829"/>
      <c r="H223" s="829"/>
      <c r="I223" s="830" t="s">
        <v>23</v>
      </c>
      <c r="J223" s="34" t="s">
        <v>22</v>
      </c>
      <c r="K223" s="829"/>
      <c r="L223" s="829"/>
      <c r="M223" s="829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821" t="s">
        <v>28</v>
      </c>
      <c r="G224" s="821" t="s">
        <v>29</v>
      </c>
      <c r="H224" s="821" t="s">
        <v>30</v>
      </c>
      <c r="I224" s="46" t="s">
        <v>31</v>
      </c>
      <c r="J224" s="47" t="s">
        <v>32</v>
      </c>
      <c r="K224" s="821" t="s">
        <v>33</v>
      </c>
      <c r="L224" s="821" t="s">
        <v>34</v>
      </c>
      <c r="M224" s="821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822">
        <f>SUM(F227,F230)</f>
        <v>0</v>
      </c>
      <c r="G225" s="822">
        <f>SUM(G227,G230)</f>
        <v>0</v>
      </c>
      <c r="H225" s="82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824"/>
      <c r="G226" s="824"/>
      <c r="H226" s="824"/>
      <c r="I226" s="35"/>
      <c r="J226" s="823"/>
      <c r="K226" s="824"/>
      <c r="L226" s="824"/>
      <c r="M226" s="824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835">
        <f>SUM(F228:F229)</f>
        <v>0</v>
      </c>
      <c r="G227" s="835">
        <f t="shared" ref="G227:H227" si="48">SUM(G228:G229)</f>
        <v>0</v>
      </c>
      <c r="H227" s="835">
        <f t="shared" si="48"/>
        <v>0</v>
      </c>
      <c r="I227" s="812">
        <f>SUM(C227-F227+G227-H227)</f>
        <v>0</v>
      </c>
      <c r="J227" s="835">
        <f>SUM(J228:J229)</f>
        <v>0</v>
      </c>
      <c r="K227" s="835">
        <f t="shared" ref="K227:M227" si="49">SUM(K228:K229)</f>
        <v>0</v>
      </c>
      <c r="L227" s="835">
        <f t="shared" si="49"/>
        <v>0</v>
      </c>
      <c r="M227" s="835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832">
        <v>0</v>
      </c>
      <c r="G228" s="832">
        <v>0</v>
      </c>
      <c r="H228" s="832">
        <v>0</v>
      </c>
      <c r="I228" s="815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832">
        <v>0</v>
      </c>
      <c r="G229" s="832">
        <v>0</v>
      </c>
      <c r="H229" s="832">
        <v>0</v>
      </c>
      <c r="I229" s="815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835">
        <f>SUM(F231:F232)</f>
        <v>0</v>
      </c>
      <c r="G230" s="835">
        <f t="shared" ref="G230:H230" si="51">SUM(G231:G232)</f>
        <v>0</v>
      </c>
      <c r="H230" s="835">
        <f t="shared" si="51"/>
        <v>0</v>
      </c>
      <c r="I230" s="812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832">
        <v>0</v>
      </c>
      <c r="G231" s="832">
        <v>0</v>
      </c>
      <c r="H231" s="832">
        <v>0</v>
      </c>
      <c r="I231" s="815">
        <f t="shared" si="50"/>
        <v>0</v>
      </c>
      <c r="J231" s="36">
        <v>0</v>
      </c>
      <c r="K231" s="832">
        <v>0</v>
      </c>
      <c r="L231" s="832">
        <v>0</v>
      </c>
      <c r="M231" s="832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832">
        <v>0</v>
      </c>
      <c r="G232" s="832">
        <v>0</v>
      </c>
      <c r="H232" s="832">
        <v>0</v>
      </c>
      <c r="I232" s="815">
        <f t="shared" si="50"/>
        <v>0</v>
      </c>
      <c r="J232" s="36">
        <v>0</v>
      </c>
      <c r="K232" s="832">
        <v>0</v>
      </c>
      <c r="L232" s="832">
        <v>0</v>
      </c>
      <c r="M232" s="832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824"/>
      <c r="G233" s="824"/>
      <c r="H233" s="824"/>
      <c r="I233" s="808"/>
      <c r="J233" s="823"/>
      <c r="K233" s="824"/>
      <c r="L233" s="824"/>
      <c r="M233" s="824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832">
        <v>0</v>
      </c>
      <c r="G234" s="832">
        <v>0</v>
      </c>
      <c r="H234" s="832">
        <v>0</v>
      </c>
      <c r="I234" s="812">
        <f t="shared" ref="I234:I237" si="53">SUM(C234-F234+G234-H234)</f>
        <v>0</v>
      </c>
      <c r="J234" s="823"/>
      <c r="K234" s="824"/>
      <c r="L234" s="824"/>
      <c r="M234" s="824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832">
        <v>0</v>
      </c>
      <c r="G235" s="832">
        <v>0</v>
      </c>
      <c r="H235" s="832">
        <v>0</v>
      </c>
      <c r="I235" s="812">
        <f t="shared" si="53"/>
        <v>0</v>
      </c>
      <c r="J235" s="823"/>
      <c r="K235" s="824"/>
      <c r="L235" s="824"/>
      <c r="M235" s="824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832">
        <v>0</v>
      </c>
      <c r="G236" s="832">
        <v>0</v>
      </c>
      <c r="H236" s="832">
        <v>0</v>
      </c>
      <c r="I236" s="812">
        <f t="shared" si="53"/>
        <v>0</v>
      </c>
      <c r="J236" s="823"/>
      <c r="K236" s="824"/>
      <c r="L236" s="824"/>
      <c r="M236" s="824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833">
        <v>0</v>
      </c>
      <c r="G237" s="833">
        <v>0</v>
      </c>
      <c r="H237" s="833">
        <v>0</v>
      </c>
      <c r="I237" s="812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834"/>
      <c r="I238" s="38"/>
      <c r="J238" s="39"/>
      <c r="K238" s="809"/>
      <c r="L238" s="809"/>
      <c r="M238" s="809"/>
      <c r="N238" s="957"/>
      <c r="O238" s="957"/>
      <c r="P238" s="958"/>
    </row>
    <row r="239" spans="1:16" ht="30" customHeight="1" x14ac:dyDescent="0.2">
      <c r="B239" s="806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806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05"/>
      <c r="O240" s="805"/>
      <c r="P240" s="805"/>
    </row>
    <row r="241" spans="1:16" ht="20.100000000000001" customHeight="1" x14ac:dyDescent="0.2">
      <c r="B241" s="806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05"/>
      <c r="O241" s="805"/>
      <c r="P241" s="805"/>
    </row>
    <row r="242" spans="1:16" ht="20.100000000000001" customHeight="1" x14ac:dyDescent="0.2">
      <c r="B242" s="806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05"/>
      <c r="O242" s="805"/>
      <c r="P242" s="805"/>
    </row>
    <row r="243" spans="1:16" ht="20.100000000000001" customHeight="1" x14ac:dyDescent="0.2">
      <c r="C243" s="806"/>
      <c r="D243" s="806"/>
      <c r="E243" s="806"/>
      <c r="G243" s="1" t="s">
        <v>1</v>
      </c>
      <c r="N243" s="806"/>
      <c r="O243" s="806"/>
      <c r="P243" s="806"/>
    </row>
    <row r="244" spans="1:16" ht="20.100000000000001" customHeight="1" x14ac:dyDescent="0.2">
      <c r="C244" s="806"/>
      <c r="D244" s="806"/>
      <c r="E244" s="806"/>
      <c r="N244" s="806"/>
      <c r="O244" s="806"/>
      <c r="P244" s="806"/>
    </row>
    <row r="245" spans="1:16" ht="20.100000000000001" customHeight="1" x14ac:dyDescent="0.2">
      <c r="C245" s="806"/>
      <c r="D245" s="806"/>
      <c r="E245" s="806"/>
      <c r="N245" s="806"/>
      <c r="O245" s="806"/>
      <c r="P245" s="806"/>
    </row>
    <row r="246" spans="1:16" ht="20.100000000000001" customHeight="1" x14ac:dyDescent="0.2">
      <c r="C246" s="806"/>
      <c r="D246" s="806"/>
      <c r="E246" s="806"/>
      <c r="N246" s="806"/>
      <c r="O246" s="806"/>
      <c r="P246" s="806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820">
        <v>1</v>
      </c>
      <c r="E252" s="820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 xml:space="preserve">: Desember </v>
      </c>
      <c r="N253" s="999"/>
      <c r="O253" s="820">
        <f>+O217</f>
        <v>1</v>
      </c>
      <c r="P253" s="820">
        <f>+P217</f>
        <v>2</v>
      </c>
    </row>
    <row r="254" spans="1:16" ht="12.75" customHeight="1" x14ac:dyDescent="0.2">
      <c r="A254" s="19" t="s">
        <v>58</v>
      </c>
      <c r="B254" s="19"/>
      <c r="C254" s="820">
        <v>0</v>
      </c>
      <c r="D254" s="820">
        <v>3</v>
      </c>
      <c r="E254" s="820">
        <v>5</v>
      </c>
      <c r="I254" s="997"/>
      <c r="J254" s="831"/>
      <c r="K254" s="2"/>
      <c r="L254" s="23" t="s">
        <v>12</v>
      </c>
      <c r="M254" s="998" t="str">
        <f>+M218</f>
        <v>: 2021</v>
      </c>
      <c r="N254" s="999"/>
      <c r="O254" s="820">
        <f>+O218</f>
        <v>2</v>
      </c>
      <c r="P254" s="820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826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827" t="s">
        <v>18</v>
      </c>
      <c r="G258" s="827" t="s">
        <v>19</v>
      </c>
      <c r="H258" s="827" t="s">
        <v>20</v>
      </c>
      <c r="I258" s="828" t="s">
        <v>21</v>
      </c>
      <c r="J258" s="33" t="s">
        <v>9</v>
      </c>
      <c r="K258" s="827" t="s">
        <v>18</v>
      </c>
      <c r="L258" s="827" t="s">
        <v>19</v>
      </c>
      <c r="M258" s="827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829"/>
      <c r="G259" s="829"/>
      <c r="H259" s="829"/>
      <c r="I259" s="830" t="s">
        <v>23</v>
      </c>
      <c r="J259" s="34" t="s">
        <v>22</v>
      </c>
      <c r="K259" s="829"/>
      <c r="L259" s="829"/>
      <c r="M259" s="829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821" t="s">
        <v>28</v>
      </c>
      <c r="G260" s="821" t="s">
        <v>29</v>
      </c>
      <c r="H260" s="821" t="s">
        <v>30</v>
      </c>
      <c r="I260" s="46" t="s">
        <v>31</v>
      </c>
      <c r="J260" s="47" t="s">
        <v>32</v>
      </c>
      <c r="K260" s="821" t="s">
        <v>33</v>
      </c>
      <c r="L260" s="821" t="s">
        <v>34</v>
      </c>
      <c r="M260" s="821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822">
        <f>SUM(F263,F266)</f>
        <v>0</v>
      </c>
      <c r="G261" s="822">
        <f>SUM(G263,G266)</f>
        <v>0</v>
      </c>
      <c r="H261" s="822">
        <f>SUM(H263,H266)</f>
        <v>0</v>
      </c>
      <c r="I261" s="7">
        <f>SUM(I263,I266)</f>
        <v>0</v>
      </c>
      <c r="J261" s="7">
        <f>SUM(J263,J266)</f>
        <v>30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30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824"/>
      <c r="G262" s="824"/>
      <c r="H262" s="824"/>
      <c r="I262" s="35"/>
      <c r="J262" s="823"/>
      <c r="K262" s="824"/>
      <c r="L262" s="824"/>
      <c r="M262" s="824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835">
        <f>SUM(F264:F265)</f>
        <v>0</v>
      </c>
      <c r="G263" s="835">
        <f t="shared" ref="G263:H263" si="56">SUM(G264:G265)</f>
        <v>0</v>
      </c>
      <c r="H263" s="835">
        <f t="shared" si="56"/>
        <v>0</v>
      </c>
      <c r="I263" s="812">
        <f>SUM(C263-F263+G263-H263)</f>
        <v>0</v>
      </c>
      <c r="J263" s="835">
        <f>SUM(J264:J265)</f>
        <v>0</v>
      </c>
      <c r="K263" s="835">
        <f t="shared" ref="K263:M263" si="57">SUM(K264:K265)</f>
        <v>0</v>
      </c>
      <c r="L263" s="835">
        <f t="shared" si="57"/>
        <v>0</v>
      </c>
      <c r="M263" s="835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832">
        <v>0</v>
      </c>
      <c r="G264" s="832">
        <v>0</v>
      </c>
      <c r="H264" s="832">
        <v>0</v>
      </c>
      <c r="I264" s="815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832">
        <v>0</v>
      </c>
      <c r="G265" s="832">
        <v>0</v>
      </c>
      <c r="H265" s="832">
        <v>0</v>
      </c>
      <c r="I265" s="815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835">
        <f>SUM(F267:F268)</f>
        <v>0</v>
      </c>
      <c r="G266" s="835">
        <f t="shared" ref="G266:H266" si="59">SUM(G267:G268)</f>
        <v>0</v>
      </c>
      <c r="H266" s="835">
        <f t="shared" si="59"/>
        <v>0</v>
      </c>
      <c r="I266" s="812">
        <f t="shared" si="58"/>
        <v>0</v>
      </c>
      <c r="J266" s="13">
        <f>SUM(J267:J268)</f>
        <v>30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30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832">
        <v>0</v>
      </c>
      <c r="G267" s="832">
        <v>0</v>
      </c>
      <c r="H267" s="832">
        <v>0</v>
      </c>
      <c r="I267" s="815">
        <f t="shared" si="58"/>
        <v>0</v>
      </c>
      <c r="J267" s="36">
        <v>30</v>
      </c>
      <c r="K267" s="832">
        <v>0</v>
      </c>
      <c r="L267" s="832">
        <v>0</v>
      </c>
      <c r="M267" s="832">
        <v>0</v>
      </c>
      <c r="N267" s="964">
        <f>SUM(J267-K267+L267-M267)</f>
        <v>30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832">
        <v>0</v>
      </c>
      <c r="G268" s="832">
        <v>0</v>
      </c>
      <c r="H268" s="832">
        <v>0</v>
      </c>
      <c r="I268" s="815">
        <f t="shared" si="58"/>
        <v>0</v>
      </c>
      <c r="J268" s="36">
        <v>0</v>
      </c>
      <c r="K268" s="832">
        <v>0</v>
      </c>
      <c r="L268" s="832">
        <v>0</v>
      </c>
      <c r="M268" s="832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824"/>
      <c r="G269" s="824"/>
      <c r="H269" s="824"/>
      <c r="I269" s="808"/>
      <c r="J269" s="823"/>
      <c r="K269" s="824"/>
      <c r="L269" s="824"/>
      <c r="M269" s="824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832">
        <v>0</v>
      </c>
      <c r="G270" s="832">
        <v>0</v>
      </c>
      <c r="H270" s="832">
        <v>0</v>
      </c>
      <c r="I270" s="812">
        <f t="shared" ref="I270:I273" si="61">SUM(C270-F270+G270-H270)</f>
        <v>0</v>
      </c>
      <c r="J270" s="823"/>
      <c r="K270" s="824"/>
      <c r="L270" s="824"/>
      <c r="M270" s="824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832">
        <v>0</v>
      </c>
      <c r="G271" s="832">
        <v>0</v>
      </c>
      <c r="H271" s="832">
        <v>0</v>
      </c>
      <c r="I271" s="812">
        <f t="shared" si="61"/>
        <v>0</v>
      </c>
      <c r="J271" s="823"/>
      <c r="K271" s="824"/>
      <c r="L271" s="824"/>
      <c r="M271" s="824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832">
        <v>0</v>
      </c>
      <c r="G272" s="832">
        <v>0</v>
      </c>
      <c r="H272" s="832">
        <v>0</v>
      </c>
      <c r="I272" s="812">
        <f t="shared" si="61"/>
        <v>0</v>
      </c>
      <c r="J272" s="823"/>
      <c r="K272" s="824"/>
      <c r="L272" s="824"/>
      <c r="M272" s="824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833">
        <v>0</v>
      </c>
      <c r="G273" s="833">
        <v>0</v>
      </c>
      <c r="H273" s="833">
        <v>0</v>
      </c>
      <c r="I273" s="812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834"/>
      <c r="I274" s="38"/>
      <c r="J274" s="39"/>
      <c r="K274" s="809"/>
      <c r="L274" s="809"/>
      <c r="M274" s="809"/>
      <c r="N274" s="957"/>
      <c r="O274" s="957"/>
      <c r="P274" s="958"/>
    </row>
    <row r="275" spans="1:16" ht="20.100000000000001" customHeight="1" x14ac:dyDescent="0.2">
      <c r="B275" s="806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806"/>
      <c r="D276" s="806"/>
      <c r="E276" s="806"/>
      <c r="N276" s="806"/>
      <c r="O276" s="806"/>
      <c r="P276" s="806"/>
    </row>
    <row r="277" spans="1:16" ht="20.100000000000001" customHeight="1" x14ac:dyDescent="0.2">
      <c r="C277" s="806"/>
      <c r="D277" s="806"/>
      <c r="E277" s="806"/>
      <c r="N277" s="806"/>
      <c r="O277" s="806"/>
      <c r="P277" s="806"/>
    </row>
    <row r="278" spans="1:16" ht="20.100000000000001" customHeight="1" x14ac:dyDescent="0.2">
      <c r="C278" s="806"/>
      <c r="D278" s="806"/>
      <c r="E278" s="806"/>
      <c r="N278" s="806"/>
      <c r="O278" s="806"/>
      <c r="P278" s="806"/>
    </row>
    <row r="279" spans="1:16" ht="20.100000000000001" customHeight="1" x14ac:dyDescent="0.2">
      <c r="C279" s="806"/>
      <c r="D279" s="806"/>
      <c r="E279" s="806"/>
      <c r="N279" s="806"/>
      <c r="O279" s="806"/>
      <c r="P279" s="806"/>
    </row>
    <row r="280" spans="1:16" ht="26.25" customHeight="1" x14ac:dyDescent="0.2">
      <c r="C280" s="806"/>
      <c r="D280" s="806"/>
      <c r="E280" s="806"/>
      <c r="N280" s="806"/>
      <c r="O280" s="806"/>
      <c r="P280" s="806"/>
    </row>
    <row r="281" spans="1:16" ht="20.100000000000001" customHeight="1" x14ac:dyDescent="0.2">
      <c r="C281" s="806"/>
      <c r="D281" s="806"/>
      <c r="E281" s="806"/>
      <c r="N281" s="806"/>
      <c r="O281" s="806"/>
      <c r="P281" s="806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820">
        <v>1</v>
      </c>
      <c r="E287" s="820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 xml:space="preserve">: Desember </v>
      </c>
      <c r="N288" s="999"/>
      <c r="O288" s="820">
        <f>+O253</f>
        <v>1</v>
      </c>
      <c r="P288" s="820">
        <f>+P253</f>
        <v>2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826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827" t="s">
        <v>18</v>
      </c>
      <c r="G293" s="827" t="s">
        <v>19</v>
      </c>
      <c r="H293" s="827" t="s">
        <v>20</v>
      </c>
      <c r="I293" s="828" t="s">
        <v>21</v>
      </c>
      <c r="J293" s="33" t="s">
        <v>9</v>
      </c>
      <c r="K293" s="827" t="s">
        <v>18</v>
      </c>
      <c r="L293" s="827" t="s">
        <v>19</v>
      </c>
      <c r="M293" s="827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829"/>
      <c r="G294" s="829"/>
      <c r="H294" s="829"/>
      <c r="I294" s="830" t="s">
        <v>23</v>
      </c>
      <c r="J294" s="34" t="s">
        <v>22</v>
      </c>
      <c r="K294" s="829"/>
      <c r="L294" s="829"/>
      <c r="M294" s="829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821" t="s">
        <v>28</v>
      </c>
      <c r="G295" s="821" t="s">
        <v>29</v>
      </c>
      <c r="H295" s="821" t="s">
        <v>30</v>
      </c>
      <c r="I295" s="46" t="s">
        <v>31</v>
      </c>
      <c r="J295" s="47" t="s">
        <v>32</v>
      </c>
      <c r="K295" s="821" t="s">
        <v>33</v>
      </c>
      <c r="L295" s="821" t="s">
        <v>34</v>
      </c>
      <c r="M295" s="821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838</v>
      </c>
      <c r="D296" s="1028"/>
      <c r="E296" s="1028"/>
      <c r="F296" s="840">
        <f>SUM(F298,F301)</f>
        <v>307</v>
      </c>
      <c r="G296" s="840">
        <f>SUM(G298,G301)</f>
        <v>235</v>
      </c>
      <c r="H296" s="840">
        <f>SUM(H298,H301)</f>
        <v>9</v>
      </c>
      <c r="I296" s="41">
        <f>SUM(I298,I301)</f>
        <v>757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824"/>
      <c r="G297" s="824"/>
      <c r="H297" s="824"/>
      <c r="I297" s="810"/>
      <c r="J297" s="823"/>
      <c r="K297" s="824"/>
      <c r="L297" s="824"/>
      <c r="M297" s="824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842">
        <f>SUM(F299:F300)</f>
        <v>0</v>
      </c>
      <c r="G298" s="842">
        <f t="shared" ref="G298:H298" si="64">SUM(G299:G300)</f>
        <v>0</v>
      </c>
      <c r="H298" s="839">
        <f t="shared" si="64"/>
        <v>0</v>
      </c>
      <c r="I298" s="836">
        <f>SUM(C298-F298+G298-H298)</f>
        <v>0</v>
      </c>
      <c r="J298" s="835">
        <f>SUM(J299:J300)</f>
        <v>0</v>
      </c>
      <c r="K298" s="835">
        <f t="shared" ref="K298:M298" si="65">SUM(K299:K300)</f>
        <v>0</v>
      </c>
      <c r="L298" s="835">
        <f t="shared" si="65"/>
        <v>0</v>
      </c>
      <c r="M298" s="835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837">
        <v>0</v>
      </c>
      <c r="G299" s="837">
        <v>0</v>
      </c>
      <c r="H299" s="837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837">
        <v>0</v>
      </c>
      <c r="G300" s="837">
        <v>0</v>
      </c>
      <c r="H300" s="837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838</v>
      </c>
      <c r="D301" s="1026"/>
      <c r="E301" s="1026"/>
      <c r="F301" s="839">
        <f>SUM(F302:F303)</f>
        <v>307</v>
      </c>
      <c r="G301" s="839">
        <f t="shared" ref="G301:H301" si="67">SUM(G302:G303)</f>
        <v>235</v>
      </c>
      <c r="H301" s="839">
        <f t="shared" si="67"/>
        <v>9</v>
      </c>
      <c r="I301" s="836">
        <f t="shared" si="66"/>
        <v>757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821</v>
      </c>
      <c r="D302" s="1020"/>
      <c r="E302" s="1020"/>
      <c r="F302" s="837">
        <v>290</v>
      </c>
      <c r="G302" s="837">
        <v>235</v>
      </c>
      <c r="H302" s="837">
        <v>9</v>
      </c>
      <c r="I302" s="42">
        <f>SUM(C302-F302+G302-H302)</f>
        <v>757</v>
      </c>
      <c r="J302" s="36">
        <v>0</v>
      </c>
      <c r="K302" s="832">
        <v>0</v>
      </c>
      <c r="L302" s="832">
        <v>0</v>
      </c>
      <c r="M302" s="832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17</v>
      </c>
      <c r="D303" s="1020"/>
      <c r="E303" s="1020"/>
      <c r="F303" s="837">
        <v>17</v>
      </c>
      <c r="G303" s="837">
        <v>0</v>
      </c>
      <c r="H303" s="837">
        <v>0</v>
      </c>
      <c r="I303" s="42">
        <f t="shared" si="66"/>
        <v>0</v>
      </c>
      <c r="J303" s="36">
        <v>0</v>
      </c>
      <c r="K303" s="832">
        <v>0</v>
      </c>
      <c r="L303" s="832">
        <v>0</v>
      </c>
      <c r="M303" s="832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824"/>
      <c r="G304" s="810"/>
      <c r="H304" s="810"/>
      <c r="I304" s="810"/>
      <c r="J304" s="823"/>
      <c r="K304" s="824"/>
      <c r="L304" s="824"/>
      <c r="M304" s="824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387</v>
      </c>
      <c r="D305" s="1032"/>
      <c r="E305" s="1032"/>
      <c r="F305" s="841">
        <v>0</v>
      </c>
      <c r="G305" s="841">
        <v>0</v>
      </c>
      <c r="H305" s="841">
        <v>9</v>
      </c>
      <c r="I305" s="836">
        <f t="shared" ref="I305:I308" si="69">SUM(C305-F305+G305-H305)</f>
        <v>378</v>
      </c>
      <c r="J305" s="823"/>
      <c r="K305" s="824"/>
      <c r="L305" s="824"/>
      <c r="M305" s="824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376</v>
      </c>
      <c r="D306" s="1020"/>
      <c r="E306" s="1020"/>
      <c r="F306" s="837">
        <v>232</v>
      </c>
      <c r="G306" s="837">
        <v>235</v>
      </c>
      <c r="H306" s="837">
        <v>0</v>
      </c>
      <c r="I306" s="836">
        <f t="shared" si="69"/>
        <v>379</v>
      </c>
      <c r="J306" s="823"/>
      <c r="K306" s="824"/>
      <c r="L306" s="824"/>
      <c r="M306" s="824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837">
        <v>0</v>
      </c>
      <c r="G307" s="837">
        <v>0</v>
      </c>
      <c r="H307" s="837">
        <v>0</v>
      </c>
      <c r="I307" s="836">
        <f t="shared" si="69"/>
        <v>0</v>
      </c>
      <c r="J307" s="823"/>
      <c r="K307" s="824"/>
      <c r="L307" s="824"/>
      <c r="M307" s="824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75</v>
      </c>
      <c r="D308" s="1022"/>
      <c r="E308" s="1022"/>
      <c r="F308" s="838">
        <v>75</v>
      </c>
      <c r="G308" s="838">
        <v>0</v>
      </c>
      <c r="H308" s="838">
        <v>0</v>
      </c>
      <c r="I308" s="836">
        <f t="shared" si="69"/>
        <v>0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834"/>
      <c r="I309" s="38"/>
      <c r="J309" s="39"/>
      <c r="K309" s="809"/>
      <c r="L309" s="809"/>
      <c r="M309" s="809"/>
      <c r="N309" s="957"/>
      <c r="O309" s="957"/>
      <c r="P309" s="958"/>
    </row>
    <row r="310" spans="1:16" ht="20.100000000000001" customHeight="1" x14ac:dyDescent="0.2">
      <c r="B310" s="806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806"/>
      <c r="D312" s="806"/>
      <c r="E312" s="806"/>
      <c r="J312" s="1" t="s">
        <v>1</v>
      </c>
      <c r="N312" s="806"/>
      <c r="O312" s="806"/>
      <c r="P312" s="806"/>
    </row>
    <row r="313" spans="1:16" ht="20.100000000000001" customHeight="1" x14ac:dyDescent="0.2">
      <c r="C313" s="806"/>
      <c r="D313" s="806"/>
      <c r="E313" s="806"/>
      <c r="N313" s="806"/>
      <c r="O313" s="806"/>
      <c r="P313" s="806"/>
    </row>
    <row r="314" spans="1:16" ht="20.100000000000001" customHeight="1" x14ac:dyDescent="0.2">
      <c r="C314" s="806"/>
      <c r="D314" s="806"/>
      <c r="E314" s="806"/>
      <c r="N314" s="806"/>
      <c r="O314" s="806"/>
      <c r="P314" s="806"/>
    </row>
    <row r="315" spans="1:16" ht="20.100000000000001" customHeight="1" x14ac:dyDescent="0.2">
      <c r="C315" s="806"/>
      <c r="D315" s="806"/>
      <c r="E315" s="806"/>
      <c r="N315" s="806"/>
      <c r="O315" s="806"/>
      <c r="P315" s="806"/>
    </row>
    <row r="316" spans="1:16" ht="20.100000000000001" customHeight="1" x14ac:dyDescent="0.2">
      <c r="C316" s="806"/>
      <c r="D316" s="806"/>
      <c r="E316" s="806"/>
      <c r="N316" s="806"/>
      <c r="O316" s="806"/>
      <c r="P316" s="806"/>
    </row>
    <row r="317" spans="1:16" ht="24" customHeight="1" x14ac:dyDescent="0.2">
      <c r="C317" s="806"/>
      <c r="D317" s="806"/>
      <c r="E317" s="806"/>
      <c r="N317" s="806"/>
      <c r="O317" s="806"/>
      <c r="P317" s="806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820">
        <v>1</v>
      </c>
      <c r="E323" s="820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 xml:space="preserve">: Desember </v>
      </c>
      <c r="N324" s="999"/>
      <c r="O324" s="820">
        <f>+O288</f>
        <v>1</v>
      </c>
      <c r="P324" s="820">
        <f>+P288</f>
        <v>2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826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827" t="s">
        <v>18</v>
      </c>
      <c r="G329" s="827" t="s">
        <v>19</v>
      </c>
      <c r="H329" s="827" t="s">
        <v>20</v>
      </c>
      <c r="I329" s="828" t="s">
        <v>21</v>
      </c>
      <c r="J329" s="33" t="s">
        <v>9</v>
      </c>
      <c r="K329" s="827" t="s">
        <v>18</v>
      </c>
      <c r="L329" s="827" t="s">
        <v>19</v>
      </c>
      <c r="M329" s="827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829"/>
      <c r="G330" s="829"/>
      <c r="H330" s="829"/>
      <c r="I330" s="830" t="s">
        <v>23</v>
      </c>
      <c r="J330" s="34" t="s">
        <v>22</v>
      </c>
      <c r="K330" s="829"/>
      <c r="L330" s="829"/>
      <c r="M330" s="829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821" t="s">
        <v>28</v>
      </c>
      <c r="G331" s="821" t="s">
        <v>29</v>
      </c>
      <c r="H331" s="821" t="s">
        <v>30</v>
      </c>
      <c r="I331" s="46" t="s">
        <v>31</v>
      </c>
      <c r="J331" s="47" t="s">
        <v>32</v>
      </c>
      <c r="K331" s="821" t="s">
        <v>33</v>
      </c>
      <c r="L331" s="821" t="s">
        <v>34</v>
      </c>
      <c r="M331" s="821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130</v>
      </c>
      <c r="D332" s="1028"/>
      <c r="E332" s="1028"/>
      <c r="F332" s="822">
        <f>SUM(F334,F337)</f>
        <v>110</v>
      </c>
      <c r="G332" s="822">
        <f>SUM(G334,G337)</f>
        <v>0</v>
      </c>
      <c r="H332" s="822">
        <f>SUM(H334,H337)</f>
        <v>0</v>
      </c>
      <c r="I332" s="41">
        <f>SUM(I334,I337)</f>
        <v>20</v>
      </c>
      <c r="J332" s="41">
        <f>SUM(J334,J337)</f>
        <v>130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130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824"/>
      <c r="G333" s="824"/>
      <c r="H333" s="824"/>
      <c r="I333" s="35"/>
      <c r="J333" s="824"/>
      <c r="K333" s="824"/>
      <c r="L333" s="824"/>
      <c r="M333" s="824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835">
        <f>SUM(F335:F336)</f>
        <v>0</v>
      </c>
      <c r="G334" s="835">
        <f t="shared" ref="G334:H334" si="72">SUM(G335:G336)</f>
        <v>0</v>
      </c>
      <c r="H334" s="835">
        <f t="shared" si="72"/>
        <v>0</v>
      </c>
      <c r="I334" s="812">
        <f>SUM(C334-F334+G334-H334)</f>
        <v>0</v>
      </c>
      <c r="J334" s="839">
        <f>SUM(J335:J336)</f>
        <v>0</v>
      </c>
      <c r="K334" s="835">
        <f t="shared" ref="K334:M334" si="73">SUM(K335:K336)</f>
        <v>0</v>
      </c>
      <c r="L334" s="839">
        <f t="shared" si="73"/>
        <v>0</v>
      </c>
      <c r="M334" s="835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832">
        <v>0</v>
      </c>
      <c r="G335" s="832">
        <v>0</v>
      </c>
      <c r="H335" s="832">
        <v>0</v>
      </c>
      <c r="I335" s="815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832">
        <v>0</v>
      </c>
      <c r="G336" s="832">
        <v>0</v>
      </c>
      <c r="H336" s="832">
        <v>0</v>
      </c>
      <c r="I336" s="815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130</v>
      </c>
      <c r="D337" s="1026"/>
      <c r="E337" s="1026"/>
      <c r="F337" s="835">
        <f>SUM(F338:F339)</f>
        <v>110</v>
      </c>
      <c r="G337" s="835">
        <f t="shared" ref="G337:H337" si="75">SUM(G338:G339)</f>
        <v>0</v>
      </c>
      <c r="H337" s="835">
        <f t="shared" si="75"/>
        <v>0</v>
      </c>
      <c r="I337" s="836">
        <f t="shared" si="74"/>
        <v>20</v>
      </c>
      <c r="J337" s="48">
        <f>SUM(J338:J339)</f>
        <v>130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130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130</v>
      </c>
      <c r="D338" s="1020"/>
      <c r="E338" s="1020"/>
      <c r="F338" s="837">
        <v>110</v>
      </c>
      <c r="G338" s="837">
        <v>0</v>
      </c>
      <c r="H338" s="837">
        <v>0</v>
      </c>
      <c r="I338" s="42">
        <f t="shared" si="74"/>
        <v>20</v>
      </c>
      <c r="J338" s="49">
        <v>30</v>
      </c>
      <c r="K338" s="832">
        <v>0</v>
      </c>
      <c r="L338" s="837">
        <v>0</v>
      </c>
      <c r="M338" s="832">
        <v>0</v>
      </c>
      <c r="N338" s="964">
        <f>SUM(J338-K338+L338-M338)</f>
        <v>30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837">
        <v>0</v>
      </c>
      <c r="G339" s="837">
        <v>0</v>
      </c>
      <c r="H339" s="837">
        <v>0</v>
      </c>
      <c r="I339" s="42">
        <f t="shared" si="74"/>
        <v>0</v>
      </c>
      <c r="J339" s="49">
        <v>100</v>
      </c>
      <c r="K339" s="832">
        <v>0</v>
      </c>
      <c r="L339" s="837">
        <v>0</v>
      </c>
      <c r="M339" s="832">
        <v>0</v>
      </c>
      <c r="N339" s="964">
        <f>SUM(J339-K339+L339-M339)</f>
        <v>100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824"/>
      <c r="G340" s="824"/>
      <c r="H340" s="824"/>
      <c r="I340" s="808"/>
      <c r="J340" s="824"/>
      <c r="K340" s="824"/>
      <c r="L340" s="824"/>
      <c r="M340" s="824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832">
        <v>0</v>
      </c>
      <c r="G341" s="832">
        <v>0</v>
      </c>
      <c r="H341" s="832">
        <v>0</v>
      </c>
      <c r="I341" s="812">
        <f t="shared" ref="I341:I344" si="77">SUM(C341-F341+G341-H341)</f>
        <v>0</v>
      </c>
      <c r="J341" s="824"/>
      <c r="K341" s="824"/>
      <c r="L341" s="824"/>
      <c r="M341" s="824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130</v>
      </c>
      <c r="D342" s="1020"/>
      <c r="E342" s="1020"/>
      <c r="F342" s="832">
        <v>110</v>
      </c>
      <c r="G342" s="832">
        <v>0</v>
      </c>
      <c r="H342" s="832">
        <v>0</v>
      </c>
      <c r="I342" s="836">
        <f t="shared" si="77"/>
        <v>20</v>
      </c>
      <c r="J342" s="824"/>
      <c r="K342" s="824"/>
      <c r="L342" s="824"/>
      <c r="M342" s="824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832">
        <v>0</v>
      </c>
      <c r="G343" s="832">
        <v>0</v>
      </c>
      <c r="H343" s="832">
        <v>0</v>
      </c>
      <c r="I343" s="812">
        <f t="shared" si="77"/>
        <v>0</v>
      </c>
      <c r="J343" s="824"/>
      <c r="K343" s="824"/>
      <c r="L343" s="824"/>
      <c r="M343" s="824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833">
        <v>0</v>
      </c>
      <c r="G344" s="833">
        <v>0</v>
      </c>
      <c r="H344" s="833">
        <v>0</v>
      </c>
      <c r="I344" s="812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834"/>
      <c r="I345" s="38"/>
      <c r="J345" s="809"/>
      <c r="K345" s="809"/>
      <c r="L345" s="809"/>
      <c r="M345" s="809"/>
      <c r="N345" s="957"/>
      <c r="O345" s="957"/>
      <c r="P345" s="958"/>
    </row>
    <row r="346" spans="1:18" x14ac:dyDescent="0.2">
      <c r="B346" s="806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806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05"/>
      <c r="O347" s="805"/>
      <c r="P347" s="805"/>
    </row>
    <row r="348" spans="1:18" x14ac:dyDescent="0.2">
      <c r="B348" s="806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05"/>
      <c r="O348" s="805"/>
      <c r="P348" s="805"/>
    </row>
    <row r="349" spans="1:18" x14ac:dyDescent="0.2">
      <c r="B349" s="806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05"/>
      <c r="O349" s="805"/>
      <c r="P349" s="805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806"/>
      <c r="D351" s="806"/>
      <c r="E351" s="806"/>
      <c r="N351" s="806"/>
      <c r="O351" s="806"/>
      <c r="P351" s="806"/>
    </row>
    <row r="352" spans="1:18" ht="12.75" customHeight="1" x14ac:dyDescent="0.2">
      <c r="C352" s="806"/>
      <c r="D352" s="806"/>
      <c r="E352" s="806"/>
      <c r="N352" s="806"/>
      <c r="O352" s="806"/>
      <c r="P352" s="806"/>
    </row>
    <row r="353" spans="1:16" ht="12.75" customHeight="1" x14ac:dyDescent="0.2">
      <c r="C353" s="806"/>
      <c r="D353" s="806"/>
      <c r="E353" s="806"/>
      <c r="N353" s="806"/>
      <c r="O353" s="806"/>
      <c r="P353" s="806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820">
        <v>1</v>
      </c>
      <c r="E359" s="820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 xml:space="preserve">: Desember </v>
      </c>
      <c r="N360" s="999"/>
      <c r="O360" s="820">
        <f>+O324</f>
        <v>1</v>
      </c>
      <c r="P360" s="820">
        <f>+P324</f>
        <v>2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826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827" t="s">
        <v>18</v>
      </c>
      <c r="G365" s="827" t="s">
        <v>19</v>
      </c>
      <c r="H365" s="827" t="s">
        <v>20</v>
      </c>
      <c r="I365" s="828" t="s">
        <v>21</v>
      </c>
      <c r="J365" s="33" t="s">
        <v>9</v>
      </c>
      <c r="K365" s="827" t="s">
        <v>18</v>
      </c>
      <c r="L365" s="827" t="s">
        <v>19</v>
      </c>
      <c r="M365" s="827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829"/>
      <c r="G366" s="829"/>
      <c r="H366" s="829"/>
      <c r="I366" s="830" t="s">
        <v>23</v>
      </c>
      <c r="J366" s="34" t="s">
        <v>22</v>
      </c>
      <c r="K366" s="829"/>
      <c r="L366" s="829"/>
      <c r="M366" s="829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821" t="s">
        <v>28</v>
      </c>
      <c r="G367" s="821" t="s">
        <v>29</v>
      </c>
      <c r="H367" s="821" t="s">
        <v>30</v>
      </c>
      <c r="I367" s="46" t="s">
        <v>31</v>
      </c>
      <c r="J367" s="47" t="s">
        <v>32</v>
      </c>
      <c r="K367" s="821" t="s">
        <v>33</v>
      </c>
      <c r="L367" s="821" t="s">
        <v>34</v>
      </c>
      <c r="M367" s="821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7</v>
      </c>
      <c r="D368" s="979"/>
      <c r="E368" s="979"/>
      <c r="F368" s="822">
        <f>SUM(F370,F373)</f>
        <v>0</v>
      </c>
      <c r="G368" s="822">
        <f>SUM(G370,G373)</f>
        <v>80</v>
      </c>
      <c r="H368" s="822">
        <f>SUM(H370,H373)</f>
        <v>0</v>
      </c>
      <c r="I368" s="7">
        <f>SUM(I370,I373)</f>
        <v>87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824"/>
      <c r="G369" s="824"/>
      <c r="H369" s="824"/>
      <c r="I369" s="35"/>
      <c r="J369" s="823"/>
      <c r="K369" s="823"/>
      <c r="L369" s="824"/>
      <c r="M369" s="824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835">
        <f>SUM(F371:F372)</f>
        <v>0</v>
      </c>
      <c r="G370" s="835">
        <f t="shared" ref="G370:H370" si="80">SUM(G371:G372)</f>
        <v>0</v>
      </c>
      <c r="H370" s="835">
        <f t="shared" si="80"/>
        <v>0</v>
      </c>
      <c r="I370" s="812">
        <f>SUM(C370-F370+G370-H370)</f>
        <v>0</v>
      </c>
      <c r="J370" s="835">
        <f>SUM(J371:J372)</f>
        <v>0</v>
      </c>
      <c r="K370" s="839">
        <f t="shared" ref="K370:M370" si="81">SUM(K371:K372)</f>
        <v>0</v>
      </c>
      <c r="L370" s="835">
        <f t="shared" si="81"/>
        <v>0</v>
      </c>
      <c r="M370" s="835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832">
        <v>0</v>
      </c>
      <c r="G371" s="832">
        <v>0</v>
      </c>
      <c r="H371" s="832">
        <v>0</v>
      </c>
      <c r="I371" s="815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832">
        <v>0</v>
      </c>
      <c r="G372" s="832">
        <v>0</v>
      </c>
      <c r="H372" s="832">
        <v>0</v>
      </c>
      <c r="I372" s="815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7</v>
      </c>
      <c r="D373" s="1013"/>
      <c r="E373" s="1013"/>
      <c r="F373" s="835">
        <f>SUM(F374:F375)</f>
        <v>0</v>
      </c>
      <c r="G373" s="835">
        <f t="shared" ref="G373:H373" si="83">SUM(G374:G375)</f>
        <v>80</v>
      </c>
      <c r="H373" s="835">
        <f t="shared" si="83"/>
        <v>0</v>
      </c>
      <c r="I373" s="812">
        <f t="shared" si="82"/>
        <v>87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7</v>
      </c>
      <c r="D374" s="1007"/>
      <c r="E374" s="1007"/>
      <c r="F374" s="832">
        <v>0</v>
      </c>
      <c r="G374" s="832">
        <v>80</v>
      </c>
      <c r="H374" s="832">
        <v>0</v>
      </c>
      <c r="I374" s="815">
        <f t="shared" si="82"/>
        <v>87</v>
      </c>
      <c r="J374" s="36">
        <v>0</v>
      </c>
      <c r="K374" s="837">
        <v>0</v>
      </c>
      <c r="L374" s="832">
        <v>0</v>
      </c>
      <c r="M374" s="832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832">
        <v>0</v>
      </c>
      <c r="G375" s="832">
        <v>0</v>
      </c>
      <c r="H375" s="832">
        <v>0</v>
      </c>
      <c r="I375" s="815">
        <f t="shared" si="82"/>
        <v>0</v>
      </c>
      <c r="J375" s="36">
        <v>200</v>
      </c>
      <c r="K375" s="837">
        <v>0</v>
      </c>
      <c r="L375" s="832">
        <v>0</v>
      </c>
      <c r="M375" s="832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824"/>
      <c r="G376" s="824"/>
      <c r="H376" s="824"/>
      <c r="I376" s="808"/>
      <c r="J376" s="823"/>
      <c r="K376" s="824"/>
      <c r="L376" s="824"/>
      <c r="M376" s="824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832">
        <v>0</v>
      </c>
      <c r="G377" s="832">
        <v>0</v>
      </c>
      <c r="H377" s="832">
        <v>0</v>
      </c>
      <c r="I377" s="812">
        <f t="shared" ref="I377:I380" si="85">SUM(C377-F377+G377-H377)</f>
        <v>0</v>
      </c>
      <c r="J377" s="823"/>
      <c r="K377" s="824"/>
      <c r="L377" s="824"/>
      <c r="M377" s="824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7</v>
      </c>
      <c r="D378" s="1007"/>
      <c r="E378" s="1007"/>
      <c r="F378" s="832">
        <v>0</v>
      </c>
      <c r="G378" s="832">
        <v>80</v>
      </c>
      <c r="H378" s="832">
        <v>0</v>
      </c>
      <c r="I378" s="812">
        <f t="shared" si="85"/>
        <v>87</v>
      </c>
      <c r="J378" s="823"/>
      <c r="K378" s="824"/>
      <c r="L378" s="824"/>
      <c r="M378" s="824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832">
        <v>0</v>
      </c>
      <c r="G379" s="832">
        <v>0</v>
      </c>
      <c r="H379" s="832">
        <v>0</v>
      </c>
      <c r="I379" s="812">
        <f t="shared" si="85"/>
        <v>0</v>
      </c>
      <c r="J379" s="823" t="s">
        <v>1</v>
      </c>
      <c r="K379" s="824"/>
      <c r="L379" s="824"/>
      <c r="M379" s="824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833">
        <v>0</v>
      </c>
      <c r="G380" s="833">
        <v>0</v>
      </c>
      <c r="H380" s="833">
        <v>0</v>
      </c>
      <c r="I380" s="812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834"/>
      <c r="I381" s="38"/>
      <c r="J381" s="39"/>
      <c r="K381" s="809"/>
      <c r="L381" s="809"/>
      <c r="M381" s="809"/>
      <c r="N381" s="957"/>
      <c r="O381" s="957"/>
      <c r="P381" s="958"/>
    </row>
    <row r="382" spans="1:16" x14ac:dyDescent="0.2">
      <c r="B382" s="806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806"/>
      <c r="D383" s="806"/>
      <c r="E383" s="806"/>
      <c r="N383" s="806"/>
      <c r="O383" s="806"/>
      <c r="P383" s="806"/>
    </row>
    <row r="384" spans="1:16" x14ac:dyDescent="0.2">
      <c r="C384" s="806"/>
      <c r="D384" s="806"/>
      <c r="E384" s="806"/>
      <c r="N384" s="806"/>
      <c r="O384" s="806"/>
      <c r="P384" s="806"/>
    </row>
    <row r="385" spans="1:16" ht="12.75" customHeight="1" x14ac:dyDescent="0.2">
      <c r="C385" s="806"/>
      <c r="D385" s="806"/>
      <c r="E385" s="806"/>
      <c r="N385" s="806"/>
      <c r="O385" s="806"/>
      <c r="P385" s="806"/>
    </row>
    <row r="386" spans="1:16" ht="12.75" customHeight="1" x14ac:dyDescent="0.2">
      <c r="C386" s="806"/>
      <c r="D386" s="806"/>
      <c r="E386" s="806"/>
      <c r="N386" s="806"/>
      <c r="O386" s="806"/>
      <c r="P386" s="806"/>
    </row>
    <row r="387" spans="1:16" x14ac:dyDescent="0.2">
      <c r="C387" s="806"/>
      <c r="D387" s="806"/>
      <c r="E387" s="806"/>
      <c r="N387" s="806"/>
      <c r="O387" s="806"/>
      <c r="P387" s="806"/>
    </row>
    <row r="388" spans="1:16" x14ac:dyDescent="0.2">
      <c r="C388" s="806"/>
      <c r="D388" s="806"/>
      <c r="E388" s="806"/>
      <c r="N388" s="806"/>
      <c r="O388" s="806"/>
      <c r="P388" s="806"/>
    </row>
    <row r="389" spans="1:16" x14ac:dyDescent="0.2">
      <c r="C389" s="806"/>
      <c r="D389" s="806"/>
      <c r="E389" s="806"/>
      <c r="N389" s="806"/>
      <c r="O389" s="806"/>
      <c r="P389" s="806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820">
        <v>1</v>
      </c>
      <c r="E395" s="820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 xml:space="preserve">: Desember </v>
      </c>
      <c r="N396" s="999"/>
      <c r="O396" s="820">
        <f>+O360</f>
        <v>1</v>
      </c>
      <c r="P396" s="820">
        <f>+P360</f>
        <v>2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826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827" t="s">
        <v>18</v>
      </c>
      <c r="G401" s="827" t="s">
        <v>19</v>
      </c>
      <c r="H401" s="827" t="s">
        <v>20</v>
      </c>
      <c r="I401" s="828" t="s">
        <v>21</v>
      </c>
      <c r="J401" s="33" t="s">
        <v>9</v>
      </c>
      <c r="K401" s="827" t="s">
        <v>18</v>
      </c>
      <c r="L401" s="827" t="s">
        <v>19</v>
      </c>
      <c r="M401" s="827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829"/>
      <c r="G402" s="829"/>
      <c r="H402" s="829"/>
      <c r="I402" s="830" t="s">
        <v>23</v>
      </c>
      <c r="J402" s="34" t="s">
        <v>22</v>
      </c>
      <c r="K402" s="829"/>
      <c r="L402" s="829"/>
      <c r="M402" s="829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821" t="s">
        <v>28</v>
      </c>
      <c r="G403" s="821" t="s">
        <v>29</v>
      </c>
      <c r="H403" s="821" t="s">
        <v>30</v>
      </c>
      <c r="I403" s="46" t="s">
        <v>31</v>
      </c>
      <c r="J403" s="47" t="s">
        <v>32</v>
      </c>
      <c r="K403" s="821" t="s">
        <v>33</v>
      </c>
      <c r="L403" s="821" t="s">
        <v>34</v>
      </c>
      <c r="M403" s="821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100</v>
      </c>
      <c r="D404" s="979"/>
      <c r="E404" s="979"/>
      <c r="F404" s="822">
        <f>SUM(F406,F409)</f>
        <v>0</v>
      </c>
      <c r="G404" s="822">
        <f>SUM(G406,G409)</f>
        <v>0</v>
      </c>
      <c r="H404" s="822">
        <f>SUM(H406,H409)</f>
        <v>0</v>
      </c>
      <c r="I404" s="7">
        <f>SUM(I406,I409)</f>
        <v>100</v>
      </c>
      <c r="J404" s="7">
        <f>SUM(J406,J409)</f>
        <v>915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80">
        <f t="shared" si="87"/>
        <v>915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824"/>
      <c r="G405" s="824"/>
      <c r="H405" s="824"/>
      <c r="I405" s="35"/>
      <c r="J405" s="823"/>
      <c r="K405" s="824"/>
      <c r="L405" s="824"/>
      <c r="M405" s="824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835">
        <f>SUM(F407:F408)</f>
        <v>0</v>
      </c>
      <c r="G406" s="835">
        <f t="shared" ref="G406:H406" si="88">SUM(G407:G408)</f>
        <v>0</v>
      </c>
      <c r="H406" s="835">
        <f t="shared" si="88"/>
        <v>0</v>
      </c>
      <c r="I406" s="812">
        <f>SUM(C406-F406+G406-H406)</f>
        <v>0</v>
      </c>
      <c r="J406" s="835">
        <f>SUM(J407:J408)</f>
        <v>0</v>
      </c>
      <c r="K406" s="835">
        <f t="shared" ref="K406:M406" si="89">SUM(K407:K408)</f>
        <v>0</v>
      </c>
      <c r="L406" s="835">
        <f t="shared" si="89"/>
        <v>0</v>
      </c>
      <c r="M406" s="835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832">
        <v>0</v>
      </c>
      <c r="G407" s="832">
        <v>0</v>
      </c>
      <c r="H407" s="832">
        <v>0</v>
      </c>
      <c r="I407" s="815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832">
        <v>0</v>
      </c>
      <c r="G408" s="832">
        <v>0</v>
      </c>
      <c r="H408" s="832">
        <v>0</v>
      </c>
      <c r="I408" s="815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100</v>
      </c>
      <c r="D409" s="1013"/>
      <c r="E409" s="1013"/>
      <c r="F409" s="835">
        <f>SUM(F410:F411)</f>
        <v>0</v>
      </c>
      <c r="G409" s="835">
        <f t="shared" ref="G409:H409" si="91">SUM(G410:G411)</f>
        <v>0</v>
      </c>
      <c r="H409" s="835">
        <f t="shared" si="91"/>
        <v>0</v>
      </c>
      <c r="I409" s="812">
        <f t="shared" si="90"/>
        <v>100</v>
      </c>
      <c r="J409" s="13">
        <f>SUM(J410:J411)</f>
        <v>915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64">
        <f>SUM(N410:P411)</f>
        <v>915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100</v>
      </c>
      <c r="D410" s="1007"/>
      <c r="E410" s="1007"/>
      <c r="F410" s="832">
        <v>0</v>
      </c>
      <c r="G410" s="832">
        <v>0</v>
      </c>
      <c r="H410" s="832">
        <v>0</v>
      </c>
      <c r="I410" s="815">
        <f t="shared" si="90"/>
        <v>100</v>
      </c>
      <c r="J410" s="36">
        <v>540</v>
      </c>
      <c r="K410" s="832">
        <v>0</v>
      </c>
      <c r="L410" s="832">
        <v>0</v>
      </c>
      <c r="M410" s="832">
        <v>0</v>
      </c>
      <c r="N410" s="964">
        <f>SUM(J410-K410+L410-M410)</f>
        <v>540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832">
        <v>0</v>
      </c>
      <c r="G411" s="832">
        <v>0</v>
      </c>
      <c r="H411" s="832">
        <v>0</v>
      </c>
      <c r="I411" s="815">
        <f t="shared" si="90"/>
        <v>0</v>
      </c>
      <c r="J411" s="36">
        <v>375</v>
      </c>
      <c r="K411" s="832">
        <v>0</v>
      </c>
      <c r="L411" s="832">
        <v>0</v>
      </c>
      <c r="M411" s="832">
        <v>0</v>
      </c>
      <c r="N411" s="964">
        <f>SUM(J411-K411+L411-M411)</f>
        <v>375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824"/>
      <c r="G412" s="824"/>
      <c r="H412" s="824"/>
      <c r="I412" s="808"/>
      <c r="J412" s="823"/>
      <c r="K412" s="824"/>
      <c r="L412" s="824"/>
      <c r="M412" s="824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832">
        <v>0</v>
      </c>
      <c r="G413" s="837">
        <v>0</v>
      </c>
      <c r="H413" s="832">
        <v>0</v>
      </c>
      <c r="I413" s="812">
        <f>SUM(C413-F413+G413-H413)</f>
        <v>80</v>
      </c>
      <c r="J413" s="823"/>
      <c r="K413" s="824"/>
      <c r="L413" s="824"/>
      <c r="M413" s="824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832">
        <v>0</v>
      </c>
      <c r="G414" s="832">
        <v>0</v>
      </c>
      <c r="H414" s="832">
        <v>0</v>
      </c>
      <c r="I414" s="812">
        <f t="shared" ref="I414:I416" si="93">SUM(C414-F414+G414-H414)</f>
        <v>0</v>
      </c>
      <c r="J414" s="823"/>
      <c r="K414" s="824"/>
      <c r="L414" s="824"/>
      <c r="M414" s="824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832">
        <v>0</v>
      </c>
      <c r="G415" s="832">
        <v>0</v>
      </c>
      <c r="H415" s="832">
        <v>0</v>
      </c>
      <c r="I415" s="812">
        <f t="shared" si="93"/>
        <v>0</v>
      </c>
      <c r="J415" s="823"/>
      <c r="K415" s="824"/>
      <c r="L415" s="824"/>
      <c r="M415" s="824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20</v>
      </c>
      <c r="D416" s="1009"/>
      <c r="E416" s="1009"/>
      <c r="F416" s="833">
        <v>0</v>
      </c>
      <c r="G416" s="833">
        <v>0</v>
      </c>
      <c r="H416" s="833">
        <v>0</v>
      </c>
      <c r="I416" s="812">
        <f t="shared" si="93"/>
        <v>20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834"/>
      <c r="I417" s="38"/>
      <c r="J417" s="39"/>
      <c r="K417" s="809"/>
      <c r="L417" s="809"/>
      <c r="M417" s="809"/>
      <c r="N417" s="957"/>
      <c r="O417" s="957"/>
      <c r="P417" s="958"/>
    </row>
    <row r="418" spans="1:16" x14ac:dyDescent="0.2">
      <c r="B418" s="806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806"/>
      <c r="D420" s="806"/>
      <c r="E420" s="806"/>
      <c r="N420" s="806"/>
      <c r="O420" s="806"/>
      <c r="P420" s="806"/>
    </row>
    <row r="421" spans="1:16" x14ac:dyDescent="0.2">
      <c r="C421" s="806"/>
      <c r="D421" s="806"/>
      <c r="E421" s="806"/>
      <c r="N421" s="806"/>
      <c r="O421" s="806"/>
      <c r="P421" s="806"/>
    </row>
    <row r="422" spans="1:16" x14ac:dyDescent="0.2">
      <c r="C422" s="806"/>
      <c r="D422" s="806"/>
      <c r="E422" s="806"/>
      <c r="N422" s="806"/>
      <c r="O422" s="806"/>
      <c r="P422" s="806"/>
    </row>
    <row r="423" spans="1:16" x14ac:dyDescent="0.2">
      <c r="C423" s="806"/>
      <c r="D423" s="806"/>
      <c r="E423" s="806"/>
      <c r="N423" s="806"/>
      <c r="O423" s="806"/>
      <c r="P423" s="806"/>
    </row>
    <row r="424" spans="1:16" x14ac:dyDescent="0.2">
      <c r="C424" s="806"/>
      <c r="D424" s="806"/>
      <c r="E424" s="806"/>
      <c r="N424" s="806"/>
      <c r="O424" s="806"/>
      <c r="P424" s="806"/>
    </row>
    <row r="425" spans="1:16" x14ac:dyDescent="0.2">
      <c r="C425" s="806"/>
      <c r="D425" s="806"/>
      <c r="E425" s="806"/>
      <c r="I425" s="86" t="s">
        <v>68</v>
      </c>
      <c r="N425" s="806"/>
      <c r="O425" s="806"/>
      <c r="P425" s="806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820">
        <v>1</v>
      </c>
      <c r="E431" s="820">
        <v>5</v>
      </c>
      <c r="I431" s="997">
        <v>13</v>
      </c>
      <c r="K431" s="2"/>
      <c r="L431" s="23" t="s">
        <v>50</v>
      </c>
      <c r="M431" s="998" t="str">
        <f>+M396</f>
        <v xml:space="preserve">: Desember </v>
      </c>
      <c r="N431" s="999"/>
      <c r="O431" s="820">
        <f>+O396</f>
        <v>1</v>
      </c>
      <c r="P431" s="820">
        <f>+P396</f>
        <v>2</v>
      </c>
    </row>
    <row r="432" spans="1:16" ht="12.75" customHeight="1" x14ac:dyDescent="0.2">
      <c r="A432" s="1" t="s">
        <v>8</v>
      </c>
      <c r="C432" s="27"/>
      <c r="D432" s="820">
        <v>0</v>
      </c>
      <c r="E432" s="820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820">
        <f>+O397</f>
        <v>2</v>
      </c>
      <c r="P432" s="820">
        <f>+P397</f>
        <v>1</v>
      </c>
    </row>
    <row r="433" spans="1:21" ht="13.5" thickBot="1" x14ac:dyDescent="0.25">
      <c r="C433" s="29"/>
      <c r="D433" s="29"/>
      <c r="K433" s="2"/>
      <c r="L433" s="2"/>
      <c r="N433" s="2"/>
      <c r="O433" s="29"/>
      <c r="P433" s="29"/>
    </row>
    <row r="434" spans="1:21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1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826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1" ht="12.75" customHeight="1" x14ac:dyDescent="0.2">
      <c r="A436" s="1053"/>
      <c r="B436" s="1055"/>
      <c r="C436" s="989" t="s">
        <v>9</v>
      </c>
      <c r="D436" s="990"/>
      <c r="E436" s="990"/>
      <c r="F436" s="827" t="s">
        <v>18</v>
      </c>
      <c r="G436" s="827" t="s">
        <v>19</v>
      </c>
      <c r="H436" s="827" t="s">
        <v>20</v>
      </c>
      <c r="I436" s="828" t="s">
        <v>21</v>
      </c>
      <c r="J436" s="33" t="s">
        <v>9</v>
      </c>
      <c r="K436" s="827" t="s">
        <v>18</v>
      </c>
      <c r="L436" s="827" t="s">
        <v>19</v>
      </c>
      <c r="M436" s="827" t="s">
        <v>20</v>
      </c>
      <c r="N436" s="991" t="s">
        <v>21</v>
      </c>
      <c r="O436" s="991"/>
      <c r="P436" s="992"/>
    </row>
    <row r="437" spans="1:21" ht="12.75" customHeight="1" x14ac:dyDescent="0.2">
      <c r="A437" s="1053"/>
      <c r="B437" s="1055"/>
      <c r="C437" s="993" t="s">
        <v>22</v>
      </c>
      <c r="D437" s="994"/>
      <c r="E437" s="994"/>
      <c r="F437" s="829"/>
      <c r="G437" s="829"/>
      <c r="H437" s="829"/>
      <c r="I437" s="830" t="s">
        <v>23</v>
      </c>
      <c r="J437" s="34" t="s">
        <v>22</v>
      </c>
      <c r="K437" s="829"/>
      <c r="L437" s="829"/>
      <c r="M437" s="829"/>
      <c r="N437" s="994" t="s">
        <v>24</v>
      </c>
      <c r="O437" s="994"/>
      <c r="P437" s="995"/>
      <c r="U437" s="1" t="s">
        <v>1</v>
      </c>
    </row>
    <row r="438" spans="1:21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821" t="s">
        <v>28</v>
      </c>
      <c r="G438" s="821" t="s">
        <v>29</v>
      </c>
      <c r="H438" s="821" t="s">
        <v>30</v>
      </c>
      <c r="I438" s="46" t="s">
        <v>31</v>
      </c>
      <c r="J438" s="47" t="s">
        <v>32</v>
      </c>
      <c r="K438" s="821" t="s">
        <v>33</v>
      </c>
      <c r="L438" s="821" t="s">
        <v>34</v>
      </c>
      <c r="M438" s="821" t="s">
        <v>35</v>
      </c>
      <c r="N438" s="976" t="s">
        <v>36</v>
      </c>
      <c r="O438" s="975"/>
      <c r="P438" s="977"/>
      <c r="Q438" s="1" t="s">
        <v>1</v>
      </c>
    </row>
    <row r="439" spans="1:21" ht="15.75" x14ac:dyDescent="0.2">
      <c r="A439" s="5"/>
      <c r="B439" s="6" t="s">
        <v>37</v>
      </c>
      <c r="C439" s="978">
        <f>SUM(C15,C50,C85,C120,C155,C190,C225,C261,C296,C332,C368,C404)</f>
        <v>1717</v>
      </c>
      <c r="D439" s="979"/>
      <c r="E439" s="979"/>
      <c r="F439" s="55">
        <f t="shared" ref="F439:N439" si="95">SUM(F15,F50,F85,F120,F155,F190,F225,F261,F296,F332,F368,F404)</f>
        <v>475</v>
      </c>
      <c r="G439" s="87">
        <f>SUM(G15,G50,G85,G120,G155,G190,G225,G261,G296,G332,G368,G404)</f>
        <v>595</v>
      </c>
      <c r="H439" s="55">
        <f t="shared" si="95"/>
        <v>9</v>
      </c>
      <c r="I439" s="56">
        <f t="shared" si="95"/>
        <v>1828</v>
      </c>
      <c r="J439" s="63">
        <f t="shared" si="95"/>
        <v>3365</v>
      </c>
      <c r="K439" s="55">
        <f t="shared" si="95"/>
        <v>0</v>
      </c>
      <c r="L439" s="87">
        <f t="shared" si="95"/>
        <v>0</v>
      </c>
      <c r="M439" s="55">
        <f t="shared" si="95"/>
        <v>0</v>
      </c>
      <c r="N439" s="980">
        <f t="shared" si="95"/>
        <v>3365</v>
      </c>
      <c r="O439" s="981"/>
      <c r="P439" s="982"/>
      <c r="Q439" s="1" t="s">
        <v>1</v>
      </c>
    </row>
    <row r="440" spans="1:21" x14ac:dyDescent="0.2">
      <c r="A440" s="9">
        <v>1</v>
      </c>
      <c r="B440" s="10" t="s">
        <v>38</v>
      </c>
      <c r="C440" s="983"/>
      <c r="D440" s="984"/>
      <c r="E440" s="984"/>
      <c r="F440" s="824"/>
      <c r="G440" s="824"/>
      <c r="H440" s="824"/>
      <c r="I440" s="825"/>
      <c r="J440" s="823"/>
      <c r="K440" s="824"/>
      <c r="L440" s="824"/>
      <c r="M440" s="824"/>
      <c r="N440" s="984"/>
      <c r="O440" s="984"/>
      <c r="P440" s="985"/>
    </row>
    <row r="441" spans="1:21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817">
        <f t="shared" ref="F441:N443" si="97">SUM(F87,F17,F298,F192,F122,F334,F227,F263,F157,F406,F370,F52)</f>
        <v>0</v>
      </c>
      <c r="G441" s="817">
        <f t="shared" si="97"/>
        <v>0</v>
      </c>
      <c r="H441" s="817">
        <f t="shared" si="97"/>
        <v>0</v>
      </c>
      <c r="I441" s="818">
        <f t="shared" si="97"/>
        <v>0</v>
      </c>
      <c r="J441" s="816">
        <f t="shared" si="97"/>
        <v>0</v>
      </c>
      <c r="K441" s="817">
        <f t="shared" si="97"/>
        <v>0</v>
      </c>
      <c r="L441" s="817">
        <f t="shared" si="97"/>
        <v>0</v>
      </c>
      <c r="M441" s="817">
        <f t="shared" si="97"/>
        <v>0</v>
      </c>
      <c r="N441" s="970">
        <f t="shared" si="97"/>
        <v>0</v>
      </c>
      <c r="O441" s="970"/>
      <c r="P441" s="971"/>
    </row>
    <row r="442" spans="1:21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814">
        <f t="shared" si="97"/>
        <v>0</v>
      </c>
      <c r="G442" s="814">
        <f t="shared" si="97"/>
        <v>0</v>
      </c>
      <c r="H442" s="814">
        <f t="shared" si="97"/>
        <v>0</v>
      </c>
      <c r="I442" s="815">
        <f t="shared" si="97"/>
        <v>0</v>
      </c>
      <c r="J442" s="813">
        <f t="shared" si="97"/>
        <v>0</v>
      </c>
      <c r="K442" s="814">
        <f t="shared" si="97"/>
        <v>0</v>
      </c>
      <c r="L442" s="814">
        <f t="shared" si="97"/>
        <v>0</v>
      </c>
      <c r="M442" s="814">
        <f t="shared" si="97"/>
        <v>0</v>
      </c>
      <c r="N442" s="964">
        <f t="shared" si="97"/>
        <v>0</v>
      </c>
      <c r="O442" s="964"/>
      <c r="P442" s="965"/>
    </row>
    <row r="443" spans="1:21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819">
        <f t="shared" si="97"/>
        <v>0</v>
      </c>
      <c r="G443" s="819">
        <f t="shared" si="97"/>
        <v>0</v>
      </c>
      <c r="H443" s="819">
        <f t="shared" si="97"/>
        <v>0</v>
      </c>
      <c r="I443" s="43">
        <f t="shared" si="97"/>
        <v>0</v>
      </c>
      <c r="J443" s="813">
        <f t="shared" si="97"/>
        <v>0</v>
      </c>
      <c r="K443" s="814">
        <f t="shared" si="97"/>
        <v>0</v>
      </c>
      <c r="L443" s="814">
        <f t="shared" si="97"/>
        <v>0</v>
      </c>
      <c r="M443" s="814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1" ht="14.25" x14ac:dyDescent="0.2">
      <c r="A444" s="11"/>
      <c r="B444" s="10" t="s">
        <v>42</v>
      </c>
      <c r="C444" s="962">
        <f>SUM(C20,C55,C90,C125,C160,C195,C230,C266,C301,C337,C373,C409)</f>
        <v>1717</v>
      </c>
      <c r="D444" s="963"/>
      <c r="E444" s="963"/>
      <c r="F444" s="57">
        <f t="shared" ref="F444:N451" si="98">SUM(F20,F55,F90,F125,F160,F195,F230,F266,F301,F337,F373,F409)</f>
        <v>475</v>
      </c>
      <c r="G444" s="57">
        <f t="shared" si="98"/>
        <v>595</v>
      </c>
      <c r="H444" s="57">
        <f t="shared" si="98"/>
        <v>9</v>
      </c>
      <c r="I444" s="58">
        <f t="shared" si="98"/>
        <v>1828</v>
      </c>
      <c r="J444" s="65">
        <f t="shared" si="98"/>
        <v>3365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64">
        <f t="shared" si="98"/>
        <v>3365</v>
      </c>
      <c r="O444" s="964"/>
      <c r="P444" s="965"/>
      <c r="T444" s="1" t="s">
        <v>1</v>
      </c>
    </row>
    <row r="445" spans="1:21" ht="15" x14ac:dyDescent="0.2">
      <c r="A445" s="11"/>
      <c r="B445" s="12" t="s">
        <v>40</v>
      </c>
      <c r="C445" s="966">
        <f t="shared" ref="C445:C451" si="99">SUM(C21,C56,C91,C126,C161,C196,C231,C267,C302,C338,C374,C410)</f>
        <v>1630</v>
      </c>
      <c r="D445" s="967"/>
      <c r="E445" s="967"/>
      <c r="F445" s="61">
        <f>SUM(F21,F56,F91,F126,F161,F196,F231,F267,F302,F338,F374,F410)</f>
        <v>458</v>
      </c>
      <c r="G445" s="61">
        <f t="shared" si="98"/>
        <v>480</v>
      </c>
      <c r="H445" s="61">
        <f t="shared" si="98"/>
        <v>9</v>
      </c>
      <c r="I445" s="62">
        <f t="shared" si="98"/>
        <v>1643</v>
      </c>
      <c r="J445" s="64">
        <f t="shared" si="98"/>
        <v>1310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967">
        <f t="shared" si="98"/>
        <v>1310</v>
      </c>
      <c r="O445" s="967"/>
      <c r="P445" s="968"/>
      <c r="Q445" s="1" t="s">
        <v>65</v>
      </c>
    </row>
    <row r="446" spans="1:21" ht="15" x14ac:dyDescent="0.2">
      <c r="A446" s="11"/>
      <c r="B446" s="12" t="s">
        <v>41</v>
      </c>
      <c r="C446" s="949">
        <f t="shared" si="99"/>
        <v>87</v>
      </c>
      <c r="D446" s="950"/>
      <c r="E446" s="950"/>
      <c r="F446" s="59">
        <f t="shared" si="98"/>
        <v>17</v>
      </c>
      <c r="G446" s="59">
        <f t="shared" si="98"/>
        <v>115</v>
      </c>
      <c r="H446" s="59">
        <f t="shared" si="98"/>
        <v>0</v>
      </c>
      <c r="I446" s="60">
        <f t="shared" si="98"/>
        <v>185</v>
      </c>
      <c r="J446" s="64">
        <f t="shared" si="98"/>
        <v>2055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967">
        <f t="shared" si="98"/>
        <v>2055</v>
      </c>
      <c r="O446" s="967"/>
      <c r="P446" s="968"/>
    </row>
    <row r="447" spans="1:21" x14ac:dyDescent="0.2">
      <c r="A447" s="9">
        <v>2</v>
      </c>
      <c r="B447" s="10" t="s">
        <v>43</v>
      </c>
      <c r="C447" s="959"/>
      <c r="D447" s="960"/>
      <c r="E447" s="961"/>
      <c r="F447" s="824"/>
      <c r="G447" s="824"/>
      <c r="H447" s="824"/>
      <c r="I447" s="807"/>
      <c r="J447" s="823"/>
      <c r="K447" s="824"/>
      <c r="L447" s="824"/>
      <c r="M447" s="824"/>
      <c r="N447" s="951"/>
      <c r="O447" s="951"/>
      <c r="P447" s="952"/>
    </row>
    <row r="448" spans="1:21" ht="15" x14ac:dyDescent="0.2">
      <c r="A448" s="11"/>
      <c r="B448" s="12" t="s">
        <v>44</v>
      </c>
      <c r="C448" s="949">
        <f>SUM(C24,C59,C94,C129,C164,C199,C234,C270,C305,C341,C377,C413)</f>
        <v>467</v>
      </c>
      <c r="D448" s="950"/>
      <c r="E448" s="950"/>
      <c r="F448" s="59">
        <f t="shared" si="98"/>
        <v>0</v>
      </c>
      <c r="G448" s="59">
        <f t="shared" si="98"/>
        <v>0</v>
      </c>
      <c r="H448" s="59">
        <f t="shared" si="98"/>
        <v>9</v>
      </c>
      <c r="I448" s="60">
        <f t="shared" si="98"/>
        <v>458</v>
      </c>
      <c r="J448" s="823"/>
      <c r="K448" s="824"/>
      <c r="L448" s="824"/>
      <c r="M448" s="824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1155</v>
      </c>
      <c r="D449" s="950"/>
      <c r="E449" s="950"/>
      <c r="F449" s="59">
        <f t="shared" si="98"/>
        <v>400</v>
      </c>
      <c r="G449" s="59">
        <f t="shared" si="98"/>
        <v>595</v>
      </c>
      <c r="H449" s="59">
        <f t="shared" si="98"/>
        <v>0</v>
      </c>
      <c r="I449" s="60">
        <f t="shared" si="98"/>
        <v>1350</v>
      </c>
      <c r="J449" s="823"/>
      <c r="K449" s="824"/>
      <c r="L449" s="824"/>
      <c r="M449" s="824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823"/>
      <c r="K450" s="824"/>
      <c r="L450" s="824"/>
      <c r="M450" s="824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95</v>
      </c>
      <c r="D451" s="950"/>
      <c r="E451" s="950"/>
      <c r="F451" s="59">
        <f t="shared" si="98"/>
        <v>75</v>
      </c>
      <c r="G451" s="59">
        <f t="shared" si="98"/>
        <v>0</v>
      </c>
      <c r="H451" s="59">
        <f t="shared" si="98"/>
        <v>0</v>
      </c>
      <c r="I451" s="60">
        <f t="shared" si="98"/>
        <v>20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834"/>
      <c r="I452" s="38"/>
      <c r="J452" s="39"/>
      <c r="K452" s="809"/>
      <c r="L452" s="809"/>
      <c r="M452" s="809"/>
      <c r="N452" s="957"/>
      <c r="O452" s="957"/>
      <c r="P452" s="958"/>
    </row>
    <row r="453" spans="1:17" ht="12.75" customHeight="1" x14ac:dyDescent="0.2">
      <c r="B453" s="806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806"/>
      <c r="D455" s="806"/>
      <c r="E455" s="806"/>
      <c r="K455" s="1" t="s">
        <v>1</v>
      </c>
      <c r="N455" s="806"/>
      <c r="O455" s="806"/>
      <c r="P455" s="806"/>
    </row>
    <row r="456" spans="1:17" x14ac:dyDescent="0.2">
      <c r="C456" s="806"/>
      <c r="D456" s="806"/>
      <c r="E456" s="806"/>
      <c r="K456" s="1" t="s">
        <v>1</v>
      </c>
      <c r="N456" s="806"/>
      <c r="O456" s="806"/>
      <c r="P456" s="806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6"/>
  <sheetViews>
    <sheetView zoomScale="80" zoomScaleNormal="80" workbookViewId="0">
      <pane xSplit="2" topLeftCell="L1" activePane="topRight" state="frozen"/>
      <selection activeCell="O501" sqref="O501"/>
      <selection pane="topRight" activeCell="N431" sqref="N1:N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8" t="s">
        <v>0</v>
      </c>
      <c r="B1" s="948"/>
    </row>
    <row r="2" spans="1:14" ht="12.75" customHeight="1" x14ac:dyDescent="0.2">
      <c r="A2" s="948" t="s">
        <v>3</v>
      </c>
      <c r="B2" s="948"/>
    </row>
    <row r="3" spans="1:14" x14ac:dyDescent="0.2">
      <c r="A3" s="948" t="s">
        <v>4</v>
      </c>
      <c r="B3" s="948"/>
    </row>
    <row r="6" spans="1:14" x14ac:dyDescent="0.2">
      <c r="A6" s="1" t="s">
        <v>7</v>
      </c>
    </row>
    <row r="7" spans="1:14" ht="12.75" customHeight="1" x14ac:dyDescent="0.2">
      <c r="A7" s="1" t="s">
        <v>8</v>
      </c>
    </row>
    <row r="8" spans="1:14" s="3" customFormat="1" ht="12.75" customHeight="1" x14ac:dyDescent="0.2">
      <c r="A8" s="19" t="s">
        <v>51</v>
      </c>
      <c r="B8" s="19"/>
    </row>
    <row r="9" spans="1:14" ht="7.5" customHeight="1" thickBot="1" x14ac:dyDescent="0.25">
      <c r="A9" s="3"/>
      <c r="B9" s="3"/>
    </row>
    <row r="10" spans="1:14" ht="18" customHeight="1" x14ac:dyDescent="0.2">
      <c r="A10" s="1052" t="s">
        <v>13</v>
      </c>
      <c r="B10" s="1054" t="s">
        <v>14</v>
      </c>
    </row>
    <row r="11" spans="1:14" ht="12.75" customHeight="1" x14ac:dyDescent="0.2">
      <c r="A11" s="1053"/>
      <c r="B11" s="105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1053"/>
      <c r="B12" s="1055"/>
      <c r="C12" s="147" t="s">
        <v>19</v>
      </c>
      <c r="D12" s="216" t="s">
        <v>19</v>
      </c>
      <c r="E12" s="289" t="s">
        <v>19</v>
      </c>
      <c r="F12" s="366" t="s">
        <v>19</v>
      </c>
      <c r="G12" s="436" t="s">
        <v>19</v>
      </c>
      <c r="H12" s="501" t="s">
        <v>19</v>
      </c>
      <c r="I12" s="571" t="s">
        <v>19</v>
      </c>
      <c r="J12" s="648" t="s">
        <v>19</v>
      </c>
      <c r="K12" s="721" t="s">
        <v>19</v>
      </c>
      <c r="L12" s="791" t="s">
        <v>19</v>
      </c>
      <c r="M12" s="859" t="s">
        <v>19</v>
      </c>
      <c r="N12" s="923" t="s">
        <v>19</v>
      </c>
    </row>
    <row r="13" spans="1:14" ht="12.75" customHeight="1" x14ac:dyDescent="0.2">
      <c r="A13" s="1053"/>
      <c r="B13" s="1055"/>
      <c r="C13" s="148"/>
      <c r="D13" s="217"/>
      <c r="E13" s="290"/>
      <c r="F13" s="367"/>
      <c r="G13" s="437"/>
      <c r="H13" s="502"/>
      <c r="I13" s="572"/>
      <c r="J13" s="649"/>
      <c r="K13" s="722"/>
      <c r="L13" s="792"/>
      <c r="M13" s="860"/>
      <c r="N13" s="924"/>
    </row>
    <row r="14" spans="1:14" x14ac:dyDescent="0.2">
      <c r="A14" s="44" t="s">
        <v>25</v>
      </c>
      <c r="B14" s="45" t="s">
        <v>26</v>
      </c>
      <c r="C14" s="143" t="s">
        <v>29</v>
      </c>
      <c r="D14" s="212" t="s">
        <v>29</v>
      </c>
      <c r="E14" s="285" t="s">
        <v>29</v>
      </c>
      <c r="F14" s="362" t="s">
        <v>29</v>
      </c>
      <c r="G14" s="432" t="s">
        <v>29</v>
      </c>
      <c r="H14" s="497" t="s">
        <v>29</v>
      </c>
      <c r="I14" s="567" t="s">
        <v>29</v>
      </c>
      <c r="J14" s="644" t="s">
        <v>29</v>
      </c>
      <c r="K14" s="717" t="s">
        <v>29</v>
      </c>
      <c r="L14" s="787" t="s">
        <v>29</v>
      </c>
      <c r="M14" s="855" t="s">
        <v>29</v>
      </c>
      <c r="N14" s="919" t="s">
        <v>29</v>
      </c>
    </row>
    <row r="15" spans="1:14" ht="30" customHeight="1" x14ac:dyDescent="0.2">
      <c r="A15" s="5"/>
      <c r="B15" s="6" t="s">
        <v>37</v>
      </c>
      <c r="C15" s="159">
        <f t="shared" ref="C15:H15" si="0">SUM(C17,C20)</f>
        <v>0</v>
      </c>
      <c r="D15" s="213">
        <f t="shared" si="0"/>
        <v>86</v>
      </c>
      <c r="E15" s="286">
        <f t="shared" si="0"/>
        <v>249</v>
      </c>
      <c r="F15" s="375">
        <f t="shared" si="0"/>
        <v>0</v>
      </c>
      <c r="G15" s="446">
        <f t="shared" si="0"/>
        <v>412</v>
      </c>
      <c r="H15" s="498">
        <f t="shared" si="0"/>
        <v>356</v>
      </c>
      <c r="I15" s="568">
        <f t="shared" ref="I15:N15" si="1">SUM(I17,I20)</f>
        <v>0</v>
      </c>
      <c r="J15" s="657">
        <f t="shared" si="1"/>
        <v>30</v>
      </c>
      <c r="K15" s="730">
        <f t="shared" si="1"/>
        <v>58</v>
      </c>
      <c r="L15" s="799">
        <f t="shared" si="1"/>
        <v>34</v>
      </c>
      <c r="M15" s="868">
        <f t="shared" si="1"/>
        <v>0</v>
      </c>
      <c r="N15" s="920">
        <f t="shared" si="1"/>
        <v>50</v>
      </c>
    </row>
    <row r="16" spans="1:14" ht="25.5" customHeight="1" x14ac:dyDescent="0.2">
      <c r="A16" s="9">
        <v>1</v>
      </c>
      <c r="B16" s="10" t="s">
        <v>38</v>
      </c>
      <c r="C16" s="146"/>
      <c r="D16" s="215"/>
      <c r="E16" s="288"/>
      <c r="F16" s="365"/>
      <c r="G16" s="435"/>
      <c r="H16" s="500"/>
      <c r="I16" s="570"/>
      <c r="J16" s="647"/>
      <c r="K16" s="720"/>
      <c r="L16" s="790"/>
      <c r="M16" s="858"/>
      <c r="N16" s="922"/>
    </row>
    <row r="17" spans="1:14" ht="12.75" customHeight="1" x14ac:dyDescent="0.2">
      <c r="A17" s="11"/>
      <c r="B17" s="10" t="s">
        <v>39</v>
      </c>
      <c r="C17" s="158">
        <f t="shared" ref="C17" si="2">SUM(C18:C19)</f>
        <v>0</v>
      </c>
      <c r="D17" s="218">
        <f t="shared" ref="D17:N17" si="3">SUM(D18:D19)</f>
        <v>0</v>
      </c>
      <c r="E17" s="291">
        <f t="shared" si="3"/>
        <v>0</v>
      </c>
      <c r="F17" s="374">
        <f t="shared" si="3"/>
        <v>0</v>
      </c>
      <c r="G17" s="445">
        <f t="shared" si="3"/>
        <v>0</v>
      </c>
      <c r="H17" s="503">
        <f t="shared" si="3"/>
        <v>0</v>
      </c>
      <c r="I17" s="573">
        <f t="shared" si="3"/>
        <v>0</v>
      </c>
      <c r="J17" s="656">
        <f t="shared" si="3"/>
        <v>0</v>
      </c>
      <c r="K17" s="729">
        <f t="shared" si="3"/>
        <v>0</v>
      </c>
      <c r="L17" s="798">
        <f t="shared" si="3"/>
        <v>0</v>
      </c>
      <c r="M17" s="867">
        <f t="shared" si="3"/>
        <v>0</v>
      </c>
      <c r="N17" s="925">
        <f t="shared" si="3"/>
        <v>0</v>
      </c>
    </row>
    <row r="18" spans="1:14" ht="12.75" customHeight="1" x14ac:dyDescent="0.2">
      <c r="A18" s="11"/>
      <c r="B18" s="12" t="s">
        <v>40</v>
      </c>
      <c r="C18" s="156">
        <v>0</v>
      </c>
      <c r="D18" s="220">
        <v>0</v>
      </c>
      <c r="E18" s="293">
        <v>0</v>
      </c>
      <c r="F18" s="372">
        <v>0</v>
      </c>
      <c r="G18" s="442">
        <v>0</v>
      </c>
      <c r="H18" s="505">
        <v>0</v>
      </c>
      <c r="I18" s="575">
        <v>0</v>
      </c>
      <c r="J18" s="654">
        <v>0</v>
      </c>
      <c r="K18" s="727">
        <v>0</v>
      </c>
      <c r="L18" s="796">
        <v>0</v>
      </c>
      <c r="M18" s="865">
        <v>0</v>
      </c>
      <c r="N18" s="927">
        <v>0</v>
      </c>
    </row>
    <row r="19" spans="1:14" ht="12.75" customHeight="1" x14ac:dyDescent="0.2">
      <c r="A19" s="11"/>
      <c r="B19" s="12" t="s">
        <v>41</v>
      </c>
      <c r="C19" s="156">
        <v>0</v>
      </c>
      <c r="D19" s="220">
        <v>0</v>
      </c>
      <c r="E19" s="293">
        <v>0</v>
      </c>
      <c r="F19" s="372">
        <v>0</v>
      </c>
      <c r="G19" s="442">
        <v>0</v>
      </c>
      <c r="H19" s="505">
        <v>0</v>
      </c>
      <c r="I19" s="575">
        <v>0</v>
      </c>
      <c r="J19" s="654">
        <v>0</v>
      </c>
      <c r="K19" s="727">
        <v>0</v>
      </c>
      <c r="L19" s="796">
        <v>0</v>
      </c>
      <c r="M19" s="865">
        <v>0</v>
      </c>
      <c r="N19" s="927">
        <v>0</v>
      </c>
    </row>
    <row r="20" spans="1:14" ht="12.75" customHeight="1" x14ac:dyDescent="0.2">
      <c r="A20" s="11"/>
      <c r="B20" s="10" t="s">
        <v>42</v>
      </c>
      <c r="C20" s="158">
        <f t="shared" ref="C20:H20" si="4">SUM(C21:C22)</f>
        <v>0</v>
      </c>
      <c r="D20" s="218">
        <f t="shared" si="4"/>
        <v>86</v>
      </c>
      <c r="E20" s="291">
        <f t="shared" si="4"/>
        <v>249</v>
      </c>
      <c r="F20" s="374">
        <f t="shared" si="4"/>
        <v>0</v>
      </c>
      <c r="G20" s="445">
        <f t="shared" si="4"/>
        <v>412</v>
      </c>
      <c r="H20" s="503">
        <f t="shared" si="4"/>
        <v>356</v>
      </c>
      <c r="I20" s="573">
        <f t="shared" ref="I20:N20" si="5">SUM(I21:I22)</f>
        <v>0</v>
      </c>
      <c r="J20" s="656">
        <f t="shared" si="5"/>
        <v>30</v>
      </c>
      <c r="K20" s="729">
        <f t="shared" si="5"/>
        <v>58</v>
      </c>
      <c r="L20" s="798">
        <f t="shared" si="5"/>
        <v>34</v>
      </c>
      <c r="M20" s="867">
        <f t="shared" si="5"/>
        <v>0</v>
      </c>
      <c r="N20" s="925">
        <f t="shared" si="5"/>
        <v>50</v>
      </c>
    </row>
    <row r="21" spans="1:14" ht="12.75" customHeight="1" x14ac:dyDescent="0.2">
      <c r="A21" s="11"/>
      <c r="B21" s="12" t="s">
        <v>40</v>
      </c>
      <c r="C21" s="156">
        <v>0</v>
      </c>
      <c r="D21" s="220">
        <v>86</v>
      </c>
      <c r="E21" s="293">
        <v>249</v>
      </c>
      <c r="F21" s="372">
        <v>0</v>
      </c>
      <c r="G21" s="442">
        <v>232</v>
      </c>
      <c r="H21" s="505">
        <v>180</v>
      </c>
      <c r="I21" s="575">
        <v>0</v>
      </c>
      <c r="J21" s="654">
        <v>30</v>
      </c>
      <c r="K21" s="727">
        <v>58</v>
      </c>
      <c r="L21" s="796">
        <v>34</v>
      </c>
      <c r="M21" s="865">
        <v>0</v>
      </c>
      <c r="N21" s="927">
        <v>50</v>
      </c>
    </row>
    <row r="22" spans="1:14" x14ac:dyDescent="0.2">
      <c r="A22" s="11"/>
      <c r="B22" s="12" t="s">
        <v>41</v>
      </c>
      <c r="C22" s="156">
        <v>0</v>
      </c>
      <c r="D22" s="220">
        <v>0</v>
      </c>
      <c r="E22" s="293">
        <v>0</v>
      </c>
      <c r="F22" s="372">
        <v>0</v>
      </c>
      <c r="G22" s="442">
        <v>180</v>
      </c>
      <c r="H22" s="505">
        <v>176</v>
      </c>
      <c r="I22" s="575">
        <v>0</v>
      </c>
      <c r="J22" s="654">
        <v>0</v>
      </c>
      <c r="K22" s="727">
        <v>0</v>
      </c>
      <c r="L22" s="796">
        <v>0</v>
      </c>
      <c r="M22" s="865">
        <v>0</v>
      </c>
      <c r="N22" s="927">
        <v>0</v>
      </c>
    </row>
    <row r="23" spans="1:14" x14ac:dyDescent="0.2">
      <c r="A23" s="9">
        <v>2</v>
      </c>
      <c r="B23" s="10" t="s">
        <v>43</v>
      </c>
      <c r="C23" s="136"/>
    </row>
    <row r="24" spans="1:14" x14ac:dyDescent="0.2">
      <c r="A24" s="11"/>
      <c r="B24" s="12" t="s">
        <v>44</v>
      </c>
      <c r="C24" s="156">
        <v>0</v>
      </c>
      <c r="D24" s="220">
        <v>0</v>
      </c>
      <c r="E24" s="293">
        <v>0</v>
      </c>
      <c r="F24" s="372">
        <v>0</v>
      </c>
      <c r="G24" s="442">
        <v>0</v>
      </c>
      <c r="H24" s="505">
        <v>0</v>
      </c>
      <c r="I24" s="575">
        <v>0</v>
      </c>
      <c r="J24" s="654">
        <v>0</v>
      </c>
      <c r="K24" s="727">
        <v>0</v>
      </c>
      <c r="L24" s="796">
        <v>0</v>
      </c>
      <c r="M24" s="865">
        <v>0</v>
      </c>
      <c r="N24" s="927">
        <v>0</v>
      </c>
    </row>
    <row r="25" spans="1:14" ht="12.75" customHeight="1" x14ac:dyDescent="0.2">
      <c r="A25" s="11"/>
      <c r="B25" s="12" t="s">
        <v>45</v>
      </c>
      <c r="C25" s="156">
        <v>0</v>
      </c>
      <c r="D25" s="220">
        <v>86</v>
      </c>
      <c r="E25" s="293">
        <v>249</v>
      </c>
      <c r="F25" s="372">
        <v>0</v>
      </c>
      <c r="G25" s="442">
        <v>412</v>
      </c>
      <c r="H25" s="505">
        <v>356</v>
      </c>
      <c r="I25" s="575">
        <v>0</v>
      </c>
      <c r="J25" s="654">
        <v>30</v>
      </c>
      <c r="K25" s="727">
        <v>58</v>
      </c>
      <c r="L25" s="796">
        <v>34</v>
      </c>
      <c r="M25" s="865">
        <v>0</v>
      </c>
      <c r="N25" s="927">
        <v>50</v>
      </c>
    </row>
    <row r="26" spans="1:14" ht="12.75" customHeight="1" x14ac:dyDescent="0.2">
      <c r="A26" s="9"/>
      <c r="B26" s="12" t="s">
        <v>46</v>
      </c>
      <c r="C26" s="156">
        <v>0</v>
      </c>
      <c r="D26" s="220">
        <v>0</v>
      </c>
      <c r="E26" s="293">
        <v>0</v>
      </c>
      <c r="F26" s="372">
        <v>0</v>
      </c>
      <c r="G26" s="442">
        <v>0</v>
      </c>
      <c r="H26" s="505">
        <v>0</v>
      </c>
      <c r="I26" s="575">
        <v>0</v>
      </c>
      <c r="J26" s="654">
        <v>0</v>
      </c>
      <c r="K26" s="727">
        <v>0</v>
      </c>
      <c r="L26" s="796">
        <v>0</v>
      </c>
      <c r="M26" s="865">
        <v>0</v>
      </c>
      <c r="N26" s="927">
        <v>0</v>
      </c>
    </row>
    <row r="27" spans="1:14" x14ac:dyDescent="0.2">
      <c r="A27" s="14"/>
      <c r="B27" s="15" t="s">
        <v>47</v>
      </c>
      <c r="C27" s="157">
        <v>0</v>
      </c>
      <c r="D27" s="221">
        <v>0</v>
      </c>
      <c r="E27" s="294">
        <v>0</v>
      </c>
      <c r="F27" s="373">
        <v>0</v>
      </c>
      <c r="G27" s="443">
        <v>0</v>
      </c>
      <c r="H27" s="506">
        <v>0</v>
      </c>
      <c r="I27" s="576">
        <v>0</v>
      </c>
      <c r="J27" s="655">
        <v>0</v>
      </c>
      <c r="K27" s="728">
        <v>0</v>
      </c>
      <c r="L27" s="797">
        <v>0</v>
      </c>
      <c r="M27" s="866">
        <v>0</v>
      </c>
      <c r="N27" s="928">
        <v>0</v>
      </c>
    </row>
    <row r="28" spans="1:14" ht="13.5" thickBot="1" x14ac:dyDescent="0.25">
      <c r="A28" s="17">
        <v>3</v>
      </c>
      <c r="B28" s="18" t="s">
        <v>48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 x14ac:dyDescent="0.2">
      <c r="B29" s="79" t="s">
        <v>49</v>
      </c>
      <c r="C29" s="24">
        <f t="shared" ref="C29:H29" si="6">SUM(C24:C27)-C15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ref="I29:N29" si="7">SUM(I24:I27)-I15</f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8" t="s">
        <v>0</v>
      </c>
      <c r="B36" s="948"/>
    </row>
    <row r="37" spans="1:14" ht="12.75" customHeight="1" x14ac:dyDescent="0.2">
      <c r="A37" s="948" t="s">
        <v>3</v>
      </c>
      <c r="B37" s="948"/>
    </row>
    <row r="38" spans="1:14" x14ac:dyDescent="0.2">
      <c r="A38" s="948" t="s">
        <v>4</v>
      </c>
      <c r="B38" s="948"/>
    </row>
    <row r="39" spans="1:14" ht="12.75" customHeight="1" x14ac:dyDescent="0.2"/>
    <row r="40" spans="1:14" ht="12.75" customHeight="1" x14ac:dyDescent="0.2"/>
    <row r="41" spans="1:14" ht="15" customHeight="1" x14ac:dyDescent="0.2">
      <c r="A41" s="1" t="s">
        <v>7</v>
      </c>
    </row>
    <row r="42" spans="1:14" ht="18" customHeight="1" x14ac:dyDescent="0.2">
      <c r="A42" s="3" t="s">
        <v>8</v>
      </c>
      <c r="B42" s="3"/>
    </row>
    <row r="43" spans="1:14" s="3" customFormat="1" ht="12.75" customHeight="1" x14ac:dyDescent="0.2">
      <c r="A43" s="3" t="s">
        <v>62</v>
      </c>
    </row>
    <row r="44" spans="1:14" ht="13.5" thickBot="1" x14ac:dyDescent="0.25"/>
    <row r="45" spans="1:14" ht="12.75" customHeight="1" x14ac:dyDescent="0.2">
      <c r="A45" s="1052" t="s">
        <v>13</v>
      </c>
      <c r="B45" s="1054" t="s">
        <v>14</v>
      </c>
    </row>
    <row r="46" spans="1:14" ht="12.75" customHeight="1" x14ac:dyDescent="0.2">
      <c r="A46" s="1053"/>
      <c r="B46" s="105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1053"/>
      <c r="B47" s="1055"/>
      <c r="C47" s="147" t="s">
        <v>19</v>
      </c>
      <c r="D47" s="216" t="s">
        <v>19</v>
      </c>
      <c r="E47" s="289" t="s">
        <v>19</v>
      </c>
      <c r="F47" s="366" t="s">
        <v>19</v>
      </c>
      <c r="G47" s="436" t="s">
        <v>19</v>
      </c>
      <c r="H47" s="501" t="s">
        <v>19</v>
      </c>
      <c r="I47" s="571" t="s">
        <v>19</v>
      </c>
      <c r="J47" s="648" t="s">
        <v>19</v>
      </c>
      <c r="K47" s="721" t="s">
        <v>19</v>
      </c>
      <c r="L47" s="791" t="s">
        <v>19</v>
      </c>
      <c r="M47" s="859" t="s">
        <v>19</v>
      </c>
      <c r="N47" s="923" t="s">
        <v>19</v>
      </c>
    </row>
    <row r="48" spans="1:14" ht="12.75" customHeight="1" x14ac:dyDescent="0.2">
      <c r="A48" s="1053"/>
      <c r="B48" s="1055"/>
      <c r="C48" s="148"/>
      <c r="D48" s="217"/>
      <c r="E48" s="290"/>
      <c r="F48" s="367"/>
      <c r="G48" s="437"/>
      <c r="H48" s="502"/>
      <c r="I48" s="572"/>
      <c r="J48" s="649"/>
      <c r="K48" s="722"/>
      <c r="L48" s="792"/>
      <c r="M48" s="860"/>
      <c r="N48" s="924"/>
    </row>
    <row r="49" spans="1:14" ht="12.75" customHeight="1" x14ac:dyDescent="0.2">
      <c r="A49" s="44" t="s">
        <v>25</v>
      </c>
      <c r="B49" s="45" t="s">
        <v>26</v>
      </c>
      <c r="C49" s="143" t="s">
        <v>29</v>
      </c>
      <c r="D49" s="212" t="s">
        <v>29</v>
      </c>
      <c r="E49" s="285" t="s">
        <v>29</v>
      </c>
      <c r="F49" s="362" t="s">
        <v>29</v>
      </c>
      <c r="G49" s="432" t="s">
        <v>29</v>
      </c>
      <c r="H49" s="497" t="s">
        <v>29</v>
      </c>
      <c r="I49" s="567" t="s">
        <v>29</v>
      </c>
      <c r="J49" s="644" t="s">
        <v>29</v>
      </c>
      <c r="K49" s="717" t="s">
        <v>29</v>
      </c>
      <c r="L49" s="787" t="s">
        <v>29</v>
      </c>
      <c r="M49" s="855" t="s">
        <v>29</v>
      </c>
      <c r="N49" s="919" t="s">
        <v>29</v>
      </c>
    </row>
    <row r="50" spans="1:14" ht="12.75" customHeight="1" x14ac:dyDescent="0.2">
      <c r="A50" s="5"/>
      <c r="B50" s="6" t="s">
        <v>37</v>
      </c>
      <c r="C50" s="144">
        <f t="shared" ref="C50:H50" si="8">SUM(C52,C55)</f>
        <v>0</v>
      </c>
      <c r="D50" s="225">
        <f t="shared" si="8"/>
        <v>0</v>
      </c>
      <c r="E50" s="298">
        <f t="shared" si="8"/>
        <v>219</v>
      </c>
      <c r="F50" s="363">
        <f t="shared" si="8"/>
        <v>0</v>
      </c>
      <c r="G50" s="433">
        <f t="shared" si="8"/>
        <v>0</v>
      </c>
      <c r="H50" s="510">
        <f t="shared" si="8"/>
        <v>0</v>
      </c>
      <c r="I50" s="580">
        <f t="shared" ref="I50:N50" si="9">SUM(I52,I55)</f>
        <v>0</v>
      </c>
      <c r="J50" s="645">
        <f t="shared" si="9"/>
        <v>0</v>
      </c>
      <c r="K50" s="718">
        <f t="shared" si="9"/>
        <v>101</v>
      </c>
      <c r="L50" s="788">
        <f t="shared" si="9"/>
        <v>110</v>
      </c>
      <c r="M50" s="856">
        <f t="shared" si="9"/>
        <v>39</v>
      </c>
      <c r="N50" s="932">
        <f t="shared" si="9"/>
        <v>0</v>
      </c>
    </row>
    <row r="51" spans="1:14" ht="12.75" customHeight="1" x14ac:dyDescent="0.2">
      <c r="A51" s="9">
        <v>1</v>
      </c>
      <c r="B51" s="10" t="s">
        <v>38</v>
      </c>
      <c r="C51" s="146"/>
      <c r="D51" s="215"/>
      <c r="E51" s="288"/>
      <c r="F51" s="365"/>
      <c r="G51" s="435"/>
      <c r="H51" s="500"/>
      <c r="I51" s="570"/>
      <c r="J51" s="647"/>
      <c r="K51" s="720"/>
      <c r="L51" s="790"/>
      <c r="M51" s="858"/>
      <c r="N51" s="922"/>
    </row>
    <row r="52" spans="1:14" ht="12.75" customHeight="1" x14ac:dyDescent="0.2">
      <c r="A52" s="11"/>
      <c r="B52" s="10" t="s">
        <v>39</v>
      </c>
      <c r="C52" s="154">
        <f t="shared" ref="C52" si="10">SUM(C53:C54)</f>
        <v>0</v>
      </c>
      <c r="D52" s="223">
        <f t="shared" ref="D52:N52" si="11">SUM(D53:D54)</f>
        <v>0</v>
      </c>
      <c r="E52" s="296">
        <f t="shared" si="11"/>
        <v>0</v>
      </c>
      <c r="F52" s="371">
        <f t="shared" si="11"/>
        <v>0</v>
      </c>
      <c r="G52" s="441">
        <f t="shared" si="11"/>
        <v>0</v>
      </c>
      <c r="H52" s="508">
        <f t="shared" si="11"/>
        <v>0</v>
      </c>
      <c r="I52" s="578">
        <f t="shared" si="11"/>
        <v>0</v>
      </c>
      <c r="J52" s="653">
        <f t="shared" si="11"/>
        <v>0</v>
      </c>
      <c r="K52" s="726">
        <f t="shared" si="11"/>
        <v>0</v>
      </c>
      <c r="L52" s="795">
        <f t="shared" si="11"/>
        <v>0</v>
      </c>
      <c r="M52" s="864">
        <f t="shared" si="11"/>
        <v>0</v>
      </c>
      <c r="N52" s="930">
        <f t="shared" si="11"/>
        <v>0</v>
      </c>
    </row>
    <row r="53" spans="1:14" ht="12.75" customHeight="1" x14ac:dyDescent="0.2">
      <c r="A53" s="11"/>
      <c r="B53" s="12" t="s">
        <v>40</v>
      </c>
      <c r="C53" s="151">
        <v>0</v>
      </c>
      <c r="D53" s="224">
        <v>0</v>
      </c>
      <c r="E53" s="297">
        <v>0</v>
      </c>
      <c r="F53" s="368">
        <v>0</v>
      </c>
      <c r="G53" s="438">
        <v>0</v>
      </c>
      <c r="H53" s="509">
        <v>0</v>
      </c>
      <c r="I53" s="579">
        <v>0</v>
      </c>
      <c r="J53" s="650">
        <v>0</v>
      </c>
      <c r="K53" s="723">
        <v>0</v>
      </c>
      <c r="L53" s="793">
        <v>0</v>
      </c>
      <c r="M53" s="861">
        <v>0</v>
      </c>
      <c r="N53" s="931">
        <v>0</v>
      </c>
    </row>
    <row r="54" spans="1:14" ht="12.75" customHeight="1" x14ac:dyDescent="0.2">
      <c r="A54" s="11"/>
      <c r="B54" s="12" t="s">
        <v>41</v>
      </c>
      <c r="C54" s="151">
        <v>0</v>
      </c>
      <c r="D54" s="224">
        <v>0</v>
      </c>
      <c r="E54" s="297">
        <v>0</v>
      </c>
      <c r="F54" s="368">
        <v>0</v>
      </c>
      <c r="G54" s="438">
        <v>0</v>
      </c>
      <c r="H54" s="509">
        <v>0</v>
      </c>
      <c r="I54" s="579">
        <v>0</v>
      </c>
      <c r="J54" s="650">
        <v>0</v>
      </c>
      <c r="K54" s="723">
        <v>0</v>
      </c>
      <c r="L54" s="793">
        <v>0</v>
      </c>
      <c r="M54" s="861">
        <v>0</v>
      </c>
      <c r="N54" s="931">
        <v>0</v>
      </c>
    </row>
    <row r="55" spans="1:14" ht="12.75" customHeight="1" x14ac:dyDescent="0.2">
      <c r="A55" s="11"/>
      <c r="B55" s="10" t="s">
        <v>42</v>
      </c>
      <c r="C55" s="154">
        <f t="shared" ref="C55:N55" si="12">SUM(C56:C57)</f>
        <v>0</v>
      </c>
      <c r="D55" s="223">
        <f t="shared" si="12"/>
        <v>0</v>
      </c>
      <c r="E55" s="296">
        <f t="shared" si="12"/>
        <v>219</v>
      </c>
      <c r="F55" s="371">
        <f t="shared" si="12"/>
        <v>0</v>
      </c>
      <c r="G55" s="441">
        <f t="shared" si="12"/>
        <v>0</v>
      </c>
      <c r="H55" s="508">
        <f t="shared" si="12"/>
        <v>0</v>
      </c>
      <c r="I55" s="578">
        <f t="shared" si="12"/>
        <v>0</v>
      </c>
      <c r="J55" s="653">
        <f t="shared" si="12"/>
        <v>0</v>
      </c>
      <c r="K55" s="726">
        <f t="shared" si="12"/>
        <v>101</v>
      </c>
      <c r="L55" s="795">
        <f t="shared" si="12"/>
        <v>110</v>
      </c>
      <c r="M55" s="864">
        <f t="shared" si="12"/>
        <v>39</v>
      </c>
      <c r="N55" s="930">
        <f t="shared" si="12"/>
        <v>0</v>
      </c>
    </row>
    <row r="56" spans="1:14" ht="12.75" customHeight="1" x14ac:dyDescent="0.2">
      <c r="A56" s="11"/>
      <c r="B56" s="12" t="s">
        <v>40</v>
      </c>
      <c r="C56" s="151">
        <v>0</v>
      </c>
      <c r="D56" s="224">
        <v>0</v>
      </c>
      <c r="E56" s="297">
        <v>219</v>
      </c>
      <c r="F56" s="368">
        <v>0</v>
      </c>
      <c r="G56" s="438">
        <v>0</v>
      </c>
      <c r="H56" s="509">
        <v>0</v>
      </c>
      <c r="I56" s="579">
        <v>0</v>
      </c>
      <c r="J56" s="650">
        <v>0</v>
      </c>
      <c r="K56" s="723">
        <v>101</v>
      </c>
      <c r="L56" s="793">
        <v>110</v>
      </c>
      <c r="M56" s="861">
        <v>39</v>
      </c>
      <c r="N56" s="931">
        <v>0</v>
      </c>
    </row>
    <row r="57" spans="1:14" ht="12.75" customHeight="1" x14ac:dyDescent="0.2">
      <c r="A57" s="11"/>
      <c r="B57" s="12" t="s">
        <v>41</v>
      </c>
      <c r="C57" s="151">
        <v>0</v>
      </c>
      <c r="D57" s="224">
        <v>0</v>
      </c>
      <c r="E57" s="297">
        <v>0</v>
      </c>
      <c r="F57" s="368">
        <v>0</v>
      </c>
      <c r="G57" s="438">
        <v>0</v>
      </c>
      <c r="H57" s="509">
        <v>0</v>
      </c>
      <c r="I57" s="579">
        <v>0</v>
      </c>
      <c r="J57" s="650">
        <v>0</v>
      </c>
      <c r="K57" s="723">
        <v>0</v>
      </c>
      <c r="L57" s="793">
        <v>0</v>
      </c>
      <c r="M57" s="861">
        <v>0</v>
      </c>
      <c r="N57" s="931">
        <v>0</v>
      </c>
    </row>
    <row r="58" spans="1:14" ht="12.75" customHeight="1" x14ac:dyDescent="0.2">
      <c r="A58" s="9">
        <v>2</v>
      </c>
      <c r="B58" s="10" t="s">
        <v>43</v>
      </c>
      <c r="C58" s="146"/>
      <c r="D58" s="215"/>
      <c r="E58" s="288"/>
      <c r="F58" s="365"/>
      <c r="G58" s="435"/>
      <c r="H58" s="500"/>
      <c r="I58" s="570"/>
      <c r="J58" s="647"/>
      <c r="K58" s="720"/>
      <c r="L58" s="790"/>
      <c r="M58" s="858"/>
      <c r="N58" s="922"/>
    </row>
    <row r="59" spans="1:14" ht="12.75" customHeight="1" x14ac:dyDescent="0.2">
      <c r="A59" s="11"/>
      <c r="B59" s="12" t="s">
        <v>44</v>
      </c>
      <c r="C59" s="151">
        <v>0</v>
      </c>
      <c r="D59" s="224">
        <v>0</v>
      </c>
      <c r="E59" s="297">
        <v>0</v>
      </c>
      <c r="F59" s="368">
        <v>0</v>
      </c>
      <c r="G59" s="438">
        <v>0</v>
      </c>
      <c r="H59" s="509">
        <v>0</v>
      </c>
      <c r="I59" s="579">
        <v>0</v>
      </c>
      <c r="J59" s="650">
        <v>0</v>
      </c>
      <c r="K59" s="723">
        <v>0</v>
      </c>
      <c r="L59" s="793">
        <v>0</v>
      </c>
      <c r="M59" s="861">
        <v>0</v>
      </c>
      <c r="N59" s="931">
        <v>0</v>
      </c>
    </row>
    <row r="60" spans="1:14" ht="12.75" customHeight="1" x14ac:dyDescent="0.2">
      <c r="A60" s="11"/>
      <c r="B60" s="12" t="s">
        <v>45</v>
      </c>
      <c r="C60" s="151">
        <v>0</v>
      </c>
      <c r="D60" s="224">
        <v>0</v>
      </c>
      <c r="E60" s="297">
        <v>219</v>
      </c>
      <c r="F60" s="368">
        <v>0</v>
      </c>
      <c r="G60" s="438">
        <v>0</v>
      </c>
      <c r="H60" s="509">
        <v>0</v>
      </c>
      <c r="I60" s="579">
        <v>0</v>
      </c>
      <c r="J60" s="650">
        <v>0</v>
      </c>
      <c r="K60" s="723">
        <v>101</v>
      </c>
      <c r="L60" s="793">
        <v>110</v>
      </c>
      <c r="M60" s="861">
        <v>39</v>
      </c>
      <c r="N60" s="931">
        <v>0</v>
      </c>
    </row>
    <row r="61" spans="1:14" ht="12.75" customHeight="1" x14ac:dyDescent="0.2">
      <c r="A61" s="9"/>
      <c r="B61" s="12" t="s">
        <v>46</v>
      </c>
      <c r="C61" s="151">
        <v>0</v>
      </c>
      <c r="D61" s="224">
        <v>0</v>
      </c>
      <c r="E61" s="297">
        <v>0</v>
      </c>
      <c r="F61" s="368">
        <v>0</v>
      </c>
      <c r="G61" s="438">
        <v>0</v>
      </c>
      <c r="H61" s="509">
        <v>0</v>
      </c>
      <c r="I61" s="579">
        <v>0</v>
      </c>
      <c r="J61" s="650">
        <v>0</v>
      </c>
      <c r="K61" s="723">
        <v>0</v>
      </c>
      <c r="L61" s="793">
        <v>0</v>
      </c>
      <c r="M61" s="861">
        <v>0</v>
      </c>
      <c r="N61" s="931">
        <v>0</v>
      </c>
    </row>
    <row r="62" spans="1:14" x14ac:dyDescent="0.2">
      <c r="A62" s="14"/>
      <c r="B62" s="15" t="s">
        <v>47</v>
      </c>
      <c r="C62" s="152">
        <v>0</v>
      </c>
      <c r="D62" s="226">
        <v>0</v>
      </c>
      <c r="E62" s="299">
        <v>0</v>
      </c>
      <c r="F62" s="369">
        <v>0</v>
      </c>
      <c r="G62" s="439">
        <v>0</v>
      </c>
      <c r="H62" s="511">
        <v>0</v>
      </c>
      <c r="I62" s="581">
        <v>0</v>
      </c>
      <c r="J62" s="651">
        <v>0</v>
      </c>
      <c r="K62" s="724">
        <v>0</v>
      </c>
      <c r="L62" s="794">
        <v>0</v>
      </c>
      <c r="M62" s="862">
        <v>0</v>
      </c>
      <c r="N62" s="933">
        <v>0</v>
      </c>
    </row>
    <row r="63" spans="1:14" ht="13.5" thickBot="1" x14ac:dyDescent="0.25">
      <c r="A63" s="17">
        <v>3</v>
      </c>
      <c r="B63" s="18" t="s">
        <v>48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x14ac:dyDescent="0.2">
      <c r="B64" s="79" t="s">
        <v>49</v>
      </c>
      <c r="C64" s="24">
        <f t="shared" ref="C64" si="13">SUM(C59:C62)-C50</f>
        <v>0</v>
      </c>
      <c r="D64" s="24">
        <f t="shared" ref="D64" si="14">SUM(D59:D62)-D50</f>
        <v>0</v>
      </c>
      <c r="E64" s="24">
        <f t="shared" ref="E64" si="15">SUM(E59:E62)-E50</f>
        <v>0</v>
      </c>
      <c r="F64" s="24">
        <f t="shared" ref="F64" si="16">SUM(F59:F62)-F50</f>
        <v>0</v>
      </c>
      <c r="G64" s="24">
        <f t="shared" ref="G64" si="17">SUM(G59:G62)-G50</f>
        <v>0</v>
      </c>
      <c r="H64" s="24">
        <f t="shared" ref="H64" si="18">SUM(H59:H62)-H50</f>
        <v>0</v>
      </c>
      <c r="I64" s="24">
        <f t="shared" ref="I64" si="19">SUM(I59:I62)-I50</f>
        <v>0</v>
      </c>
      <c r="J64" s="24">
        <f t="shared" ref="J64" si="20">SUM(J59:J62)-J50</f>
        <v>0</v>
      </c>
      <c r="K64" s="24">
        <f t="shared" ref="K64" si="21">SUM(K59:K62)-K50</f>
        <v>0</v>
      </c>
      <c r="L64" s="24">
        <f t="shared" ref="L64" si="22">SUM(L59:L62)-L50</f>
        <v>0</v>
      </c>
      <c r="M64" s="24">
        <f t="shared" ref="M64" si="23">SUM(M59:M62)-M50</f>
        <v>0</v>
      </c>
      <c r="N64" s="24">
        <f t="shared" ref="N64" si="24">SUM(N59:N62)-N50</f>
        <v>0</v>
      </c>
    </row>
    <row r="65" spans="1:14" ht="12.75" customHeight="1" x14ac:dyDescent="0.2">
      <c r="B65" s="7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 x14ac:dyDescent="0.2">
      <c r="B66" s="7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 x14ac:dyDescent="0.2">
      <c r="A71" s="948" t="s">
        <v>0</v>
      </c>
      <c r="B71" s="948"/>
    </row>
    <row r="72" spans="1:14" ht="12.75" customHeight="1" x14ac:dyDescent="0.2">
      <c r="A72" s="948" t="s">
        <v>3</v>
      </c>
      <c r="B72" s="948"/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 t="s">
        <v>1</v>
      </c>
      <c r="K72" s="1" t="s">
        <v>1</v>
      </c>
      <c r="L72" s="1" t="s">
        <v>1</v>
      </c>
      <c r="M72" s="1" t="s">
        <v>1</v>
      </c>
      <c r="N72" s="1" t="s">
        <v>1</v>
      </c>
    </row>
    <row r="73" spans="1:14" ht="7.5" customHeight="1" x14ac:dyDescent="0.2">
      <c r="A73" s="948" t="s">
        <v>4</v>
      </c>
      <c r="B73" s="948"/>
    </row>
    <row r="74" spans="1:14" ht="18" customHeight="1" x14ac:dyDescent="0.2"/>
    <row r="75" spans="1:14" ht="12.75" customHeight="1" x14ac:dyDescent="0.2"/>
    <row r="76" spans="1:14" ht="12.75" customHeight="1" x14ac:dyDescent="0.2">
      <c r="A76" s="1" t="s">
        <v>7</v>
      </c>
    </row>
    <row r="77" spans="1:14" ht="12.75" customHeight="1" x14ac:dyDescent="0.2">
      <c r="A77" s="3" t="s">
        <v>8</v>
      </c>
      <c r="B77" s="3"/>
    </row>
    <row r="78" spans="1:14" s="3" customFormat="1" ht="12.75" customHeight="1" x14ac:dyDescent="0.2">
      <c r="A78" s="3" t="s">
        <v>11</v>
      </c>
    </row>
    <row r="79" spans="1:14" ht="30" customHeight="1" thickBot="1" x14ac:dyDescent="0.25"/>
    <row r="80" spans="1:14" ht="25.5" customHeight="1" x14ac:dyDescent="0.2">
      <c r="A80" s="1052" t="s">
        <v>13</v>
      </c>
      <c r="B80" s="1054" t="s">
        <v>14</v>
      </c>
    </row>
    <row r="81" spans="1:14" ht="20.100000000000001" customHeight="1" x14ac:dyDescent="0.2">
      <c r="A81" s="1053"/>
      <c r="B81" s="10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1053"/>
      <c r="B82" s="1055"/>
      <c r="C82" s="147" t="s">
        <v>19</v>
      </c>
      <c r="D82" s="216" t="s">
        <v>19</v>
      </c>
      <c r="E82" s="289" t="s">
        <v>19</v>
      </c>
      <c r="F82" s="366" t="s">
        <v>19</v>
      </c>
      <c r="G82" s="436" t="s">
        <v>19</v>
      </c>
      <c r="H82" s="501" t="s">
        <v>19</v>
      </c>
      <c r="I82" s="571" t="s">
        <v>19</v>
      </c>
      <c r="J82" s="648" t="s">
        <v>19</v>
      </c>
      <c r="K82" s="721" t="s">
        <v>19</v>
      </c>
      <c r="L82" s="791" t="s">
        <v>19</v>
      </c>
      <c r="M82" s="859" t="s">
        <v>19</v>
      </c>
      <c r="N82" s="923" t="s">
        <v>19</v>
      </c>
    </row>
    <row r="83" spans="1:14" ht="20.100000000000001" customHeight="1" x14ac:dyDescent="0.2">
      <c r="A83" s="1053"/>
      <c r="B83" s="1055"/>
      <c r="C83" s="148"/>
      <c r="D83" s="217"/>
      <c r="E83" s="290"/>
      <c r="F83" s="367"/>
      <c r="G83" s="437"/>
      <c r="H83" s="502"/>
      <c r="I83" s="572"/>
      <c r="J83" s="649"/>
      <c r="K83" s="722"/>
      <c r="L83" s="792"/>
      <c r="M83" s="860"/>
      <c r="N83" s="924"/>
    </row>
    <row r="84" spans="1:14" ht="20.100000000000001" customHeight="1" x14ac:dyDescent="0.2">
      <c r="A84" s="44" t="s">
        <v>25</v>
      </c>
      <c r="B84" s="45" t="s">
        <v>26</v>
      </c>
      <c r="C84" s="143" t="s">
        <v>29</v>
      </c>
      <c r="D84" s="212" t="s">
        <v>29</v>
      </c>
      <c r="E84" s="285" t="s">
        <v>29</v>
      </c>
      <c r="F84" s="362" t="s">
        <v>29</v>
      </c>
      <c r="G84" s="432" t="s">
        <v>29</v>
      </c>
      <c r="H84" s="497" t="s">
        <v>29</v>
      </c>
      <c r="I84" s="567" t="s">
        <v>29</v>
      </c>
      <c r="J84" s="644" t="s">
        <v>29</v>
      </c>
      <c r="K84" s="717" t="s">
        <v>29</v>
      </c>
      <c r="L84" s="787" t="s">
        <v>29</v>
      </c>
      <c r="M84" s="855" t="s">
        <v>29</v>
      </c>
      <c r="N84" s="919" t="s">
        <v>29</v>
      </c>
    </row>
    <row r="85" spans="1:14" ht="20.100000000000001" customHeight="1" x14ac:dyDescent="0.2">
      <c r="A85" s="5"/>
      <c r="B85" s="6" t="s">
        <v>37</v>
      </c>
      <c r="C85" s="159">
        <f t="shared" ref="C85:H85" si="25">SUM(C87,C90)</f>
        <v>0</v>
      </c>
      <c r="D85" s="213">
        <f t="shared" si="25"/>
        <v>0</v>
      </c>
      <c r="E85" s="286">
        <f t="shared" si="25"/>
        <v>389</v>
      </c>
      <c r="F85" s="375">
        <f t="shared" si="25"/>
        <v>0</v>
      </c>
      <c r="G85" s="446">
        <f t="shared" si="25"/>
        <v>100</v>
      </c>
      <c r="H85" s="498">
        <f t="shared" si="25"/>
        <v>260</v>
      </c>
      <c r="I85" s="568">
        <f t="shared" ref="I85:N85" si="26">SUM(I87,I90)</f>
        <v>35</v>
      </c>
      <c r="J85" s="657">
        <f t="shared" si="26"/>
        <v>25</v>
      </c>
      <c r="K85" s="730">
        <f t="shared" si="26"/>
        <v>0</v>
      </c>
      <c r="L85" s="799">
        <f t="shared" si="26"/>
        <v>0</v>
      </c>
      <c r="M85" s="868">
        <f t="shared" si="26"/>
        <v>20</v>
      </c>
      <c r="N85" s="920">
        <f t="shared" si="26"/>
        <v>105</v>
      </c>
    </row>
    <row r="86" spans="1:14" ht="20.100000000000001" customHeight="1" x14ac:dyDescent="0.2">
      <c r="A86" s="9">
        <v>1</v>
      </c>
      <c r="B86" s="10" t="s">
        <v>38</v>
      </c>
      <c r="C86" s="146"/>
      <c r="D86" s="215"/>
      <c r="E86" s="288"/>
      <c r="F86" s="365"/>
      <c r="G86" s="435"/>
      <c r="H86" s="500"/>
      <c r="I86" s="570"/>
      <c r="J86" s="647"/>
      <c r="K86" s="720"/>
      <c r="L86" s="790"/>
      <c r="M86" s="858"/>
      <c r="N86" s="922"/>
    </row>
    <row r="87" spans="1:14" ht="20.100000000000001" customHeight="1" x14ac:dyDescent="0.2">
      <c r="A87" s="11"/>
      <c r="B87" s="10" t="s">
        <v>39</v>
      </c>
      <c r="C87" s="158">
        <f t="shared" ref="C87" si="27">SUM(C88:C89)</f>
        <v>0</v>
      </c>
      <c r="D87" s="218">
        <f t="shared" ref="D87:N87" si="28">SUM(D88:D89)</f>
        <v>0</v>
      </c>
      <c r="E87" s="291">
        <f t="shared" si="28"/>
        <v>0</v>
      </c>
      <c r="F87" s="374">
        <f t="shared" si="28"/>
        <v>0</v>
      </c>
      <c r="G87" s="445">
        <f t="shared" si="28"/>
        <v>0</v>
      </c>
      <c r="H87" s="503">
        <f t="shared" si="28"/>
        <v>0</v>
      </c>
      <c r="I87" s="573">
        <f t="shared" si="28"/>
        <v>0</v>
      </c>
      <c r="J87" s="656">
        <f t="shared" si="28"/>
        <v>0</v>
      </c>
      <c r="K87" s="729">
        <f t="shared" si="28"/>
        <v>0</v>
      </c>
      <c r="L87" s="798">
        <f t="shared" si="28"/>
        <v>0</v>
      </c>
      <c r="M87" s="867">
        <f t="shared" si="28"/>
        <v>0</v>
      </c>
      <c r="N87" s="925">
        <f t="shared" si="28"/>
        <v>0</v>
      </c>
    </row>
    <row r="88" spans="1:14" ht="26.25" customHeight="1" x14ac:dyDescent="0.2">
      <c r="A88" s="11"/>
      <c r="B88" s="12" t="s">
        <v>40</v>
      </c>
      <c r="C88" s="156">
        <v>0</v>
      </c>
      <c r="D88" s="220">
        <v>0</v>
      </c>
      <c r="E88" s="293">
        <v>0</v>
      </c>
      <c r="F88" s="372">
        <v>0</v>
      </c>
      <c r="G88" s="442">
        <v>0</v>
      </c>
      <c r="H88" s="505">
        <v>0</v>
      </c>
      <c r="I88" s="575">
        <v>0</v>
      </c>
      <c r="J88" s="654">
        <v>0</v>
      </c>
      <c r="K88" s="727">
        <v>0</v>
      </c>
      <c r="L88" s="796">
        <v>0</v>
      </c>
      <c r="M88" s="865">
        <v>0</v>
      </c>
      <c r="N88" s="927">
        <v>0</v>
      </c>
    </row>
    <row r="89" spans="1:14" ht="20.100000000000001" customHeight="1" x14ac:dyDescent="0.2">
      <c r="A89" s="11"/>
      <c r="B89" s="12" t="s">
        <v>41</v>
      </c>
      <c r="C89" s="156">
        <v>0</v>
      </c>
      <c r="D89" s="220">
        <v>0</v>
      </c>
      <c r="E89" s="293">
        <v>0</v>
      </c>
      <c r="F89" s="372">
        <v>0</v>
      </c>
      <c r="G89" s="442">
        <v>0</v>
      </c>
      <c r="H89" s="505">
        <v>0</v>
      </c>
      <c r="I89" s="575">
        <v>0</v>
      </c>
      <c r="J89" s="654">
        <v>0</v>
      </c>
      <c r="K89" s="727">
        <v>0</v>
      </c>
      <c r="L89" s="796">
        <v>0</v>
      </c>
      <c r="M89" s="865">
        <v>0</v>
      </c>
      <c r="N89" s="927">
        <v>0</v>
      </c>
    </row>
    <row r="90" spans="1:14" ht="12.75" customHeight="1" x14ac:dyDescent="0.2">
      <c r="A90" s="11"/>
      <c r="B90" s="10" t="s">
        <v>42</v>
      </c>
      <c r="C90" s="158">
        <f t="shared" ref="C90:N90" si="29">SUM(C91:C92)</f>
        <v>0</v>
      </c>
      <c r="D90" s="218">
        <f t="shared" si="29"/>
        <v>0</v>
      </c>
      <c r="E90" s="291">
        <f t="shared" si="29"/>
        <v>389</v>
      </c>
      <c r="F90" s="374">
        <f t="shared" si="29"/>
        <v>0</v>
      </c>
      <c r="G90" s="445">
        <f t="shared" si="29"/>
        <v>100</v>
      </c>
      <c r="H90" s="503">
        <f t="shared" si="29"/>
        <v>260</v>
      </c>
      <c r="I90" s="573">
        <f t="shared" si="29"/>
        <v>35</v>
      </c>
      <c r="J90" s="656">
        <f t="shared" si="29"/>
        <v>25</v>
      </c>
      <c r="K90" s="729">
        <f t="shared" si="29"/>
        <v>0</v>
      </c>
      <c r="L90" s="798">
        <f t="shared" si="29"/>
        <v>0</v>
      </c>
      <c r="M90" s="867">
        <f t="shared" si="29"/>
        <v>20</v>
      </c>
      <c r="N90" s="925">
        <f t="shared" si="29"/>
        <v>105</v>
      </c>
    </row>
    <row r="91" spans="1:14" ht="12.75" customHeight="1" x14ac:dyDescent="0.2">
      <c r="A91" s="11"/>
      <c r="B91" s="12" t="s">
        <v>40</v>
      </c>
      <c r="C91" s="156">
        <v>0</v>
      </c>
      <c r="D91" s="220">
        <v>0</v>
      </c>
      <c r="E91" s="293">
        <v>389</v>
      </c>
      <c r="F91" s="372">
        <v>0</v>
      </c>
      <c r="G91" s="442">
        <v>100</v>
      </c>
      <c r="H91" s="505">
        <v>260</v>
      </c>
      <c r="I91" s="575">
        <v>0</v>
      </c>
      <c r="J91" s="654">
        <v>0</v>
      </c>
      <c r="K91" s="727">
        <v>0</v>
      </c>
      <c r="L91" s="796">
        <v>0</v>
      </c>
      <c r="M91" s="865">
        <v>20</v>
      </c>
      <c r="N91" s="927">
        <v>105</v>
      </c>
    </row>
    <row r="92" spans="1:14" ht="12.75" customHeight="1" x14ac:dyDescent="0.2">
      <c r="A92" s="11"/>
      <c r="B92" s="12" t="s">
        <v>41</v>
      </c>
      <c r="C92" s="156">
        <v>0</v>
      </c>
      <c r="D92" s="220">
        <v>0</v>
      </c>
      <c r="E92" s="293">
        <v>0</v>
      </c>
      <c r="F92" s="372">
        <v>0</v>
      </c>
      <c r="G92" s="442">
        <v>0</v>
      </c>
      <c r="H92" s="505">
        <v>0</v>
      </c>
      <c r="I92" s="575">
        <v>35</v>
      </c>
      <c r="J92" s="654">
        <v>25</v>
      </c>
      <c r="K92" s="727">
        <v>0</v>
      </c>
      <c r="L92" s="796">
        <v>0</v>
      </c>
      <c r="M92" s="865">
        <v>0</v>
      </c>
      <c r="N92" s="927">
        <v>0</v>
      </c>
    </row>
    <row r="93" spans="1:14" ht="12.75" customHeight="1" x14ac:dyDescent="0.2">
      <c r="A93" s="9">
        <v>2</v>
      </c>
      <c r="B93" s="10" t="s">
        <v>43</v>
      </c>
      <c r="C93" s="146"/>
      <c r="D93" s="215"/>
      <c r="E93" s="288"/>
      <c r="F93" s="365"/>
      <c r="G93" s="435"/>
      <c r="H93" s="500"/>
      <c r="I93" s="570"/>
      <c r="J93" s="647"/>
      <c r="K93" s="720"/>
      <c r="L93" s="790"/>
      <c r="M93" s="858"/>
      <c r="N93" s="922"/>
    </row>
    <row r="94" spans="1:14" x14ac:dyDescent="0.2">
      <c r="A94" s="11"/>
      <c r="B94" s="12" t="s">
        <v>44</v>
      </c>
      <c r="C94" s="156">
        <v>0</v>
      </c>
      <c r="D94" s="220">
        <v>0</v>
      </c>
      <c r="E94" s="293">
        <v>0</v>
      </c>
      <c r="F94" s="372">
        <v>0</v>
      </c>
      <c r="G94" s="442">
        <v>0</v>
      </c>
      <c r="H94" s="505">
        <v>260</v>
      </c>
      <c r="I94" s="575">
        <v>0</v>
      </c>
      <c r="J94" s="637">
        <v>0</v>
      </c>
      <c r="K94" s="727">
        <v>0</v>
      </c>
      <c r="L94" s="796">
        <v>0</v>
      </c>
      <c r="M94" s="865">
        <v>0</v>
      </c>
      <c r="N94" s="927">
        <v>0</v>
      </c>
    </row>
    <row r="95" spans="1:14" x14ac:dyDescent="0.2">
      <c r="A95" s="11"/>
      <c r="B95" s="12" t="s">
        <v>45</v>
      </c>
      <c r="C95" s="156">
        <v>0</v>
      </c>
      <c r="D95" s="220">
        <v>0</v>
      </c>
      <c r="E95" s="293">
        <v>389</v>
      </c>
      <c r="F95" s="372">
        <v>0</v>
      </c>
      <c r="G95" s="442">
        <v>100</v>
      </c>
      <c r="H95" s="505">
        <v>0</v>
      </c>
      <c r="I95" s="575">
        <v>35</v>
      </c>
      <c r="J95" s="654">
        <v>25</v>
      </c>
      <c r="K95" s="727">
        <v>0</v>
      </c>
      <c r="L95" s="796">
        <v>0</v>
      </c>
      <c r="M95" s="865">
        <v>20</v>
      </c>
      <c r="N95" s="927">
        <v>105</v>
      </c>
    </row>
    <row r="96" spans="1:14" x14ac:dyDescent="0.2">
      <c r="A96" s="9"/>
      <c r="B96" s="12" t="s">
        <v>46</v>
      </c>
      <c r="C96" s="151">
        <v>0</v>
      </c>
      <c r="D96" s="224">
        <v>0</v>
      </c>
      <c r="E96" s="297">
        <v>0</v>
      </c>
      <c r="F96" s="368">
        <v>0</v>
      </c>
      <c r="G96" s="438">
        <v>0</v>
      </c>
      <c r="H96" s="509">
        <v>0</v>
      </c>
      <c r="I96" s="579">
        <v>0</v>
      </c>
      <c r="J96" s="650">
        <v>0</v>
      </c>
      <c r="K96" s="723">
        <v>0</v>
      </c>
      <c r="L96" s="793">
        <v>0</v>
      </c>
      <c r="M96" s="861">
        <v>0</v>
      </c>
      <c r="N96" s="931">
        <v>0</v>
      </c>
    </row>
    <row r="97" spans="1:14" ht="12.75" customHeight="1" x14ac:dyDescent="0.2">
      <c r="A97" s="14"/>
      <c r="B97" s="15" t="s">
        <v>47</v>
      </c>
      <c r="C97" s="152">
        <v>0</v>
      </c>
      <c r="D97" s="226">
        <v>0</v>
      </c>
      <c r="E97" s="299">
        <v>0</v>
      </c>
      <c r="F97" s="369">
        <v>0</v>
      </c>
      <c r="G97" s="439">
        <v>0</v>
      </c>
      <c r="H97" s="511">
        <v>0</v>
      </c>
      <c r="I97" s="581">
        <v>0</v>
      </c>
      <c r="J97" s="651">
        <v>0</v>
      </c>
      <c r="K97" s="724">
        <v>0</v>
      </c>
      <c r="L97" s="794">
        <v>0</v>
      </c>
      <c r="M97" s="862">
        <v>0</v>
      </c>
      <c r="N97" s="933">
        <v>0</v>
      </c>
    </row>
    <row r="98" spans="1:14" ht="12.75" customHeight="1" thickBot="1" x14ac:dyDescent="0.25">
      <c r="A98" s="17">
        <v>3</v>
      </c>
      <c r="B98" s="18" t="s">
        <v>48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B99" s="79" t="s">
        <v>49</v>
      </c>
      <c r="C99" s="24">
        <f t="shared" ref="C99:H99" si="30">SUM(C87+C90)-(C94+C95+C96+C97)</f>
        <v>0</v>
      </c>
      <c r="D99" s="24">
        <f t="shared" si="30"/>
        <v>0</v>
      </c>
      <c r="E99" s="24">
        <f t="shared" si="30"/>
        <v>0</v>
      </c>
      <c r="F99" s="24">
        <f t="shared" si="30"/>
        <v>0</v>
      </c>
      <c r="G99" s="24">
        <f t="shared" si="30"/>
        <v>0</v>
      </c>
      <c r="H99" s="24">
        <f t="shared" si="30"/>
        <v>0</v>
      </c>
      <c r="I99" s="24">
        <f t="shared" ref="I99:N99" si="31">SUM(I87+I90)-(I94+I95+I96+I97)</f>
        <v>0</v>
      </c>
      <c r="J99" s="24">
        <f t="shared" si="31"/>
        <v>0</v>
      </c>
      <c r="K99" s="24">
        <f t="shared" si="31"/>
        <v>0</v>
      </c>
      <c r="L99" s="24">
        <f t="shared" si="31"/>
        <v>0</v>
      </c>
      <c r="M99" s="24">
        <f t="shared" si="31"/>
        <v>0</v>
      </c>
      <c r="N99" s="24">
        <f t="shared" si="31"/>
        <v>0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8" t="s">
        <v>0</v>
      </c>
      <c r="B106" s="948"/>
    </row>
    <row r="107" spans="1:14" ht="12.75" customHeight="1" x14ac:dyDescent="0.2">
      <c r="A107" s="948" t="s">
        <v>3</v>
      </c>
      <c r="B107" s="948"/>
    </row>
    <row r="108" spans="1:14" ht="13.5" customHeight="1" x14ac:dyDescent="0.2">
      <c r="A108" s="948" t="s">
        <v>4</v>
      </c>
      <c r="B108" s="948"/>
    </row>
    <row r="109" spans="1:14" ht="12.75" customHeight="1" x14ac:dyDescent="0.2"/>
    <row r="111" spans="1:14" ht="30" customHeight="1" x14ac:dyDescent="0.2">
      <c r="A111" s="1" t="s">
        <v>7</v>
      </c>
    </row>
    <row r="112" spans="1:14" ht="25.5" customHeight="1" x14ac:dyDescent="0.2">
      <c r="A112" s="1" t="s">
        <v>8</v>
      </c>
    </row>
    <row r="113" spans="1:14" s="3" customFormat="1" ht="20.100000000000001" customHeight="1" x14ac:dyDescent="0.2">
      <c r="A113" s="3" t="s">
        <v>54</v>
      </c>
    </row>
    <row r="114" spans="1:14" ht="20.100000000000001" customHeight="1" thickBot="1" x14ac:dyDescent="0.25"/>
    <row r="115" spans="1:14" ht="20.100000000000001" customHeight="1" x14ac:dyDescent="0.2">
      <c r="A115" s="1052" t="s">
        <v>13</v>
      </c>
      <c r="B115" s="1054" t="s">
        <v>14</v>
      </c>
    </row>
    <row r="116" spans="1:14" ht="20.100000000000001" customHeight="1" x14ac:dyDescent="0.2">
      <c r="A116" s="1053"/>
      <c r="B116" s="10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1053"/>
      <c r="B117" s="1055"/>
      <c r="C117" s="147" t="s">
        <v>19</v>
      </c>
      <c r="D117" s="216" t="s">
        <v>19</v>
      </c>
      <c r="E117" s="289" t="s">
        <v>19</v>
      </c>
      <c r="F117" s="366" t="s">
        <v>19</v>
      </c>
      <c r="G117" s="436" t="s">
        <v>19</v>
      </c>
      <c r="H117" s="501" t="s">
        <v>19</v>
      </c>
      <c r="I117" s="571" t="s">
        <v>19</v>
      </c>
      <c r="J117" s="648" t="s">
        <v>19</v>
      </c>
      <c r="K117" s="721" t="s">
        <v>19</v>
      </c>
      <c r="L117" s="791" t="s">
        <v>19</v>
      </c>
      <c r="M117" s="859" t="s">
        <v>19</v>
      </c>
      <c r="N117" s="923" t="s">
        <v>19</v>
      </c>
    </row>
    <row r="118" spans="1:14" ht="20.100000000000001" customHeight="1" x14ac:dyDescent="0.2">
      <c r="A118" s="1053"/>
      <c r="B118" s="1055"/>
      <c r="C118" s="148"/>
      <c r="D118" s="217"/>
      <c r="E118" s="290"/>
      <c r="F118" s="367"/>
      <c r="G118" s="437"/>
      <c r="H118" s="502"/>
      <c r="I118" s="572"/>
      <c r="J118" s="649"/>
      <c r="K118" s="722"/>
      <c r="L118" s="792"/>
      <c r="M118" s="860"/>
      <c r="N118" s="924"/>
    </row>
    <row r="119" spans="1:14" ht="20.100000000000001" customHeight="1" x14ac:dyDescent="0.2">
      <c r="A119" s="44" t="s">
        <v>25</v>
      </c>
      <c r="B119" s="45" t="s">
        <v>26</v>
      </c>
      <c r="C119" s="143" t="s">
        <v>29</v>
      </c>
      <c r="D119" s="212" t="s">
        <v>29</v>
      </c>
      <c r="E119" s="285" t="s">
        <v>29</v>
      </c>
      <c r="F119" s="362" t="s">
        <v>29</v>
      </c>
      <c r="G119" s="432" t="s">
        <v>29</v>
      </c>
      <c r="H119" s="497" t="s">
        <v>29</v>
      </c>
      <c r="I119" s="567" t="s">
        <v>29</v>
      </c>
      <c r="J119" s="644" t="s">
        <v>29</v>
      </c>
      <c r="K119" s="717" t="s">
        <v>29</v>
      </c>
      <c r="L119" s="787" t="s">
        <v>29</v>
      </c>
      <c r="M119" s="855" t="s">
        <v>29</v>
      </c>
      <c r="N119" s="919" t="s">
        <v>29</v>
      </c>
    </row>
    <row r="120" spans="1:14" ht="26.25" customHeight="1" x14ac:dyDescent="0.2">
      <c r="A120" s="5"/>
      <c r="B120" s="6" t="s">
        <v>37</v>
      </c>
      <c r="C120" s="144">
        <f t="shared" ref="C120:H120" si="32">SUM(C122,C125)</f>
        <v>30</v>
      </c>
      <c r="D120" s="225">
        <f t="shared" si="32"/>
        <v>0</v>
      </c>
      <c r="E120" s="298">
        <f t="shared" si="32"/>
        <v>140</v>
      </c>
      <c r="F120" s="363">
        <f t="shared" si="32"/>
        <v>0</v>
      </c>
      <c r="G120" s="433">
        <f t="shared" si="32"/>
        <v>7</v>
      </c>
      <c r="H120" s="510">
        <f t="shared" si="32"/>
        <v>95</v>
      </c>
      <c r="I120" s="580">
        <f t="shared" ref="I120:N120" si="33">SUM(I122,I125)</f>
        <v>40</v>
      </c>
      <c r="J120" s="645">
        <f t="shared" si="33"/>
        <v>20</v>
      </c>
      <c r="K120" s="718">
        <f t="shared" si="33"/>
        <v>140</v>
      </c>
      <c r="L120" s="788">
        <f t="shared" si="33"/>
        <v>47</v>
      </c>
      <c r="M120" s="856">
        <f t="shared" si="33"/>
        <v>0</v>
      </c>
      <c r="N120" s="932">
        <f t="shared" si="33"/>
        <v>125</v>
      </c>
    </row>
    <row r="121" spans="1:14" ht="20.100000000000001" customHeight="1" x14ac:dyDescent="0.25">
      <c r="A121" s="9">
        <v>1</v>
      </c>
      <c r="B121" s="10" t="s">
        <v>38</v>
      </c>
      <c r="C121" s="165"/>
      <c r="D121" s="228"/>
      <c r="E121" s="301"/>
      <c r="F121" s="381"/>
      <c r="G121" s="452"/>
      <c r="H121" s="513"/>
      <c r="I121" s="583"/>
      <c r="J121" s="663"/>
      <c r="K121" s="736"/>
      <c r="L121" s="804"/>
      <c r="M121" s="874"/>
      <c r="N121" s="935"/>
    </row>
    <row r="122" spans="1:14" ht="20.100000000000001" customHeight="1" x14ac:dyDescent="0.2">
      <c r="A122" s="11"/>
      <c r="B122" s="10" t="s">
        <v>39</v>
      </c>
      <c r="C122" s="139">
        <f t="shared" ref="C122" si="34">SUM(C123:C124)</f>
        <v>0</v>
      </c>
      <c r="D122" s="219">
        <f t="shared" ref="D122:N122" si="35">SUM(D123:D124)</f>
        <v>0</v>
      </c>
      <c r="E122" s="292">
        <f t="shared" si="35"/>
        <v>0</v>
      </c>
      <c r="F122" s="358">
        <f t="shared" si="35"/>
        <v>0</v>
      </c>
      <c r="G122" s="428">
        <f t="shared" si="35"/>
        <v>0</v>
      </c>
      <c r="H122" s="504">
        <f t="shared" si="35"/>
        <v>0</v>
      </c>
      <c r="I122" s="574">
        <f t="shared" si="35"/>
        <v>0</v>
      </c>
      <c r="J122" s="640">
        <f t="shared" si="35"/>
        <v>0</v>
      </c>
      <c r="K122" s="713">
        <f t="shared" si="35"/>
        <v>0</v>
      </c>
      <c r="L122" s="783">
        <f t="shared" si="35"/>
        <v>0</v>
      </c>
      <c r="M122" s="851">
        <f t="shared" si="35"/>
        <v>0</v>
      </c>
      <c r="N122" s="926">
        <f t="shared" si="35"/>
        <v>0</v>
      </c>
    </row>
    <row r="123" spans="1:14" ht="20.100000000000001" customHeight="1" x14ac:dyDescent="0.2">
      <c r="A123" s="11"/>
      <c r="B123" s="12" t="s">
        <v>40</v>
      </c>
      <c r="C123" s="140">
        <v>0</v>
      </c>
      <c r="D123" s="227">
        <v>0</v>
      </c>
      <c r="E123" s="300">
        <v>0</v>
      </c>
      <c r="F123" s="359">
        <v>0</v>
      </c>
      <c r="G123" s="429">
        <v>0</v>
      </c>
      <c r="H123" s="512">
        <v>0</v>
      </c>
      <c r="I123" s="582">
        <v>0</v>
      </c>
      <c r="J123" s="641">
        <v>0</v>
      </c>
      <c r="K123" s="714">
        <v>0</v>
      </c>
      <c r="L123" s="784">
        <v>0</v>
      </c>
      <c r="M123" s="852">
        <v>0</v>
      </c>
      <c r="N123" s="934">
        <v>0</v>
      </c>
    </row>
    <row r="124" spans="1:14" ht="20.100000000000001" customHeight="1" x14ac:dyDescent="0.2">
      <c r="A124" s="11"/>
      <c r="B124" s="12" t="s">
        <v>41</v>
      </c>
      <c r="C124" s="140">
        <v>0</v>
      </c>
      <c r="D124" s="227">
        <v>0</v>
      </c>
      <c r="E124" s="300">
        <v>0</v>
      </c>
      <c r="F124" s="359">
        <v>0</v>
      </c>
      <c r="G124" s="429">
        <v>0</v>
      </c>
      <c r="H124" s="512">
        <v>0</v>
      </c>
      <c r="I124" s="582">
        <v>0</v>
      </c>
      <c r="J124" s="641">
        <v>0</v>
      </c>
      <c r="K124" s="714">
        <v>0</v>
      </c>
      <c r="L124" s="784">
        <v>0</v>
      </c>
      <c r="M124" s="852">
        <v>0</v>
      </c>
      <c r="N124" s="934">
        <v>0</v>
      </c>
    </row>
    <row r="125" spans="1:14" ht="24" customHeight="1" x14ac:dyDescent="0.2">
      <c r="A125" s="11"/>
      <c r="B125" s="10" t="s">
        <v>42</v>
      </c>
      <c r="C125" s="139">
        <f t="shared" ref="C125:N125" si="36">SUM(C126:C127)</f>
        <v>30</v>
      </c>
      <c r="D125" s="219">
        <f t="shared" si="36"/>
        <v>0</v>
      </c>
      <c r="E125" s="292">
        <f t="shared" si="36"/>
        <v>140</v>
      </c>
      <c r="F125" s="358">
        <f t="shared" si="36"/>
        <v>0</v>
      </c>
      <c r="G125" s="428">
        <f t="shared" si="36"/>
        <v>7</v>
      </c>
      <c r="H125" s="504">
        <f t="shared" si="36"/>
        <v>95</v>
      </c>
      <c r="I125" s="574">
        <f t="shared" si="36"/>
        <v>40</v>
      </c>
      <c r="J125" s="640">
        <f t="shared" si="36"/>
        <v>20</v>
      </c>
      <c r="K125" s="713">
        <f t="shared" si="36"/>
        <v>140</v>
      </c>
      <c r="L125" s="783">
        <f t="shared" si="36"/>
        <v>47</v>
      </c>
      <c r="M125" s="851">
        <f t="shared" si="36"/>
        <v>0</v>
      </c>
      <c r="N125" s="926">
        <f t="shared" si="36"/>
        <v>125</v>
      </c>
    </row>
    <row r="126" spans="1:14" ht="15" x14ac:dyDescent="0.2">
      <c r="A126" s="11"/>
      <c r="B126" s="12" t="s">
        <v>40</v>
      </c>
      <c r="C126" s="162">
        <v>0</v>
      </c>
      <c r="D126" s="229">
        <v>0</v>
      </c>
      <c r="E126" s="302">
        <v>100</v>
      </c>
      <c r="F126" s="378">
        <v>0</v>
      </c>
      <c r="G126" s="449">
        <v>7</v>
      </c>
      <c r="H126" s="514">
        <v>95</v>
      </c>
      <c r="I126" s="584">
        <v>40</v>
      </c>
      <c r="J126" s="660">
        <v>20</v>
      </c>
      <c r="K126" s="733">
        <v>140</v>
      </c>
      <c r="L126" s="802">
        <v>47</v>
      </c>
      <c r="M126" s="871">
        <v>0</v>
      </c>
      <c r="N126" s="936">
        <v>10</v>
      </c>
    </row>
    <row r="127" spans="1:14" ht="12.75" customHeight="1" x14ac:dyDescent="0.2">
      <c r="A127" s="11"/>
      <c r="B127" s="12" t="s">
        <v>41</v>
      </c>
      <c r="C127" s="140">
        <v>30</v>
      </c>
      <c r="D127" s="227">
        <v>0</v>
      </c>
      <c r="E127" s="300">
        <v>40</v>
      </c>
      <c r="F127" s="359">
        <v>0</v>
      </c>
      <c r="G127" s="429">
        <v>0</v>
      </c>
      <c r="H127" s="512">
        <v>0</v>
      </c>
      <c r="I127" s="582">
        <v>0</v>
      </c>
      <c r="J127" s="641">
        <v>0</v>
      </c>
      <c r="K127" s="714">
        <v>0</v>
      </c>
      <c r="L127" s="784">
        <v>0</v>
      </c>
      <c r="M127" s="852">
        <v>0</v>
      </c>
      <c r="N127" s="934">
        <v>115</v>
      </c>
    </row>
    <row r="128" spans="1:14" ht="12.75" customHeight="1" x14ac:dyDescent="0.25">
      <c r="A128" s="9">
        <v>2</v>
      </c>
      <c r="B128" s="10" t="s">
        <v>43</v>
      </c>
      <c r="C128" s="165"/>
      <c r="D128" s="228"/>
      <c r="E128" s="301"/>
      <c r="F128" s="381"/>
      <c r="G128" s="452"/>
      <c r="H128" s="513"/>
      <c r="I128" s="583"/>
      <c r="J128" s="663"/>
      <c r="K128" s="736"/>
      <c r="L128" s="804"/>
      <c r="M128" s="874"/>
      <c r="N128" s="935"/>
    </row>
    <row r="129" spans="1:14" ht="12.75" customHeight="1" x14ac:dyDescent="0.2">
      <c r="A129" s="11"/>
      <c r="B129" s="12" t="s">
        <v>44</v>
      </c>
      <c r="C129" s="140">
        <v>0</v>
      </c>
      <c r="D129" s="227">
        <v>0</v>
      </c>
      <c r="E129" s="300">
        <v>0</v>
      </c>
      <c r="F129" s="359">
        <v>0</v>
      </c>
      <c r="G129" s="429">
        <v>0</v>
      </c>
      <c r="H129" s="512">
        <v>0</v>
      </c>
      <c r="I129" s="582">
        <v>0</v>
      </c>
      <c r="J129" s="641">
        <v>0</v>
      </c>
      <c r="K129" s="714">
        <v>0</v>
      </c>
      <c r="L129" s="784">
        <v>0</v>
      </c>
      <c r="M129" s="852">
        <v>0</v>
      </c>
      <c r="N129" s="934">
        <v>0</v>
      </c>
    </row>
    <row r="130" spans="1:14" ht="12.75" customHeight="1" x14ac:dyDescent="0.2">
      <c r="A130" s="11"/>
      <c r="B130" s="12" t="s">
        <v>45</v>
      </c>
      <c r="C130" s="162">
        <v>30</v>
      </c>
      <c r="D130" s="229">
        <v>0</v>
      </c>
      <c r="E130" s="302">
        <v>140</v>
      </c>
      <c r="F130" s="378">
        <v>0</v>
      </c>
      <c r="G130" s="449">
        <v>7</v>
      </c>
      <c r="H130" s="514">
        <v>95</v>
      </c>
      <c r="I130" s="584">
        <v>40</v>
      </c>
      <c r="J130" s="660">
        <v>20</v>
      </c>
      <c r="K130" s="733">
        <v>140</v>
      </c>
      <c r="L130" s="802">
        <v>47</v>
      </c>
      <c r="M130" s="871">
        <v>0</v>
      </c>
      <c r="N130" s="936">
        <v>125</v>
      </c>
    </row>
    <row r="131" spans="1:14" ht="12.75" customHeight="1" x14ac:dyDescent="0.2">
      <c r="A131" s="9"/>
      <c r="B131" s="12" t="s">
        <v>46</v>
      </c>
      <c r="C131" s="162">
        <v>0</v>
      </c>
      <c r="D131" s="229">
        <v>0</v>
      </c>
      <c r="E131" s="302">
        <v>0</v>
      </c>
      <c r="F131" s="378">
        <v>0</v>
      </c>
      <c r="G131" s="449">
        <v>0</v>
      </c>
      <c r="H131" s="514">
        <v>0</v>
      </c>
      <c r="I131" s="584">
        <v>0</v>
      </c>
      <c r="J131" s="660">
        <v>0</v>
      </c>
      <c r="K131" s="733">
        <v>0</v>
      </c>
      <c r="L131" s="802">
        <v>0</v>
      </c>
      <c r="M131" s="871">
        <v>0</v>
      </c>
      <c r="N131" s="936">
        <v>0</v>
      </c>
    </row>
    <row r="132" spans="1:14" ht="12.75" customHeight="1" x14ac:dyDescent="0.2">
      <c r="A132" s="14"/>
      <c r="B132" s="15" t="s">
        <v>47</v>
      </c>
      <c r="C132" s="163">
        <v>0</v>
      </c>
      <c r="D132" s="230">
        <v>0</v>
      </c>
      <c r="E132" s="303">
        <v>0</v>
      </c>
      <c r="F132" s="379">
        <v>0</v>
      </c>
      <c r="G132" s="450">
        <v>0</v>
      </c>
      <c r="H132" s="515">
        <v>0</v>
      </c>
      <c r="I132" s="585">
        <v>0</v>
      </c>
      <c r="J132" s="661">
        <v>0</v>
      </c>
      <c r="K132" s="734">
        <v>0</v>
      </c>
      <c r="L132" s="803">
        <v>0</v>
      </c>
      <c r="M132" s="872">
        <v>0</v>
      </c>
      <c r="N132" s="937">
        <v>0</v>
      </c>
    </row>
    <row r="133" spans="1:14" ht="12.75" customHeight="1" thickBot="1" x14ac:dyDescent="0.25">
      <c r="A133" s="17">
        <v>3</v>
      </c>
      <c r="B133" s="18" t="s">
        <v>48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 x14ac:dyDescent="0.2">
      <c r="B134" s="79" t="s">
        <v>49</v>
      </c>
      <c r="C134" s="24">
        <f t="shared" ref="C134:H134" si="37">SUM(C129:C132)-C120</f>
        <v>0</v>
      </c>
      <c r="D134" s="24">
        <f t="shared" si="37"/>
        <v>0</v>
      </c>
      <c r="E134" s="24">
        <f t="shared" si="37"/>
        <v>0</v>
      </c>
      <c r="F134" s="24">
        <f t="shared" si="37"/>
        <v>0</v>
      </c>
      <c r="G134" s="24">
        <f t="shared" si="37"/>
        <v>0</v>
      </c>
      <c r="H134" s="24">
        <f t="shared" si="37"/>
        <v>0</v>
      </c>
      <c r="I134" s="24">
        <f t="shared" ref="I134:N134" si="38">SUM(I129:I132)-I120</f>
        <v>0</v>
      </c>
      <c r="J134" s="24">
        <f t="shared" si="38"/>
        <v>0</v>
      </c>
      <c r="K134" s="24">
        <f t="shared" si="38"/>
        <v>0</v>
      </c>
      <c r="L134" s="24">
        <f t="shared" si="38"/>
        <v>0</v>
      </c>
      <c r="M134" s="24">
        <f t="shared" si="38"/>
        <v>0</v>
      </c>
      <c r="N134" s="24">
        <f t="shared" si="38"/>
        <v>0</v>
      </c>
    </row>
    <row r="135" spans="1:14" ht="12.75" customHeight="1" x14ac:dyDescent="0.2">
      <c r="B135" s="79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 x14ac:dyDescent="0.2">
      <c r="B136" s="79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8" t="s">
        <v>0</v>
      </c>
      <c r="B141" s="948"/>
    </row>
    <row r="142" spans="1:14" ht="12.75" customHeight="1" x14ac:dyDescent="0.2">
      <c r="A142" s="948" t="s">
        <v>3</v>
      </c>
      <c r="B142" s="948"/>
    </row>
    <row r="143" spans="1:14" ht="30" customHeight="1" x14ac:dyDescent="0.2">
      <c r="A143" s="948" t="s">
        <v>4</v>
      </c>
      <c r="B143" s="948"/>
    </row>
    <row r="144" spans="1:14" ht="25.5" customHeight="1" x14ac:dyDescent="0.2"/>
    <row r="145" spans="1:14" ht="20.100000000000001" customHeight="1" x14ac:dyDescent="0.2"/>
    <row r="146" spans="1:14" ht="20.100000000000001" customHeight="1" x14ac:dyDescent="0.2">
      <c r="A146" s="1" t="s">
        <v>7</v>
      </c>
    </row>
    <row r="147" spans="1:14" ht="20.100000000000001" customHeight="1" x14ac:dyDescent="0.2">
      <c r="A147" s="1" t="s">
        <v>8</v>
      </c>
    </row>
    <row r="148" spans="1:14" s="3" customFormat="1" ht="20.100000000000001" customHeight="1" x14ac:dyDescent="0.2">
      <c r="A148" s="3" t="s">
        <v>59</v>
      </c>
    </row>
    <row r="149" spans="1:14" ht="20.100000000000001" customHeight="1" thickBot="1" x14ac:dyDescent="0.25"/>
    <row r="150" spans="1:14" ht="20.100000000000001" customHeight="1" x14ac:dyDescent="0.2">
      <c r="A150" s="1052" t="s">
        <v>13</v>
      </c>
      <c r="B150" s="1054" t="s">
        <v>14</v>
      </c>
    </row>
    <row r="151" spans="1:14" ht="20.100000000000001" customHeight="1" x14ac:dyDescent="0.2">
      <c r="A151" s="1053"/>
      <c r="B151" s="10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1053"/>
      <c r="B152" s="1055"/>
      <c r="C152" s="147" t="s">
        <v>19</v>
      </c>
      <c r="D152" s="216" t="s">
        <v>19</v>
      </c>
      <c r="E152" s="289" t="s">
        <v>19</v>
      </c>
      <c r="F152" s="366" t="s">
        <v>19</v>
      </c>
      <c r="G152" s="436" t="s">
        <v>19</v>
      </c>
      <c r="H152" s="501" t="s">
        <v>19</v>
      </c>
      <c r="I152" s="571" t="s">
        <v>19</v>
      </c>
      <c r="J152" s="648" t="s">
        <v>19</v>
      </c>
      <c r="K152" s="721" t="s">
        <v>19</v>
      </c>
      <c r="L152" s="791" t="s">
        <v>19</v>
      </c>
      <c r="M152" s="859" t="s">
        <v>19</v>
      </c>
      <c r="N152" s="923" t="s">
        <v>19</v>
      </c>
    </row>
    <row r="153" spans="1:14" ht="20.100000000000001" customHeight="1" x14ac:dyDescent="0.2">
      <c r="A153" s="1053"/>
      <c r="B153" s="1055"/>
      <c r="C153" s="148"/>
      <c r="D153" s="217"/>
      <c r="E153" s="290"/>
      <c r="F153" s="367"/>
      <c r="G153" s="437"/>
      <c r="H153" s="502"/>
      <c r="I153" s="572"/>
      <c r="J153" s="649"/>
      <c r="K153" s="722"/>
      <c r="L153" s="792"/>
      <c r="M153" s="860"/>
      <c r="N153" s="924"/>
    </row>
    <row r="154" spans="1:14" ht="20.100000000000001" customHeight="1" x14ac:dyDescent="0.2">
      <c r="A154" s="44" t="s">
        <v>25</v>
      </c>
      <c r="B154" s="45" t="s">
        <v>26</v>
      </c>
      <c r="C154" s="143" t="s">
        <v>29</v>
      </c>
      <c r="D154" s="212" t="s">
        <v>29</v>
      </c>
      <c r="E154" s="285" t="s">
        <v>29</v>
      </c>
      <c r="F154" s="362" t="s">
        <v>29</v>
      </c>
      <c r="G154" s="432" t="s">
        <v>29</v>
      </c>
      <c r="H154" s="497" t="s">
        <v>29</v>
      </c>
      <c r="I154" s="567" t="s">
        <v>29</v>
      </c>
      <c r="J154" s="644" t="s">
        <v>29</v>
      </c>
      <c r="K154" s="717" t="s">
        <v>29</v>
      </c>
      <c r="L154" s="787" t="s">
        <v>29</v>
      </c>
      <c r="M154" s="855" t="s">
        <v>29</v>
      </c>
      <c r="N154" s="919" t="s">
        <v>29</v>
      </c>
    </row>
    <row r="155" spans="1:14" ht="20.100000000000001" customHeight="1" x14ac:dyDescent="0.2">
      <c r="A155" s="5"/>
      <c r="B155" s="6" t="s">
        <v>37</v>
      </c>
      <c r="C155" s="159">
        <f t="shared" ref="C155:H155" si="39">SUM(C157,C160)</f>
        <v>0</v>
      </c>
      <c r="D155" s="213">
        <f t="shared" si="39"/>
        <v>0</v>
      </c>
      <c r="E155" s="286">
        <f t="shared" si="39"/>
        <v>35</v>
      </c>
      <c r="F155" s="375">
        <f t="shared" si="39"/>
        <v>0</v>
      </c>
      <c r="G155" s="446">
        <f t="shared" si="39"/>
        <v>0</v>
      </c>
      <c r="H155" s="498">
        <f t="shared" si="39"/>
        <v>285</v>
      </c>
      <c r="I155" s="568">
        <f t="shared" ref="I155:N155" si="40">SUM(I157,I160)</f>
        <v>0</v>
      </c>
      <c r="J155" s="657">
        <f t="shared" si="40"/>
        <v>0</v>
      </c>
      <c r="K155" s="730">
        <f t="shared" si="40"/>
        <v>0</v>
      </c>
      <c r="L155" s="799">
        <f t="shared" si="40"/>
        <v>70</v>
      </c>
      <c r="M155" s="868">
        <f t="shared" si="40"/>
        <v>0</v>
      </c>
      <c r="N155" s="920">
        <f t="shared" si="40"/>
        <v>0</v>
      </c>
    </row>
    <row r="156" spans="1:14" ht="20.100000000000001" customHeight="1" x14ac:dyDescent="0.2">
      <c r="A156" s="9">
        <v>1</v>
      </c>
      <c r="B156" s="10" t="s">
        <v>38</v>
      </c>
      <c r="C156" s="146"/>
      <c r="D156" s="215"/>
      <c r="E156" s="288"/>
      <c r="F156" s="365"/>
      <c r="G156" s="435"/>
      <c r="H156" s="500"/>
      <c r="I156" s="570"/>
      <c r="J156" s="647"/>
      <c r="K156" s="720"/>
      <c r="L156" s="790"/>
      <c r="M156" s="858"/>
      <c r="N156" s="922"/>
    </row>
    <row r="157" spans="1:14" ht="24" customHeight="1" x14ac:dyDescent="0.2">
      <c r="A157" s="11"/>
      <c r="B157" s="10" t="s">
        <v>39</v>
      </c>
      <c r="C157" s="158">
        <f t="shared" ref="C157" si="41">SUM(C158:C159)</f>
        <v>0</v>
      </c>
      <c r="D157" s="218">
        <f t="shared" ref="D157:N157" si="42">SUM(D158:D159)</f>
        <v>0</v>
      </c>
      <c r="E157" s="291">
        <f t="shared" si="42"/>
        <v>0</v>
      </c>
      <c r="F157" s="374">
        <f t="shared" si="42"/>
        <v>0</v>
      </c>
      <c r="G157" s="445">
        <f t="shared" si="42"/>
        <v>0</v>
      </c>
      <c r="H157" s="503">
        <f t="shared" si="42"/>
        <v>0</v>
      </c>
      <c r="I157" s="573">
        <f t="shared" si="42"/>
        <v>0</v>
      </c>
      <c r="J157" s="656">
        <f t="shared" si="42"/>
        <v>0</v>
      </c>
      <c r="K157" s="729">
        <f t="shared" si="42"/>
        <v>0</v>
      </c>
      <c r="L157" s="798">
        <f t="shared" si="42"/>
        <v>0</v>
      </c>
      <c r="M157" s="867">
        <f t="shared" si="42"/>
        <v>0</v>
      </c>
      <c r="N157" s="925">
        <f t="shared" si="42"/>
        <v>0</v>
      </c>
    </row>
    <row r="158" spans="1:14" x14ac:dyDescent="0.2">
      <c r="A158" s="11"/>
      <c r="B158" s="12" t="s">
        <v>40</v>
      </c>
      <c r="C158" s="156">
        <v>0</v>
      </c>
      <c r="D158" s="220">
        <v>0</v>
      </c>
      <c r="E158" s="293">
        <v>0</v>
      </c>
      <c r="F158" s="372">
        <v>0</v>
      </c>
      <c r="G158" s="442">
        <v>0</v>
      </c>
      <c r="H158" s="505">
        <v>0</v>
      </c>
      <c r="I158" s="575">
        <v>0</v>
      </c>
      <c r="J158" s="654">
        <v>0</v>
      </c>
      <c r="K158" s="727">
        <v>0</v>
      </c>
      <c r="L158" s="796">
        <v>0</v>
      </c>
      <c r="M158" s="865">
        <v>0</v>
      </c>
      <c r="N158" s="927">
        <v>0</v>
      </c>
    </row>
    <row r="159" spans="1:14" x14ac:dyDescent="0.2">
      <c r="A159" s="11"/>
      <c r="B159" s="12" t="s">
        <v>41</v>
      </c>
      <c r="C159" s="156">
        <v>0</v>
      </c>
      <c r="D159" s="220">
        <v>0</v>
      </c>
      <c r="E159" s="293">
        <v>0</v>
      </c>
      <c r="F159" s="372">
        <v>0</v>
      </c>
      <c r="G159" s="442">
        <v>0</v>
      </c>
      <c r="H159" s="505">
        <v>0</v>
      </c>
      <c r="I159" s="575">
        <v>0</v>
      </c>
      <c r="J159" s="654">
        <v>0</v>
      </c>
      <c r="K159" s="727">
        <v>0</v>
      </c>
      <c r="L159" s="796">
        <v>0</v>
      </c>
      <c r="M159" s="865">
        <v>0</v>
      </c>
      <c r="N159" s="927">
        <v>0</v>
      </c>
    </row>
    <row r="160" spans="1:14" x14ac:dyDescent="0.2">
      <c r="A160" s="11"/>
      <c r="B160" s="10" t="s">
        <v>42</v>
      </c>
      <c r="C160" s="158">
        <f t="shared" ref="C160:N160" si="43">SUM(C161:C162)</f>
        <v>0</v>
      </c>
      <c r="D160" s="218">
        <f t="shared" si="43"/>
        <v>0</v>
      </c>
      <c r="E160" s="291">
        <f t="shared" si="43"/>
        <v>35</v>
      </c>
      <c r="F160" s="374">
        <f t="shared" si="43"/>
        <v>0</v>
      </c>
      <c r="G160" s="445">
        <f t="shared" si="43"/>
        <v>0</v>
      </c>
      <c r="H160" s="503">
        <f t="shared" si="43"/>
        <v>285</v>
      </c>
      <c r="I160" s="573">
        <f t="shared" si="43"/>
        <v>0</v>
      </c>
      <c r="J160" s="656">
        <f t="shared" si="43"/>
        <v>0</v>
      </c>
      <c r="K160" s="729">
        <f t="shared" si="43"/>
        <v>0</v>
      </c>
      <c r="L160" s="798">
        <f t="shared" si="43"/>
        <v>70</v>
      </c>
      <c r="M160" s="867">
        <f t="shared" si="43"/>
        <v>0</v>
      </c>
      <c r="N160" s="925">
        <f t="shared" si="43"/>
        <v>0</v>
      </c>
    </row>
    <row r="161" spans="1:14" ht="12.75" customHeight="1" x14ac:dyDescent="0.2">
      <c r="A161" s="11"/>
      <c r="B161" s="12" t="s">
        <v>40</v>
      </c>
      <c r="C161" s="156">
        <v>0</v>
      </c>
      <c r="D161" s="220">
        <v>0</v>
      </c>
      <c r="E161" s="293">
        <v>35</v>
      </c>
      <c r="F161" s="372">
        <v>0</v>
      </c>
      <c r="G161" s="442">
        <v>0</v>
      </c>
      <c r="H161" s="505">
        <v>231</v>
      </c>
      <c r="I161" s="575">
        <v>0</v>
      </c>
      <c r="J161" s="654">
        <v>0</v>
      </c>
      <c r="K161" s="727">
        <v>0</v>
      </c>
      <c r="L161" s="796">
        <v>0</v>
      </c>
      <c r="M161" s="865">
        <v>0</v>
      </c>
      <c r="N161" s="927">
        <v>0</v>
      </c>
    </row>
    <row r="162" spans="1:14" ht="12.75" customHeight="1" x14ac:dyDescent="0.2">
      <c r="A162" s="11"/>
      <c r="B162" s="12" t="s">
        <v>41</v>
      </c>
      <c r="C162" s="156">
        <v>0</v>
      </c>
      <c r="D162" s="220">
        <v>0</v>
      </c>
      <c r="E162" s="293">
        <v>0</v>
      </c>
      <c r="F162" s="372">
        <v>0</v>
      </c>
      <c r="G162" s="442">
        <v>0</v>
      </c>
      <c r="H162" s="505">
        <v>54</v>
      </c>
      <c r="I162" s="575">
        <v>0</v>
      </c>
      <c r="J162" s="654">
        <v>0</v>
      </c>
      <c r="K162" s="727">
        <v>0</v>
      </c>
      <c r="L162" s="796">
        <v>70</v>
      </c>
      <c r="M162" s="865">
        <v>0</v>
      </c>
      <c r="N162" s="927">
        <v>0</v>
      </c>
    </row>
    <row r="163" spans="1:14" x14ac:dyDescent="0.2">
      <c r="A163" s="9">
        <v>2</v>
      </c>
      <c r="B163" s="10" t="s">
        <v>43</v>
      </c>
      <c r="C163" s="146"/>
      <c r="D163" s="215"/>
      <c r="E163" s="288"/>
      <c r="F163" s="365"/>
      <c r="G163" s="435"/>
      <c r="H163" s="500"/>
      <c r="I163" s="570"/>
      <c r="J163" s="647"/>
      <c r="K163" s="720"/>
      <c r="L163" s="790"/>
      <c r="M163" s="858"/>
      <c r="N163" s="922"/>
    </row>
    <row r="164" spans="1:14" x14ac:dyDescent="0.2">
      <c r="A164" s="11"/>
      <c r="B164" s="12" t="s">
        <v>44</v>
      </c>
      <c r="C164" s="151">
        <v>0</v>
      </c>
      <c r="D164" s="224">
        <v>0</v>
      </c>
      <c r="E164" s="297">
        <v>0</v>
      </c>
      <c r="F164" s="368">
        <v>0</v>
      </c>
      <c r="G164" s="438">
        <v>0</v>
      </c>
      <c r="H164" s="509">
        <v>0</v>
      </c>
      <c r="I164" s="579">
        <v>0</v>
      </c>
      <c r="J164" s="650">
        <v>0</v>
      </c>
      <c r="K164" s="723">
        <v>0</v>
      </c>
      <c r="L164" s="793">
        <v>0</v>
      </c>
      <c r="M164" s="861">
        <v>0</v>
      </c>
      <c r="N164" s="931">
        <v>0</v>
      </c>
    </row>
    <row r="165" spans="1:14" x14ac:dyDescent="0.2">
      <c r="A165" s="11"/>
      <c r="B165" s="12" t="s">
        <v>45</v>
      </c>
      <c r="C165" s="151">
        <v>0</v>
      </c>
      <c r="D165" s="224">
        <v>0</v>
      </c>
      <c r="E165" s="297">
        <v>35</v>
      </c>
      <c r="F165" s="368">
        <v>0</v>
      </c>
      <c r="G165" s="438">
        <v>0</v>
      </c>
      <c r="H165" s="509">
        <v>285</v>
      </c>
      <c r="I165" s="579">
        <v>0</v>
      </c>
      <c r="J165" s="650">
        <v>0</v>
      </c>
      <c r="K165" s="723">
        <v>0</v>
      </c>
      <c r="L165" s="793">
        <v>70</v>
      </c>
      <c r="M165" s="861">
        <v>0</v>
      </c>
      <c r="N165" s="931">
        <v>0</v>
      </c>
    </row>
    <row r="166" spans="1:14" x14ac:dyDescent="0.2">
      <c r="A166" s="9"/>
      <c r="B166" s="12" t="s">
        <v>46</v>
      </c>
      <c r="C166" s="151">
        <v>0</v>
      </c>
      <c r="D166" s="224">
        <v>0</v>
      </c>
      <c r="E166" s="297">
        <v>0</v>
      </c>
      <c r="F166" s="368">
        <v>0</v>
      </c>
      <c r="G166" s="438">
        <v>0</v>
      </c>
      <c r="H166" s="509">
        <v>0</v>
      </c>
      <c r="I166" s="579">
        <v>0</v>
      </c>
      <c r="J166" s="650">
        <v>0</v>
      </c>
      <c r="K166" s="723">
        <v>0</v>
      </c>
      <c r="L166" s="793">
        <v>0</v>
      </c>
      <c r="M166" s="861">
        <v>0</v>
      </c>
      <c r="N166" s="931">
        <v>0</v>
      </c>
    </row>
    <row r="167" spans="1:14" ht="12.75" customHeight="1" x14ac:dyDescent="0.2">
      <c r="A167" s="14"/>
      <c r="B167" s="15" t="s">
        <v>47</v>
      </c>
      <c r="C167" s="152">
        <v>0</v>
      </c>
      <c r="D167" s="226">
        <v>0</v>
      </c>
      <c r="E167" s="299">
        <v>0</v>
      </c>
      <c r="F167" s="369">
        <v>0</v>
      </c>
      <c r="G167" s="439">
        <v>0</v>
      </c>
      <c r="H167" s="511">
        <v>0</v>
      </c>
      <c r="I167" s="581">
        <v>0</v>
      </c>
      <c r="J167" s="651">
        <v>0</v>
      </c>
      <c r="K167" s="724">
        <v>0</v>
      </c>
      <c r="L167" s="794">
        <v>0</v>
      </c>
      <c r="M167" s="862">
        <v>0</v>
      </c>
      <c r="N167" s="933">
        <v>0</v>
      </c>
    </row>
    <row r="168" spans="1:14" ht="12.75" customHeight="1" thickBot="1" x14ac:dyDescent="0.25">
      <c r="A168" s="17">
        <v>3</v>
      </c>
      <c r="B168" s="18" t="s">
        <v>48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7.5" customHeight="1" x14ac:dyDescent="0.2">
      <c r="B169" s="79" t="s">
        <v>49</v>
      </c>
      <c r="C169" s="24">
        <f t="shared" ref="C169:H169" si="44">SUM(C164:C167)-C155</f>
        <v>0</v>
      </c>
      <c r="D169" s="24">
        <f t="shared" si="44"/>
        <v>0</v>
      </c>
      <c r="E169" s="24">
        <f t="shared" si="44"/>
        <v>0</v>
      </c>
      <c r="F169" s="24">
        <f t="shared" si="44"/>
        <v>0</v>
      </c>
      <c r="G169" s="24">
        <f t="shared" si="44"/>
        <v>0</v>
      </c>
      <c r="H169" s="24">
        <f t="shared" si="44"/>
        <v>0</v>
      </c>
      <c r="I169" s="24">
        <f t="shared" ref="I169:N169" si="45">SUM(I164:I167)-I155</f>
        <v>0</v>
      </c>
      <c r="J169" s="24">
        <f t="shared" si="45"/>
        <v>0</v>
      </c>
      <c r="K169" s="24">
        <f t="shared" si="45"/>
        <v>0</v>
      </c>
      <c r="L169" s="24">
        <f t="shared" si="45"/>
        <v>0</v>
      </c>
      <c r="M169" s="24">
        <f t="shared" si="45"/>
        <v>0</v>
      </c>
      <c r="N169" s="24">
        <f t="shared" si="45"/>
        <v>0</v>
      </c>
    </row>
    <row r="170" spans="1:14" ht="18" customHeight="1" x14ac:dyDescent="0.2">
      <c r="B170" s="79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 x14ac:dyDescent="0.2">
      <c r="B171" s="79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 x14ac:dyDescent="0.2">
      <c r="B172" s="79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 x14ac:dyDescent="0.2"/>
    <row r="175" spans="1:14" ht="30" customHeight="1" x14ac:dyDescent="0.2"/>
    <row r="176" spans="1:14" ht="25.5" customHeight="1" x14ac:dyDescent="0.2">
      <c r="A176" s="948" t="s">
        <v>0</v>
      </c>
      <c r="B176" s="948"/>
    </row>
    <row r="177" spans="1:14" ht="20.100000000000001" customHeight="1" x14ac:dyDescent="0.2">
      <c r="A177" s="948" t="s">
        <v>3</v>
      </c>
      <c r="B177" s="948"/>
    </row>
    <row r="178" spans="1:14" ht="20.100000000000001" customHeight="1" x14ac:dyDescent="0.2">
      <c r="A178" s="948" t="s">
        <v>4</v>
      </c>
      <c r="B178" s="948"/>
    </row>
    <row r="179" spans="1:14" ht="20.100000000000001" customHeight="1" x14ac:dyDescent="0.2"/>
    <row r="180" spans="1:14" ht="20.100000000000001" customHeight="1" x14ac:dyDescent="0.2"/>
    <row r="181" spans="1:14" ht="20.100000000000001" customHeight="1" x14ac:dyDescent="0.2">
      <c r="A181" s="1" t="s">
        <v>7</v>
      </c>
    </row>
    <row r="182" spans="1:14" ht="20.100000000000001" customHeight="1" x14ac:dyDescent="0.2">
      <c r="A182" s="1" t="s">
        <v>8</v>
      </c>
    </row>
    <row r="183" spans="1:14" s="3" customFormat="1" ht="20.100000000000001" customHeight="1" x14ac:dyDescent="0.2">
      <c r="A183" s="19" t="s">
        <v>53</v>
      </c>
      <c r="B183" s="19"/>
    </row>
    <row r="184" spans="1:14" ht="26.25" customHeight="1" thickBot="1" x14ac:dyDescent="0.25"/>
    <row r="185" spans="1:14" ht="20.100000000000001" customHeight="1" x14ac:dyDescent="0.2">
      <c r="A185" s="1052" t="s">
        <v>13</v>
      </c>
      <c r="B185" s="1054" t="s">
        <v>14</v>
      </c>
    </row>
    <row r="186" spans="1:14" ht="20.100000000000001" customHeight="1" x14ac:dyDescent="0.2">
      <c r="A186" s="1053"/>
      <c r="B186" s="10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1053"/>
      <c r="B187" s="1055"/>
      <c r="C187" s="147" t="s">
        <v>19</v>
      </c>
      <c r="D187" s="216" t="s">
        <v>19</v>
      </c>
      <c r="E187" s="289" t="s">
        <v>19</v>
      </c>
      <c r="F187" s="366" t="s">
        <v>19</v>
      </c>
      <c r="G187" s="436" t="s">
        <v>19</v>
      </c>
      <c r="H187" s="501" t="s">
        <v>19</v>
      </c>
      <c r="I187" s="571" t="s">
        <v>19</v>
      </c>
      <c r="J187" s="648" t="s">
        <v>19</v>
      </c>
      <c r="K187" s="721" t="s">
        <v>19</v>
      </c>
      <c r="L187" s="791" t="s">
        <v>19</v>
      </c>
      <c r="M187" s="859" t="s">
        <v>19</v>
      </c>
      <c r="N187" s="923" t="s">
        <v>19</v>
      </c>
    </row>
    <row r="188" spans="1:14" ht="20.100000000000001" customHeight="1" x14ac:dyDescent="0.2">
      <c r="A188" s="1053"/>
      <c r="B188" s="1055"/>
      <c r="C188" s="148"/>
      <c r="D188" s="217"/>
      <c r="E188" s="290"/>
      <c r="F188" s="367"/>
      <c r="G188" s="437"/>
      <c r="H188" s="502"/>
      <c r="I188" s="572"/>
      <c r="J188" s="649"/>
      <c r="K188" s="722"/>
      <c r="L188" s="792"/>
      <c r="M188" s="860"/>
      <c r="N188" s="924"/>
    </row>
    <row r="189" spans="1:14" ht="24" customHeight="1" x14ac:dyDescent="0.2">
      <c r="A189" s="44" t="s">
        <v>25</v>
      </c>
      <c r="B189" s="45" t="s">
        <v>26</v>
      </c>
      <c r="C189" s="143" t="s">
        <v>29</v>
      </c>
      <c r="D189" s="212" t="s">
        <v>29</v>
      </c>
      <c r="E189" s="285" t="s">
        <v>29</v>
      </c>
      <c r="F189" s="362" t="s">
        <v>29</v>
      </c>
      <c r="G189" s="432" t="s">
        <v>29</v>
      </c>
      <c r="H189" s="497" t="s">
        <v>29</v>
      </c>
      <c r="I189" s="567" t="s">
        <v>29</v>
      </c>
      <c r="J189" s="644" t="s">
        <v>29</v>
      </c>
      <c r="K189" s="717" t="s">
        <v>29</v>
      </c>
      <c r="L189" s="787" t="s">
        <v>29</v>
      </c>
      <c r="M189" s="855" t="s">
        <v>29</v>
      </c>
      <c r="N189" s="919" t="s">
        <v>29</v>
      </c>
    </row>
    <row r="190" spans="1:14" ht="15.75" x14ac:dyDescent="0.2">
      <c r="A190" s="5"/>
      <c r="B190" s="6" t="s">
        <v>37</v>
      </c>
      <c r="C190" s="144">
        <f t="shared" ref="C190:H190" si="46">SUM(C192,C195)</f>
        <v>0</v>
      </c>
      <c r="D190" s="225">
        <f t="shared" si="46"/>
        <v>0</v>
      </c>
      <c r="E190" s="298">
        <f t="shared" si="46"/>
        <v>0</v>
      </c>
      <c r="F190" s="363">
        <f t="shared" si="46"/>
        <v>0</v>
      </c>
      <c r="G190" s="433">
        <f t="shared" si="46"/>
        <v>0</v>
      </c>
      <c r="H190" s="510">
        <f t="shared" si="46"/>
        <v>0</v>
      </c>
      <c r="I190" s="580">
        <f t="shared" ref="I190:N190" si="47">SUM(I192,I195)</f>
        <v>0</v>
      </c>
      <c r="J190" s="645">
        <f t="shared" si="47"/>
        <v>0</v>
      </c>
      <c r="K190" s="718">
        <f t="shared" si="47"/>
        <v>0</v>
      </c>
      <c r="L190" s="788">
        <f t="shared" si="47"/>
        <v>0</v>
      </c>
      <c r="M190" s="856">
        <f t="shared" si="47"/>
        <v>0</v>
      </c>
      <c r="N190" s="932">
        <f t="shared" si="47"/>
        <v>0</v>
      </c>
    </row>
    <row r="191" spans="1:14" x14ac:dyDescent="0.2">
      <c r="A191" s="9">
        <v>1</v>
      </c>
      <c r="B191" s="10" t="s">
        <v>38</v>
      </c>
      <c r="C191" s="146"/>
      <c r="D191" s="215"/>
      <c r="E191" s="288"/>
      <c r="F191" s="365"/>
      <c r="G191" s="435"/>
      <c r="H191" s="500"/>
      <c r="I191" s="570"/>
      <c r="J191" s="647"/>
      <c r="K191" s="720"/>
      <c r="L191" s="790"/>
      <c r="M191" s="858"/>
      <c r="N191" s="922"/>
    </row>
    <row r="192" spans="1:14" x14ac:dyDescent="0.2">
      <c r="A192" s="11"/>
      <c r="B192" s="10" t="s">
        <v>39</v>
      </c>
      <c r="C192" s="154">
        <f t="shared" ref="C192" si="48">SUM(C193:C194)</f>
        <v>0</v>
      </c>
      <c r="D192" s="223">
        <f t="shared" ref="D192:N192" si="49">SUM(D193:D194)</f>
        <v>0</v>
      </c>
      <c r="E192" s="296">
        <f t="shared" si="49"/>
        <v>0</v>
      </c>
      <c r="F192" s="371">
        <f t="shared" si="49"/>
        <v>0</v>
      </c>
      <c r="G192" s="441">
        <f t="shared" si="49"/>
        <v>0</v>
      </c>
      <c r="H192" s="508">
        <f t="shared" si="49"/>
        <v>0</v>
      </c>
      <c r="I192" s="578">
        <f t="shared" si="49"/>
        <v>0</v>
      </c>
      <c r="J192" s="653">
        <f t="shared" si="49"/>
        <v>0</v>
      </c>
      <c r="K192" s="726">
        <f t="shared" si="49"/>
        <v>0</v>
      </c>
      <c r="L192" s="795">
        <f t="shared" si="49"/>
        <v>0</v>
      </c>
      <c r="M192" s="864">
        <f t="shared" si="49"/>
        <v>0</v>
      </c>
      <c r="N192" s="930">
        <f t="shared" si="49"/>
        <v>0</v>
      </c>
    </row>
    <row r="193" spans="1:14" ht="12.75" customHeight="1" x14ac:dyDescent="0.2">
      <c r="A193" s="11"/>
      <c r="B193" s="12" t="s">
        <v>40</v>
      </c>
      <c r="C193" s="151">
        <v>0</v>
      </c>
      <c r="D193" s="224">
        <v>0</v>
      </c>
      <c r="E193" s="297">
        <v>0</v>
      </c>
      <c r="F193" s="368">
        <v>0</v>
      </c>
      <c r="G193" s="438">
        <v>0</v>
      </c>
      <c r="H193" s="509">
        <v>0</v>
      </c>
      <c r="I193" s="579">
        <v>0</v>
      </c>
      <c r="J193" s="650">
        <v>0</v>
      </c>
      <c r="K193" s="723">
        <v>0</v>
      </c>
      <c r="L193" s="793">
        <v>0</v>
      </c>
      <c r="M193" s="861">
        <v>0</v>
      </c>
      <c r="N193" s="931">
        <v>0</v>
      </c>
    </row>
    <row r="194" spans="1:14" ht="12.75" customHeight="1" x14ac:dyDescent="0.2">
      <c r="A194" s="11"/>
      <c r="B194" s="12" t="s">
        <v>41</v>
      </c>
      <c r="C194" s="151">
        <v>0</v>
      </c>
      <c r="D194" s="224">
        <v>0</v>
      </c>
      <c r="E194" s="297">
        <v>0</v>
      </c>
      <c r="F194" s="368">
        <v>0</v>
      </c>
      <c r="G194" s="438">
        <v>0</v>
      </c>
      <c r="H194" s="509">
        <v>0</v>
      </c>
      <c r="I194" s="579">
        <v>0</v>
      </c>
      <c r="J194" s="650">
        <v>0</v>
      </c>
      <c r="K194" s="723">
        <v>0</v>
      </c>
      <c r="L194" s="793">
        <v>0</v>
      </c>
      <c r="M194" s="861">
        <v>0</v>
      </c>
      <c r="N194" s="931">
        <v>0</v>
      </c>
    </row>
    <row r="195" spans="1:14" x14ac:dyDescent="0.2">
      <c r="A195" s="11"/>
      <c r="B195" s="10" t="s">
        <v>42</v>
      </c>
      <c r="C195" s="154">
        <f t="shared" ref="C195:N195" si="50">SUM(C196:C197)</f>
        <v>0</v>
      </c>
      <c r="D195" s="223">
        <f t="shared" si="50"/>
        <v>0</v>
      </c>
      <c r="E195" s="296">
        <f t="shared" si="50"/>
        <v>0</v>
      </c>
      <c r="F195" s="371">
        <f t="shared" si="50"/>
        <v>0</v>
      </c>
      <c r="G195" s="441">
        <f t="shared" si="50"/>
        <v>0</v>
      </c>
      <c r="H195" s="508">
        <f t="shared" si="50"/>
        <v>0</v>
      </c>
      <c r="I195" s="578">
        <f t="shared" si="50"/>
        <v>0</v>
      </c>
      <c r="J195" s="653">
        <f t="shared" si="50"/>
        <v>0</v>
      </c>
      <c r="K195" s="726">
        <f t="shared" si="50"/>
        <v>0</v>
      </c>
      <c r="L195" s="795">
        <f t="shared" si="50"/>
        <v>0</v>
      </c>
      <c r="M195" s="864">
        <f t="shared" si="50"/>
        <v>0</v>
      </c>
      <c r="N195" s="930">
        <f t="shared" si="50"/>
        <v>0</v>
      </c>
    </row>
    <row r="196" spans="1:14" x14ac:dyDescent="0.2">
      <c r="A196" s="11"/>
      <c r="B196" s="12" t="s">
        <v>40</v>
      </c>
      <c r="C196" s="151">
        <v>0</v>
      </c>
      <c r="D196" s="224">
        <v>0</v>
      </c>
      <c r="E196" s="297">
        <v>0</v>
      </c>
      <c r="F196" s="368">
        <v>0</v>
      </c>
      <c r="G196" s="438">
        <v>0</v>
      </c>
      <c r="H196" s="509">
        <v>0</v>
      </c>
      <c r="I196" s="579">
        <v>0</v>
      </c>
      <c r="J196" s="650">
        <v>0</v>
      </c>
      <c r="K196" s="723">
        <v>0</v>
      </c>
      <c r="L196" s="793">
        <v>0</v>
      </c>
      <c r="M196" s="861">
        <v>0</v>
      </c>
      <c r="N196" s="931">
        <v>0</v>
      </c>
    </row>
    <row r="197" spans="1:14" x14ac:dyDescent="0.2">
      <c r="A197" s="11"/>
      <c r="B197" s="12" t="s">
        <v>41</v>
      </c>
      <c r="C197" s="151">
        <v>0</v>
      </c>
      <c r="D197" s="224">
        <v>0</v>
      </c>
      <c r="E197" s="297">
        <v>0</v>
      </c>
      <c r="F197" s="368">
        <v>0</v>
      </c>
      <c r="G197" s="438">
        <v>0</v>
      </c>
      <c r="H197" s="509">
        <v>0</v>
      </c>
      <c r="I197" s="579">
        <v>0</v>
      </c>
      <c r="J197" s="650">
        <v>0</v>
      </c>
      <c r="K197" s="723">
        <v>0</v>
      </c>
      <c r="L197" s="793">
        <v>0</v>
      </c>
      <c r="M197" s="861">
        <v>0</v>
      </c>
      <c r="N197" s="931">
        <v>0</v>
      </c>
    </row>
    <row r="198" spans="1:14" x14ac:dyDescent="0.2">
      <c r="A198" s="9">
        <v>2</v>
      </c>
      <c r="B198" s="10" t="s">
        <v>43</v>
      </c>
      <c r="C198" s="146"/>
      <c r="D198" s="215"/>
      <c r="E198" s="288"/>
      <c r="F198" s="365"/>
      <c r="G198" s="435"/>
      <c r="H198" s="500"/>
      <c r="I198" s="570"/>
      <c r="J198" s="647"/>
      <c r="K198" s="720"/>
      <c r="L198" s="790"/>
      <c r="M198" s="858"/>
      <c r="N198" s="922"/>
    </row>
    <row r="199" spans="1:14" ht="12.75" customHeight="1" x14ac:dyDescent="0.2">
      <c r="A199" s="11"/>
      <c r="B199" s="12" t="s">
        <v>44</v>
      </c>
      <c r="C199" s="151">
        <v>0</v>
      </c>
      <c r="D199" s="224">
        <v>0</v>
      </c>
      <c r="E199" s="297">
        <v>0</v>
      </c>
      <c r="F199" s="368">
        <v>0</v>
      </c>
      <c r="G199" s="438">
        <v>0</v>
      </c>
      <c r="H199" s="509">
        <v>0</v>
      </c>
      <c r="I199" s="579">
        <v>0</v>
      </c>
      <c r="J199" s="650">
        <v>0</v>
      </c>
      <c r="K199" s="723">
        <v>0</v>
      </c>
      <c r="L199" s="793">
        <v>0</v>
      </c>
      <c r="M199" s="861">
        <v>0</v>
      </c>
      <c r="N199" s="931">
        <v>0</v>
      </c>
    </row>
    <row r="200" spans="1:14" ht="12.75" customHeight="1" x14ac:dyDescent="0.2">
      <c r="A200" s="11"/>
      <c r="B200" s="12" t="s">
        <v>45</v>
      </c>
      <c r="C200" s="151">
        <v>0</v>
      </c>
      <c r="D200" s="224">
        <v>0</v>
      </c>
      <c r="E200" s="297">
        <v>0</v>
      </c>
      <c r="F200" s="368">
        <v>0</v>
      </c>
      <c r="G200" s="438">
        <v>0</v>
      </c>
      <c r="H200" s="509">
        <v>0</v>
      </c>
      <c r="I200" s="579">
        <v>0</v>
      </c>
      <c r="J200" s="650">
        <v>0</v>
      </c>
      <c r="K200" s="723">
        <v>0</v>
      </c>
      <c r="L200" s="793">
        <v>0</v>
      </c>
      <c r="M200" s="861">
        <v>0</v>
      </c>
      <c r="N200" s="931">
        <v>0</v>
      </c>
    </row>
    <row r="201" spans="1:14" ht="7.5" customHeight="1" x14ac:dyDescent="0.2">
      <c r="A201" s="9"/>
      <c r="B201" s="12" t="s">
        <v>46</v>
      </c>
      <c r="C201" s="151">
        <v>0</v>
      </c>
      <c r="D201" s="224">
        <v>0</v>
      </c>
      <c r="E201" s="297">
        <v>0</v>
      </c>
      <c r="F201" s="368">
        <v>0</v>
      </c>
      <c r="G201" s="438">
        <v>0</v>
      </c>
      <c r="H201" s="509">
        <v>0</v>
      </c>
      <c r="I201" s="579">
        <v>0</v>
      </c>
      <c r="J201" s="650">
        <v>0</v>
      </c>
      <c r="K201" s="723">
        <v>0</v>
      </c>
      <c r="L201" s="793">
        <v>0</v>
      </c>
      <c r="M201" s="861">
        <v>0</v>
      </c>
      <c r="N201" s="931">
        <v>0</v>
      </c>
    </row>
    <row r="202" spans="1:14" ht="18" customHeight="1" x14ac:dyDescent="0.2">
      <c r="A202" s="14"/>
      <c r="B202" s="15" t="s">
        <v>47</v>
      </c>
      <c r="C202" s="152">
        <v>0</v>
      </c>
      <c r="D202" s="226">
        <v>0</v>
      </c>
      <c r="E202" s="299">
        <v>0</v>
      </c>
      <c r="F202" s="369">
        <v>0</v>
      </c>
      <c r="G202" s="439">
        <v>0</v>
      </c>
      <c r="H202" s="511">
        <v>0</v>
      </c>
      <c r="I202" s="581">
        <v>0</v>
      </c>
      <c r="J202" s="651">
        <v>0</v>
      </c>
      <c r="K202" s="724">
        <v>0</v>
      </c>
      <c r="L202" s="794">
        <v>0</v>
      </c>
      <c r="M202" s="862">
        <v>0</v>
      </c>
      <c r="N202" s="933">
        <v>0</v>
      </c>
    </row>
    <row r="203" spans="1:14" ht="12.75" customHeight="1" thickBot="1" x14ac:dyDescent="0.25">
      <c r="A203" s="17">
        <v>3</v>
      </c>
      <c r="B203" s="18" t="s">
        <v>48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 x14ac:dyDescent="0.2">
      <c r="B204" s="79" t="s">
        <v>49</v>
      </c>
      <c r="C204" s="24">
        <f t="shared" ref="C204" si="51">SUM(C199:C202)-C190</f>
        <v>0</v>
      </c>
      <c r="D204" s="24">
        <f t="shared" ref="D204" si="52">SUM(D199:D202)-D190</f>
        <v>0</v>
      </c>
      <c r="E204" s="24">
        <f t="shared" ref="E204" si="53">SUM(E199:E202)-E190</f>
        <v>0</v>
      </c>
      <c r="F204" s="24">
        <f t="shared" ref="F204" si="54">SUM(F199:F202)-F190</f>
        <v>0</v>
      </c>
      <c r="G204" s="24">
        <f t="shared" ref="G204" si="55">SUM(G199:G202)-G190</f>
        <v>0</v>
      </c>
      <c r="H204" s="24">
        <f t="shared" ref="H204" si="56">SUM(H199:H202)-H190</f>
        <v>0</v>
      </c>
      <c r="I204" s="24">
        <f t="shared" ref="I204" si="57">SUM(I199:I202)-I190</f>
        <v>0</v>
      </c>
      <c r="J204" s="24">
        <f t="shared" ref="J204" si="58">SUM(J199:J202)-J190</f>
        <v>0</v>
      </c>
      <c r="K204" s="24">
        <f t="shared" ref="K204" si="59">SUM(K199:K202)-K190</f>
        <v>0</v>
      </c>
      <c r="L204" s="24">
        <f t="shared" ref="L204" si="60">SUM(L199:L202)-L190</f>
        <v>0</v>
      </c>
      <c r="M204" s="24">
        <f t="shared" ref="M204" si="61">SUM(M199:M202)-M190</f>
        <v>0</v>
      </c>
      <c r="N204" s="24">
        <f t="shared" ref="N204" si="62">SUM(N199:N202)-N190</f>
        <v>0</v>
      </c>
    </row>
    <row r="205" spans="1:14" x14ac:dyDescent="0.2">
      <c r="B205" s="79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x14ac:dyDescent="0.2">
      <c r="B206" s="79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 x14ac:dyDescent="0.2">
      <c r="B207" s="79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8" t="s">
        <v>0</v>
      </c>
      <c r="B211" s="948"/>
    </row>
    <row r="212" spans="1:14" ht="20.100000000000001" customHeight="1" x14ac:dyDescent="0.2">
      <c r="A212" s="948" t="s">
        <v>3</v>
      </c>
      <c r="B212" s="948"/>
    </row>
    <row r="213" spans="1:14" ht="20.100000000000001" customHeight="1" x14ac:dyDescent="0.2">
      <c r="A213" s="948" t="s">
        <v>4</v>
      </c>
      <c r="B213" s="948"/>
    </row>
    <row r="214" spans="1:14" ht="20.100000000000001" customHeight="1" x14ac:dyDescent="0.2"/>
    <row r="215" spans="1:14" ht="20.100000000000001" customHeight="1" x14ac:dyDescent="0.2"/>
    <row r="216" spans="1:14" ht="26.25" customHeight="1" x14ac:dyDescent="0.2">
      <c r="A216" s="1" t="s">
        <v>7</v>
      </c>
    </row>
    <row r="217" spans="1:14" ht="20.100000000000001" customHeight="1" x14ac:dyDescent="0.2">
      <c r="A217" s="1" t="s">
        <v>8</v>
      </c>
    </row>
    <row r="218" spans="1:14" s="3" customFormat="1" ht="20.100000000000001" customHeight="1" x14ac:dyDescent="0.2">
      <c r="A218" s="19" t="s">
        <v>57</v>
      </c>
      <c r="B218" s="20"/>
    </row>
    <row r="219" spans="1:14" ht="20.100000000000001" customHeight="1" thickBot="1" x14ac:dyDescent="0.25"/>
    <row r="220" spans="1:14" ht="20.100000000000001" customHeight="1" x14ac:dyDescent="0.2">
      <c r="A220" s="1052" t="s">
        <v>13</v>
      </c>
      <c r="B220" s="1054" t="s">
        <v>14</v>
      </c>
    </row>
    <row r="221" spans="1:14" ht="24" customHeight="1" x14ac:dyDescent="0.2">
      <c r="A221" s="1053"/>
      <c r="B221" s="10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1053"/>
      <c r="B222" s="1055"/>
      <c r="C222" s="147" t="s">
        <v>19</v>
      </c>
      <c r="D222" s="216" t="s">
        <v>19</v>
      </c>
      <c r="E222" s="289" t="s">
        <v>19</v>
      </c>
      <c r="F222" s="366" t="s">
        <v>19</v>
      </c>
      <c r="G222" s="436" t="s">
        <v>19</v>
      </c>
      <c r="H222" s="501" t="s">
        <v>19</v>
      </c>
      <c r="I222" s="571" t="s">
        <v>19</v>
      </c>
      <c r="J222" s="648" t="s">
        <v>19</v>
      </c>
      <c r="K222" s="721" t="s">
        <v>19</v>
      </c>
      <c r="L222" s="791" t="s">
        <v>19</v>
      </c>
      <c r="M222" s="859" t="s">
        <v>19</v>
      </c>
      <c r="N222" s="923" t="s">
        <v>19</v>
      </c>
    </row>
    <row r="223" spans="1:14" ht="12.75" customHeight="1" x14ac:dyDescent="0.2">
      <c r="A223" s="1053"/>
      <c r="B223" s="1055"/>
      <c r="C223" s="148"/>
      <c r="D223" s="217"/>
      <c r="E223" s="290"/>
      <c r="F223" s="367"/>
      <c r="G223" s="437"/>
      <c r="H223" s="502"/>
      <c r="I223" s="572"/>
      <c r="J223" s="649"/>
      <c r="K223" s="722"/>
      <c r="L223" s="792"/>
      <c r="M223" s="860"/>
      <c r="N223" s="924"/>
    </row>
    <row r="224" spans="1:14" x14ac:dyDescent="0.2">
      <c r="A224" s="44" t="s">
        <v>25</v>
      </c>
      <c r="B224" s="45" t="s">
        <v>26</v>
      </c>
      <c r="C224" s="143" t="s">
        <v>29</v>
      </c>
      <c r="D224" s="212" t="s">
        <v>29</v>
      </c>
      <c r="E224" s="285" t="s">
        <v>29</v>
      </c>
      <c r="F224" s="362" t="s">
        <v>29</v>
      </c>
      <c r="G224" s="432" t="s">
        <v>29</v>
      </c>
      <c r="H224" s="497" t="s">
        <v>29</v>
      </c>
      <c r="I224" s="567" t="s">
        <v>29</v>
      </c>
      <c r="J224" s="644" t="s">
        <v>29</v>
      </c>
      <c r="K224" s="717" t="s">
        <v>29</v>
      </c>
      <c r="L224" s="787" t="s">
        <v>29</v>
      </c>
      <c r="M224" s="855" t="s">
        <v>29</v>
      </c>
      <c r="N224" s="919" t="s">
        <v>29</v>
      </c>
    </row>
    <row r="225" spans="1:14" ht="12.75" customHeight="1" x14ac:dyDescent="0.2">
      <c r="A225" s="5"/>
      <c r="B225" s="6" t="s">
        <v>37</v>
      </c>
      <c r="C225" s="144">
        <f t="shared" ref="C225:H225" si="63">SUM(C227,C230)</f>
        <v>0</v>
      </c>
      <c r="D225" s="225">
        <f t="shared" si="63"/>
        <v>0</v>
      </c>
      <c r="E225" s="298">
        <f t="shared" si="63"/>
        <v>0</v>
      </c>
      <c r="F225" s="363">
        <f t="shared" si="63"/>
        <v>0</v>
      </c>
      <c r="G225" s="433">
        <f t="shared" si="63"/>
        <v>0</v>
      </c>
      <c r="H225" s="510">
        <f t="shared" si="63"/>
        <v>0</v>
      </c>
      <c r="I225" s="580">
        <f t="shared" ref="I225:N225" si="64">SUM(I227,I230)</f>
        <v>0</v>
      </c>
      <c r="J225" s="645">
        <f t="shared" si="64"/>
        <v>0</v>
      </c>
      <c r="K225" s="718">
        <f t="shared" si="64"/>
        <v>0</v>
      </c>
      <c r="L225" s="788">
        <f t="shared" si="64"/>
        <v>0</v>
      </c>
      <c r="M225" s="856">
        <f t="shared" si="64"/>
        <v>0</v>
      </c>
      <c r="N225" s="932">
        <f t="shared" si="64"/>
        <v>0</v>
      </c>
    </row>
    <row r="226" spans="1:14" ht="12.75" customHeight="1" x14ac:dyDescent="0.2">
      <c r="A226" s="9">
        <v>1</v>
      </c>
      <c r="B226" s="10" t="s">
        <v>38</v>
      </c>
      <c r="C226" s="146"/>
      <c r="D226" s="215"/>
      <c r="E226" s="288"/>
      <c r="F226" s="365"/>
      <c r="G226" s="435"/>
      <c r="H226" s="500"/>
      <c r="I226" s="570"/>
      <c r="J226" s="647"/>
      <c r="K226" s="720"/>
      <c r="L226" s="790"/>
      <c r="M226" s="858"/>
      <c r="N226" s="922"/>
    </row>
    <row r="227" spans="1:14" x14ac:dyDescent="0.2">
      <c r="A227" s="11"/>
      <c r="B227" s="10" t="s">
        <v>39</v>
      </c>
      <c r="C227" s="154">
        <f t="shared" ref="C227" si="65">SUM(C228:C229)</f>
        <v>0</v>
      </c>
      <c r="D227" s="223">
        <f t="shared" ref="D227:N227" si="66">SUM(D228:D229)</f>
        <v>0</v>
      </c>
      <c r="E227" s="296">
        <f t="shared" si="66"/>
        <v>0</v>
      </c>
      <c r="F227" s="371">
        <f t="shared" si="66"/>
        <v>0</v>
      </c>
      <c r="G227" s="441">
        <f t="shared" si="66"/>
        <v>0</v>
      </c>
      <c r="H227" s="508">
        <f t="shared" si="66"/>
        <v>0</v>
      </c>
      <c r="I227" s="578">
        <f t="shared" si="66"/>
        <v>0</v>
      </c>
      <c r="J227" s="653">
        <f t="shared" si="66"/>
        <v>0</v>
      </c>
      <c r="K227" s="726">
        <f t="shared" si="66"/>
        <v>0</v>
      </c>
      <c r="L227" s="795">
        <f t="shared" si="66"/>
        <v>0</v>
      </c>
      <c r="M227" s="864">
        <f t="shared" si="66"/>
        <v>0</v>
      </c>
      <c r="N227" s="930">
        <f t="shared" si="66"/>
        <v>0</v>
      </c>
    </row>
    <row r="228" spans="1:14" x14ac:dyDescent="0.2">
      <c r="A228" s="11"/>
      <c r="B228" s="12" t="s">
        <v>40</v>
      </c>
      <c r="C228" s="151">
        <v>0</v>
      </c>
      <c r="D228" s="224">
        <v>0</v>
      </c>
      <c r="E228" s="297">
        <v>0</v>
      </c>
      <c r="F228" s="368">
        <v>0</v>
      </c>
      <c r="G228" s="438">
        <v>0</v>
      </c>
      <c r="H228" s="509">
        <v>0</v>
      </c>
      <c r="I228" s="579">
        <v>0</v>
      </c>
      <c r="J228" s="650">
        <v>0</v>
      </c>
      <c r="K228" s="723">
        <v>0</v>
      </c>
      <c r="L228" s="793">
        <v>0</v>
      </c>
      <c r="M228" s="861">
        <v>0</v>
      </c>
      <c r="N228" s="931">
        <v>0</v>
      </c>
    </row>
    <row r="229" spans="1:14" x14ac:dyDescent="0.2">
      <c r="A229" s="11"/>
      <c r="B229" s="12" t="s">
        <v>41</v>
      </c>
      <c r="C229" s="151">
        <v>0</v>
      </c>
      <c r="D229" s="224">
        <v>0</v>
      </c>
      <c r="E229" s="297">
        <v>0</v>
      </c>
      <c r="F229" s="368">
        <v>0</v>
      </c>
      <c r="G229" s="438">
        <v>0</v>
      </c>
      <c r="H229" s="509">
        <v>0</v>
      </c>
      <c r="I229" s="579">
        <v>0</v>
      </c>
      <c r="J229" s="650">
        <v>0</v>
      </c>
      <c r="K229" s="723">
        <v>0</v>
      </c>
      <c r="L229" s="793">
        <v>0</v>
      </c>
      <c r="M229" s="861">
        <v>0</v>
      </c>
      <c r="N229" s="931">
        <v>0</v>
      </c>
    </row>
    <row r="230" spans="1:14" x14ac:dyDescent="0.2">
      <c r="A230" s="11"/>
      <c r="B230" s="10" t="s">
        <v>42</v>
      </c>
      <c r="C230" s="154">
        <f t="shared" ref="C230:N230" si="67">SUM(C231:C232)</f>
        <v>0</v>
      </c>
      <c r="D230" s="223">
        <f t="shared" si="67"/>
        <v>0</v>
      </c>
      <c r="E230" s="296">
        <f t="shared" si="67"/>
        <v>0</v>
      </c>
      <c r="F230" s="371">
        <f t="shared" si="67"/>
        <v>0</v>
      </c>
      <c r="G230" s="441">
        <f t="shared" si="67"/>
        <v>0</v>
      </c>
      <c r="H230" s="508">
        <f t="shared" si="67"/>
        <v>0</v>
      </c>
      <c r="I230" s="578">
        <f t="shared" si="67"/>
        <v>0</v>
      </c>
      <c r="J230" s="653">
        <f t="shared" si="67"/>
        <v>0</v>
      </c>
      <c r="K230" s="726">
        <f t="shared" si="67"/>
        <v>0</v>
      </c>
      <c r="L230" s="795">
        <f t="shared" si="67"/>
        <v>0</v>
      </c>
      <c r="M230" s="864">
        <f t="shared" si="67"/>
        <v>0</v>
      </c>
      <c r="N230" s="930">
        <f t="shared" si="67"/>
        <v>0</v>
      </c>
    </row>
    <row r="231" spans="1:14" ht="12.75" customHeight="1" x14ac:dyDescent="0.2">
      <c r="A231" s="11"/>
      <c r="B231" s="12" t="s">
        <v>40</v>
      </c>
      <c r="C231" s="151">
        <v>0</v>
      </c>
      <c r="D231" s="224">
        <v>0</v>
      </c>
      <c r="E231" s="297">
        <v>0</v>
      </c>
      <c r="F231" s="368">
        <v>0</v>
      </c>
      <c r="G231" s="438">
        <v>0</v>
      </c>
      <c r="H231" s="509">
        <v>0</v>
      </c>
      <c r="I231" s="579">
        <v>0</v>
      </c>
      <c r="J231" s="650">
        <v>0</v>
      </c>
      <c r="K231" s="723">
        <v>0</v>
      </c>
      <c r="L231" s="793">
        <v>0</v>
      </c>
      <c r="M231" s="861">
        <v>0</v>
      </c>
      <c r="N231" s="931">
        <v>0</v>
      </c>
    </row>
    <row r="232" spans="1:14" ht="12.75" customHeight="1" x14ac:dyDescent="0.2">
      <c r="A232" s="11"/>
      <c r="B232" s="12" t="s">
        <v>41</v>
      </c>
      <c r="C232" s="151">
        <v>0</v>
      </c>
      <c r="D232" s="224">
        <v>0</v>
      </c>
      <c r="E232" s="297">
        <v>0</v>
      </c>
      <c r="F232" s="368">
        <v>0</v>
      </c>
      <c r="G232" s="438">
        <v>0</v>
      </c>
      <c r="H232" s="509">
        <v>0</v>
      </c>
      <c r="I232" s="579">
        <v>0</v>
      </c>
      <c r="J232" s="650">
        <v>0</v>
      </c>
      <c r="K232" s="723">
        <v>0</v>
      </c>
      <c r="L232" s="793">
        <v>0</v>
      </c>
      <c r="M232" s="861">
        <v>0</v>
      </c>
      <c r="N232" s="931">
        <v>0</v>
      </c>
    </row>
    <row r="233" spans="1:14" ht="7.5" customHeight="1" x14ac:dyDescent="0.2">
      <c r="A233" s="9">
        <v>2</v>
      </c>
      <c r="B233" s="10" t="s">
        <v>43</v>
      </c>
      <c r="C233" s="146"/>
      <c r="D233" s="215"/>
      <c r="E233" s="288"/>
      <c r="F233" s="365"/>
      <c r="G233" s="435"/>
      <c r="H233" s="500"/>
      <c r="I233" s="570"/>
      <c r="J233" s="647"/>
      <c r="K233" s="720"/>
      <c r="L233" s="790"/>
      <c r="M233" s="858"/>
      <c r="N233" s="922"/>
    </row>
    <row r="234" spans="1:14" ht="18" customHeight="1" x14ac:dyDescent="0.2">
      <c r="A234" s="11"/>
      <c r="B234" s="12" t="s">
        <v>44</v>
      </c>
      <c r="C234" s="151">
        <v>0</v>
      </c>
      <c r="D234" s="224">
        <v>0</v>
      </c>
      <c r="E234" s="297">
        <v>0</v>
      </c>
      <c r="F234" s="368">
        <v>0</v>
      </c>
      <c r="G234" s="438">
        <v>0</v>
      </c>
      <c r="H234" s="509">
        <v>0</v>
      </c>
      <c r="I234" s="579">
        <v>0</v>
      </c>
      <c r="J234" s="650">
        <v>0</v>
      </c>
      <c r="K234" s="723">
        <v>0</v>
      </c>
      <c r="L234" s="793">
        <v>0</v>
      </c>
      <c r="M234" s="861">
        <v>0</v>
      </c>
      <c r="N234" s="931">
        <v>0</v>
      </c>
    </row>
    <row r="235" spans="1:14" ht="12.75" customHeight="1" x14ac:dyDescent="0.2">
      <c r="A235" s="11"/>
      <c r="B235" s="12" t="s">
        <v>45</v>
      </c>
      <c r="C235" s="151">
        <v>0</v>
      </c>
      <c r="D235" s="224">
        <v>0</v>
      </c>
      <c r="E235" s="297">
        <v>0</v>
      </c>
      <c r="F235" s="368">
        <v>0</v>
      </c>
      <c r="G235" s="438">
        <v>0</v>
      </c>
      <c r="H235" s="509">
        <v>0</v>
      </c>
      <c r="I235" s="579">
        <v>0</v>
      </c>
      <c r="J235" s="650">
        <v>0</v>
      </c>
      <c r="K235" s="723">
        <v>0</v>
      </c>
      <c r="L235" s="793">
        <v>0</v>
      </c>
      <c r="M235" s="861">
        <v>0</v>
      </c>
      <c r="N235" s="931">
        <v>0</v>
      </c>
    </row>
    <row r="236" spans="1:14" ht="12.75" customHeight="1" x14ac:dyDescent="0.2">
      <c r="A236" s="9"/>
      <c r="B236" s="12" t="s">
        <v>46</v>
      </c>
      <c r="C236" s="151">
        <v>0</v>
      </c>
      <c r="D236" s="224">
        <v>0</v>
      </c>
      <c r="E236" s="297">
        <v>0</v>
      </c>
      <c r="F236" s="368">
        <v>0</v>
      </c>
      <c r="G236" s="438">
        <v>0</v>
      </c>
      <c r="H236" s="509">
        <v>0</v>
      </c>
      <c r="I236" s="579">
        <v>0</v>
      </c>
      <c r="J236" s="650">
        <v>0</v>
      </c>
      <c r="K236" s="723">
        <v>0</v>
      </c>
      <c r="L236" s="793">
        <v>0</v>
      </c>
      <c r="M236" s="861">
        <v>0</v>
      </c>
      <c r="N236" s="931">
        <v>0</v>
      </c>
    </row>
    <row r="237" spans="1:14" ht="12.75" customHeight="1" x14ac:dyDescent="0.2">
      <c r="A237" s="14"/>
      <c r="B237" s="15" t="s">
        <v>47</v>
      </c>
      <c r="C237" s="152">
        <v>0</v>
      </c>
      <c r="D237" s="226">
        <v>0</v>
      </c>
      <c r="E237" s="299">
        <v>0</v>
      </c>
      <c r="F237" s="369">
        <v>0</v>
      </c>
      <c r="G237" s="439">
        <v>0</v>
      </c>
      <c r="H237" s="511">
        <v>0</v>
      </c>
      <c r="I237" s="581">
        <v>0</v>
      </c>
      <c r="J237" s="651">
        <v>0</v>
      </c>
      <c r="K237" s="724">
        <v>0</v>
      </c>
      <c r="L237" s="794">
        <v>0</v>
      </c>
      <c r="M237" s="862">
        <v>0</v>
      </c>
      <c r="N237" s="933">
        <v>0</v>
      </c>
    </row>
    <row r="238" spans="1:14" ht="13.5" thickBot="1" x14ac:dyDescent="0.25">
      <c r="A238" s="17">
        <v>3</v>
      </c>
      <c r="B238" s="18" t="s">
        <v>48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30" customHeight="1" x14ac:dyDescent="0.2">
      <c r="B239" s="79" t="s">
        <v>49</v>
      </c>
      <c r="C239" s="24">
        <f t="shared" ref="C239" si="68">SUM(C234:C237)-C225</f>
        <v>0</v>
      </c>
      <c r="D239" s="24">
        <f t="shared" ref="D239" si="69">SUM(D234:D237)-D225</f>
        <v>0</v>
      </c>
      <c r="E239" s="24">
        <f t="shared" ref="E239" si="70">SUM(E234:E237)-E225</f>
        <v>0</v>
      </c>
      <c r="F239" s="24">
        <f t="shared" ref="F239" si="71">SUM(F234:F237)-F225</f>
        <v>0</v>
      </c>
      <c r="G239" s="24">
        <f t="shared" ref="G239" si="72">SUM(G234:G237)-G225</f>
        <v>0</v>
      </c>
      <c r="H239" s="24">
        <f t="shared" ref="H239" si="73">SUM(H234:H237)-H225</f>
        <v>0</v>
      </c>
      <c r="I239" s="24">
        <f t="shared" ref="I239" si="74">SUM(I234:I237)-I225</f>
        <v>0</v>
      </c>
      <c r="J239" s="24">
        <f t="shared" ref="J239" si="75">SUM(J234:J237)-J225</f>
        <v>0</v>
      </c>
      <c r="K239" s="24">
        <f t="shared" ref="K239" si="76">SUM(K234:K237)-K225</f>
        <v>0</v>
      </c>
      <c r="L239" s="24">
        <f t="shared" ref="L239" si="77">SUM(L234:L237)-L225</f>
        <v>0</v>
      </c>
      <c r="M239" s="24">
        <f t="shared" ref="M239" si="78">SUM(M234:M237)-M225</f>
        <v>0</v>
      </c>
      <c r="N239" s="24">
        <f t="shared" ref="N239" si="79">SUM(N234:N237)-N225</f>
        <v>0</v>
      </c>
    </row>
    <row r="240" spans="1:14" ht="25.5" customHeight="1" x14ac:dyDescent="0.2">
      <c r="B240" s="79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 x14ac:dyDescent="0.2">
      <c r="B241" s="79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 x14ac:dyDescent="0.2">
      <c r="B242" s="79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 x14ac:dyDescent="0.2">
      <c r="C243" s="1" t="s">
        <v>1</v>
      </c>
      <c r="D243" s="1" t="s">
        <v>1</v>
      </c>
      <c r="E243" s="1" t="s">
        <v>1</v>
      </c>
      <c r="F243" s="1" t="s">
        <v>1</v>
      </c>
      <c r="G243" s="1" t="s">
        <v>1</v>
      </c>
      <c r="H243" s="1" t="s">
        <v>1</v>
      </c>
      <c r="I243" s="1" t="s">
        <v>1</v>
      </c>
      <c r="J243" s="1" t="s">
        <v>1</v>
      </c>
      <c r="K243" s="1" t="s">
        <v>1</v>
      </c>
      <c r="L243" s="1" t="s">
        <v>1</v>
      </c>
      <c r="M243" s="1" t="s">
        <v>1</v>
      </c>
      <c r="N243" s="1" t="s">
        <v>1</v>
      </c>
    </row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8" t="s">
        <v>0</v>
      </c>
      <c r="B247" s="948"/>
    </row>
    <row r="248" spans="1:14" ht="26.25" customHeight="1" x14ac:dyDescent="0.2">
      <c r="A248" s="948" t="s">
        <v>3</v>
      </c>
      <c r="B248" s="948"/>
    </row>
    <row r="249" spans="1:14" ht="20.100000000000001" customHeight="1" x14ac:dyDescent="0.2">
      <c r="A249" s="948" t="s">
        <v>4</v>
      </c>
      <c r="B249" s="948"/>
    </row>
    <row r="250" spans="1:14" ht="20.100000000000001" customHeight="1" x14ac:dyDescent="0.2"/>
    <row r="251" spans="1:14" ht="20.100000000000001" customHeight="1" x14ac:dyDescent="0.2"/>
    <row r="252" spans="1:14" ht="20.100000000000001" customHeight="1" x14ac:dyDescent="0.2">
      <c r="A252" s="1" t="s">
        <v>7</v>
      </c>
    </row>
    <row r="253" spans="1:14" ht="14.25" customHeight="1" x14ac:dyDescent="0.2">
      <c r="A253" s="1" t="s">
        <v>8</v>
      </c>
    </row>
    <row r="254" spans="1:14" ht="12.75" customHeight="1" x14ac:dyDescent="0.2">
      <c r="A254" s="19" t="s">
        <v>58</v>
      </c>
      <c r="B254" s="19"/>
    </row>
    <row r="255" spans="1:14" ht="13.5" thickBot="1" x14ac:dyDescent="0.25">
      <c r="A255" s="3"/>
      <c r="B255" s="3"/>
    </row>
    <row r="256" spans="1:14" ht="12.75" customHeight="1" x14ac:dyDescent="0.2">
      <c r="A256" s="1052" t="s">
        <v>13</v>
      </c>
      <c r="B256" s="1054" t="s">
        <v>14</v>
      </c>
    </row>
    <row r="257" spans="1:14" ht="12.75" customHeight="1" x14ac:dyDescent="0.2">
      <c r="A257" s="1053"/>
      <c r="B257" s="10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1053"/>
      <c r="B258" s="1055"/>
      <c r="C258" s="147" t="s">
        <v>19</v>
      </c>
      <c r="D258" s="216" t="s">
        <v>19</v>
      </c>
      <c r="E258" s="289" t="s">
        <v>19</v>
      </c>
      <c r="F258" s="366" t="s">
        <v>19</v>
      </c>
      <c r="G258" s="436" t="s">
        <v>19</v>
      </c>
      <c r="H258" s="501" t="s">
        <v>19</v>
      </c>
      <c r="I258" s="571" t="s">
        <v>19</v>
      </c>
      <c r="J258" s="648" t="s">
        <v>19</v>
      </c>
      <c r="K258" s="721" t="s">
        <v>19</v>
      </c>
      <c r="L258" s="791" t="s">
        <v>19</v>
      </c>
      <c r="M258" s="859" t="s">
        <v>19</v>
      </c>
      <c r="N258" s="923" t="s">
        <v>19</v>
      </c>
    </row>
    <row r="259" spans="1:14" ht="12.75" customHeight="1" x14ac:dyDescent="0.2">
      <c r="A259" s="1053"/>
      <c r="B259" s="1055"/>
      <c r="C259" s="148"/>
      <c r="D259" s="217"/>
      <c r="E259" s="290"/>
      <c r="F259" s="367"/>
      <c r="G259" s="437"/>
      <c r="H259" s="502"/>
      <c r="I259" s="572"/>
      <c r="J259" s="649"/>
      <c r="K259" s="722"/>
      <c r="L259" s="792"/>
      <c r="M259" s="860"/>
      <c r="N259" s="924"/>
    </row>
    <row r="260" spans="1:14" x14ac:dyDescent="0.2">
      <c r="A260" s="44" t="s">
        <v>25</v>
      </c>
      <c r="B260" s="45" t="s">
        <v>26</v>
      </c>
      <c r="C260" s="143" t="s">
        <v>29</v>
      </c>
      <c r="D260" s="212" t="s">
        <v>29</v>
      </c>
      <c r="E260" s="285" t="s">
        <v>29</v>
      </c>
      <c r="F260" s="362" t="s">
        <v>29</v>
      </c>
      <c r="G260" s="432" t="s">
        <v>29</v>
      </c>
      <c r="H260" s="497" t="s">
        <v>29</v>
      </c>
      <c r="I260" s="567" t="s">
        <v>29</v>
      </c>
      <c r="J260" s="644" t="s">
        <v>29</v>
      </c>
      <c r="K260" s="717" t="s">
        <v>29</v>
      </c>
      <c r="L260" s="787" t="s">
        <v>29</v>
      </c>
      <c r="M260" s="855" t="s">
        <v>29</v>
      </c>
      <c r="N260" s="919" t="s">
        <v>29</v>
      </c>
    </row>
    <row r="261" spans="1:14" ht="15.75" x14ac:dyDescent="0.2">
      <c r="A261" s="5"/>
      <c r="B261" s="6" t="s">
        <v>37</v>
      </c>
      <c r="C261" s="144">
        <f t="shared" ref="C261:H261" si="80">SUM(C263,C266)</f>
        <v>0</v>
      </c>
      <c r="D261" s="225">
        <f t="shared" si="80"/>
        <v>0</v>
      </c>
      <c r="E261" s="298">
        <f t="shared" si="80"/>
        <v>0</v>
      </c>
      <c r="F261" s="363">
        <f t="shared" si="80"/>
        <v>0</v>
      </c>
      <c r="G261" s="433">
        <f t="shared" si="80"/>
        <v>0</v>
      </c>
      <c r="H261" s="510">
        <f t="shared" si="80"/>
        <v>0</v>
      </c>
      <c r="I261" s="580">
        <f t="shared" ref="I261:N261" si="81">SUM(I263,I266)</f>
        <v>0</v>
      </c>
      <c r="J261" s="645">
        <f t="shared" si="81"/>
        <v>0</v>
      </c>
      <c r="K261" s="718">
        <f t="shared" si="81"/>
        <v>0</v>
      </c>
      <c r="L261" s="788">
        <f t="shared" si="81"/>
        <v>0</v>
      </c>
      <c r="M261" s="856">
        <f t="shared" si="81"/>
        <v>0</v>
      </c>
      <c r="N261" s="932">
        <f t="shared" si="81"/>
        <v>0</v>
      </c>
    </row>
    <row r="262" spans="1:14" x14ac:dyDescent="0.2">
      <c r="A262" s="9">
        <v>1</v>
      </c>
      <c r="B262" s="10" t="s">
        <v>38</v>
      </c>
      <c r="C262" s="146"/>
      <c r="D262" s="215"/>
      <c r="E262" s="288"/>
      <c r="F262" s="365"/>
      <c r="G262" s="435"/>
      <c r="H262" s="500"/>
      <c r="I262" s="570"/>
      <c r="J262" s="647"/>
      <c r="K262" s="720"/>
      <c r="L262" s="790"/>
      <c r="M262" s="858"/>
      <c r="N262" s="922"/>
    </row>
    <row r="263" spans="1:14" ht="12.75" customHeight="1" x14ac:dyDescent="0.2">
      <c r="A263" s="11"/>
      <c r="B263" s="10" t="s">
        <v>39</v>
      </c>
      <c r="C263" s="154">
        <f t="shared" ref="C263" si="82">SUM(C264:C265)</f>
        <v>0</v>
      </c>
      <c r="D263" s="223">
        <f t="shared" ref="D263:N263" si="83">SUM(D264:D265)</f>
        <v>0</v>
      </c>
      <c r="E263" s="296">
        <f t="shared" si="83"/>
        <v>0</v>
      </c>
      <c r="F263" s="371">
        <f t="shared" si="83"/>
        <v>0</v>
      </c>
      <c r="G263" s="441">
        <f t="shared" si="83"/>
        <v>0</v>
      </c>
      <c r="H263" s="508">
        <f t="shared" si="83"/>
        <v>0</v>
      </c>
      <c r="I263" s="578">
        <f t="shared" si="83"/>
        <v>0</v>
      </c>
      <c r="J263" s="653">
        <f t="shared" si="83"/>
        <v>0</v>
      </c>
      <c r="K263" s="726">
        <f t="shared" si="83"/>
        <v>0</v>
      </c>
      <c r="L263" s="795">
        <f t="shared" si="83"/>
        <v>0</v>
      </c>
      <c r="M263" s="864">
        <f t="shared" si="83"/>
        <v>0</v>
      </c>
      <c r="N263" s="930">
        <f t="shared" si="83"/>
        <v>0</v>
      </c>
    </row>
    <row r="264" spans="1:14" ht="12.75" customHeight="1" x14ac:dyDescent="0.2">
      <c r="A264" s="11"/>
      <c r="B264" s="12" t="s">
        <v>40</v>
      </c>
      <c r="C264" s="151">
        <v>0</v>
      </c>
      <c r="D264" s="224">
        <v>0</v>
      </c>
      <c r="E264" s="297">
        <v>0</v>
      </c>
      <c r="F264" s="368">
        <v>0</v>
      </c>
      <c r="G264" s="438">
        <v>0</v>
      </c>
      <c r="H264" s="509">
        <v>0</v>
      </c>
      <c r="I264" s="579">
        <v>0</v>
      </c>
      <c r="J264" s="650">
        <v>0</v>
      </c>
      <c r="K264" s="723">
        <v>0</v>
      </c>
      <c r="L264" s="793">
        <v>0</v>
      </c>
      <c r="M264" s="861">
        <v>0</v>
      </c>
      <c r="N264" s="931">
        <v>0</v>
      </c>
    </row>
    <row r="265" spans="1:14" ht="13.5" customHeight="1" x14ac:dyDescent="0.2">
      <c r="A265" s="11"/>
      <c r="B265" s="12" t="s">
        <v>41</v>
      </c>
      <c r="C265" s="151">
        <v>0</v>
      </c>
      <c r="D265" s="224">
        <v>0</v>
      </c>
      <c r="E265" s="297">
        <v>0</v>
      </c>
      <c r="F265" s="368">
        <v>0</v>
      </c>
      <c r="G265" s="438">
        <v>0</v>
      </c>
      <c r="H265" s="509">
        <v>0</v>
      </c>
      <c r="I265" s="579">
        <v>0</v>
      </c>
      <c r="J265" s="650">
        <v>0</v>
      </c>
      <c r="K265" s="723">
        <v>0</v>
      </c>
      <c r="L265" s="793">
        <v>0</v>
      </c>
      <c r="M265" s="861">
        <v>0</v>
      </c>
      <c r="N265" s="931">
        <v>0</v>
      </c>
    </row>
    <row r="266" spans="1:14" ht="18" customHeight="1" x14ac:dyDescent="0.2">
      <c r="A266" s="11"/>
      <c r="B266" s="10" t="s">
        <v>42</v>
      </c>
      <c r="C266" s="154">
        <f t="shared" ref="C266" si="84">SUM(C267:C268)</f>
        <v>0</v>
      </c>
      <c r="D266" s="223">
        <f t="shared" ref="D266" si="85">SUM(D267:D268)</f>
        <v>0</v>
      </c>
      <c r="E266" s="296">
        <f t="shared" ref="E266" si="86">SUM(E267:E268)</f>
        <v>0</v>
      </c>
      <c r="F266" s="371">
        <f t="shared" ref="F266" si="87">SUM(F267:F268)</f>
        <v>0</v>
      </c>
      <c r="G266" s="441">
        <f t="shared" ref="G266" si="88">SUM(G267:G268)</f>
        <v>0</v>
      </c>
      <c r="H266" s="508">
        <f t="shared" ref="H266" si="89">SUM(H267:H268)</f>
        <v>0</v>
      </c>
      <c r="I266" s="578">
        <f t="shared" ref="I266" si="90">SUM(I267:I268)</f>
        <v>0</v>
      </c>
      <c r="J266" s="653">
        <f t="shared" ref="J266" si="91">SUM(J267:J268)</f>
        <v>0</v>
      </c>
      <c r="K266" s="726">
        <f t="shared" ref="K266" si="92">SUM(K267:K268)</f>
        <v>0</v>
      </c>
      <c r="L266" s="795">
        <f t="shared" ref="L266" si="93">SUM(L267:L268)</f>
        <v>0</v>
      </c>
      <c r="M266" s="864">
        <f t="shared" ref="M266" si="94">SUM(M267:M268)</f>
        <v>0</v>
      </c>
      <c r="N266" s="930">
        <f t="shared" ref="N266" si="95">SUM(N267:N268)</f>
        <v>0</v>
      </c>
    </row>
    <row r="267" spans="1:14" ht="12.75" customHeight="1" x14ac:dyDescent="0.2">
      <c r="A267" s="11"/>
      <c r="B267" s="12" t="s">
        <v>40</v>
      </c>
      <c r="C267" s="151">
        <v>0</v>
      </c>
      <c r="D267" s="224">
        <v>0</v>
      </c>
      <c r="E267" s="297">
        <v>0</v>
      </c>
      <c r="F267" s="368">
        <v>0</v>
      </c>
      <c r="G267" s="438">
        <v>0</v>
      </c>
      <c r="H267" s="509">
        <v>0</v>
      </c>
      <c r="I267" s="579">
        <v>0</v>
      </c>
      <c r="J267" s="650">
        <v>0</v>
      </c>
      <c r="K267" s="723">
        <v>0</v>
      </c>
      <c r="L267" s="793">
        <v>0</v>
      </c>
      <c r="M267" s="861">
        <v>0</v>
      </c>
      <c r="N267" s="931">
        <v>0</v>
      </c>
    </row>
    <row r="268" spans="1:14" ht="13.5" customHeight="1" x14ac:dyDescent="0.2">
      <c r="A268" s="11"/>
      <c r="B268" s="12" t="s">
        <v>41</v>
      </c>
      <c r="C268" s="151">
        <v>0</v>
      </c>
      <c r="D268" s="224">
        <v>0</v>
      </c>
      <c r="E268" s="297">
        <v>0</v>
      </c>
      <c r="F268" s="368">
        <v>0</v>
      </c>
      <c r="G268" s="438">
        <v>0</v>
      </c>
      <c r="H268" s="509">
        <v>0</v>
      </c>
      <c r="I268" s="579">
        <v>0</v>
      </c>
      <c r="J268" s="650">
        <v>0</v>
      </c>
      <c r="K268" s="723">
        <v>0</v>
      </c>
      <c r="L268" s="793">
        <v>0</v>
      </c>
      <c r="M268" s="861">
        <v>0</v>
      </c>
      <c r="N268" s="931">
        <v>0</v>
      </c>
    </row>
    <row r="269" spans="1:14" ht="12.75" customHeight="1" x14ac:dyDescent="0.2">
      <c r="A269" s="9">
        <v>2</v>
      </c>
      <c r="B269" s="10" t="s">
        <v>43</v>
      </c>
      <c r="C269" s="146"/>
      <c r="D269" s="215"/>
      <c r="E269" s="288"/>
      <c r="F269" s="365"/>
      <c r="G269" s="435"/>
      <c r="H269" s="500"/>
      <c r="I269" s="570"/>
      <c r="J269" s="647"/>
      <c r="K269" s="720"/>
      <c r="L269" s="790"/>
      <c r="M269" s="858"/>
      <c r="N269" s="922"/>
    </row>
    <row r="270" spans="1:14" x14ac:dyDescent="0.2">
      <c r="A270" s="11"/>
      <c r="B270" s="12" t="s">
        <v>44</v>
      </c>
      <c r="C270" s="151">
        <v>0</v>
      </c>
      <c r="D270" s="224">
        <v>0</v>
      </c>
      <c r="E270" s="297">
        <v>0</v>
      </c>
      <c r="F270" s="368">
        <v>0</v>
      </c>
      <c r="G270" s="438">
        <v>0</v>
      </c>
      <c r="H270" s="509">
        <v>0</v>
      </c>
      <c r="I270" s="579">
        <v>0</v>
      </c>
      <c r="J270" s="650">
        <v>0</v>
      </c>
      <c r="K270" s="723">
        <v>0</v>
      </c>
      <c r="L270" s="793">
        <v>0</v>
      </c>
      <c r="M270" s="861">
        <v>0</v>
      </c>
      <c r="N270" s="931">
        <v>0</v>
      </c>
    </row>
    <row r="271" spans="1:14" ht="30" customHeight="1" x14ac:dyDescent="0.2">
      <c r="A271" s="11"/>
      <c r="B271" s="12" t="s">
        <v>45</v>
      </c>
      <c r="C271" s="151">
        <v>0</v>
      </c>
      <c r="D271" s="224">
        <v>0</v>
      </c>
      <c r="E271" s="297">
        <v>0</v>
      </c>
      <c r="F271" s="368">
        <v>0</v>
      </c>
      <c r="G271" s="438">
        <v>0</v>
      </c>
      <c r="H271" s="509">
        <v>0</v>
      </c>
      <c r="I271" s="579">
        <v>0</v>
      </c>
      <c r="J271" s="650">
        <v>0</v>
      </c>
      <c r="K271" s="723">
        <v>0</v>
      </c>
      <c r="L271" s="793">
        <v>0</v>
      </c>
      <c r="M271" s="861">
        <v>0</v>
      </c>
      <c r="N271" s="931">
        <v>0</v>
      </c>
    </row>
    <row r="272" spans="1:14" ht="25.5" customHeight="1" x14ac:dyDescent="0.2">
      <c r="A272" s="9"/>
      <c r="B272" s="12" t="s">
        <v>46</v>
      </c>
      <c r="C272" s="151">
        <v>0</v>
      </c>
      <c r="D272" s="224">
        <v>0</v>
      </c>
      <c r="E272" s="297">
        <v>0</v>
      </c>
      <c r="F272" s="368">
        <v>0</v>
      </c>
      <c r="G272" s="438">
        <v>0</v>
      </c>
      <c r="H272" s="509">
        <v>0</v>
      </c>
      <c r="I272" s="579">
        <v>0</v>
      </c>
      <c r="J272" s="650">
        <v>0</v>
      </c>
      <c r="K272" s="723">
        <v>0</v>
      </c>
      <c r="L272" s="793">
        <v>0</v>
      </c>
      <c r="M272" s="861">
        <v>0</v>
      </c>
      <c r="N272" s="931">
        <v>0</v>
      </c>
    </row>
    <row r="273" spans="1:14" ht="20.100000000000001" customHeight="1" x14ac:dyDescent="0.2">
      <c r="A273" s="14"/>
      <c r="B273" s="15" t="s">
        <v>47</v>
      </c>
      <c r="C273" s="152">
        <v>0</v>
      </c>
      <c r="D273" s="226">
        <v>0</v>
      </c>
      <c r="E273" s="299">
        <v>0</v>
      </c>
      <c r="F273" s="369">
        <v>0</v>
      </c>
      <c r="G273" s="439">
        <v>0</v>
      </c>
      <c r="H273" s="511">
        <v>0</v>
      </c>
      <c r="I273" s="581">
        <v>0</v>
      </c>
      <c r="J273" s="651">
        <v>0</v>
      </c>
      <c r="K273" s="724">
        <v>0</v>
      </c>
      <c r="L273" s="794">
        <v>0</v>
      </c>
      <c r="M273" s="862">
        <v>0</v>
      </c>
      <c r="N273" s="933">
        <v>0</v>
      </c>
    </row>
    <row r="274" spans="1:14" ht="20.100000000000001" customHeight="1" thickBot="1" x14ac:dyDescent="0.25">
      <c r="A274" s="17">
        <v>3</v>
      </c>
      <c r="B274" s="18" t="s">
        <v>48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ht="20.100000000000001" customHeight="1" x14ac:dyDescent="0.2">
      <c r="B275" s="79" t="s">
        <v>49</v>
      </c>
      <c r="C275" s="24">
        <f t="shared" ref="C275" si="96">SUM(C270:C273)-C261</f>
        <v>0</v>
      </c>
      <c r="D275" s="24">
        <f t="shared" ref="D275" si="97">SUM(D270:D273)-D261</f>
        <v>0</v>
      </c>
      <c r="E275" s="24">
        <f t="shared" ref="E275" si="98">SUM(E270:E273)-E261</f>
        <v>0</v>
      </c>
      <c r="F275" s="24">
        <f t="shared" ref="F275" si="99">SUM(F270:F273)-F261</f>
        <v>0</v>
      </c>
      <c r="G275" s="24">
        <f t="shared" ref="G275" si="100">SUM(G270:G273)-G261</f>
        <v>0</v>
      </c>
      <c r="H275" s="24">
        <f t="shared" ref="H275" si="101">SUM(H270:H273)-H261</f>
        <v>0</v>
      </c>
      <c r="I275" s="24">
        <f t="shared" ref="I275" si="102">SUM(I270:I273)-I261</f>
        <v>0</v>
      </c>
      <c r="J275" s="24">
        <f t="shared" ref="J275" si="103">SUM(J270:J273)-J261</f>
        <v>0</v>
      </c>
      <c r="K275" s="24">
        <f t="shared" ref="K275" si="104">SUM(K270:K273)-K261</f>
        <v>0</v>
      </c>
      <c r="L275" s="24">
        <f t="shared" ref="L275" si="105">SUM(L270:L273)-L261</f>
        <v>0</v>
      </c>
      <c r="M275" s="24">
        <f t="shared" ref="M275" si="106">SUM(M270:M273)-M261</f>
        <v>0</v>
      </c>
      <c r="N275" s="24">
        <f t="shared" ref="N275" si="107">SUM(N270:N273)-N261</f>
        <v>0</v>
      </c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8" t="s">
        <v>0</v>
      </c>
      <c r="B282" s="948"/>
    </row>
    <row r="283" spans="1:14" ht="20.100000000000001" customHeight="1" x14ac:dyDescent="0.2">
      <c r="A283" s="948" t="s">
        <v>3</v>
      </c>
      <c r="B283" s="948"/>
    </row>
    <row r="284" spans="1:14" ht="20.100000000000001" customHeight="1" x14ac:dyDescent="0.2">
      <c r="A284" s="948" t="s">
        <v>4</v>
      </c>
      <c r="B284" s="948"/>
    </row>
    <row r="285" spans="1:14" ht="24" customHeight="1" x14ac:dyDescent="0.2"/>
    <row r="287" spans="1:14" ht="12.75" customHeight="1" x14ac:dyDescent="0.2">
      <c r="A287" s="1" t="s">
        <v>7</v>
      </c>
    </row>
    <row r="288" spans="1:14" ht="12.75" customHeight="1" x14ac:dyDescent="0.2">
      <c r="A288" s="1" t="s">
        <v>8</v>
      </c>
    </row>
    <row r="289" spans="1:14" s="3" customFormat="1" ht="12.75" customHeight="1" x14ac:dyDescent="0.2">
      <c r="A289" s="19" t="s">
        <v>52</v>
      </c>
      <c r="B289" s="19"/>
    </row>
    <row r="290" spans="1:14" ht="12.75" customHeight="1" thickBot="1" x14ac:dyDescent="0.25"/>
    <row r="291" spans="1:14" ht="12.75" customHeight="1" x14ac:dyDescent="0.2">
      <c r="A291" s="1052" t="s">
        <v>13</v>
      </c>
      <c r="B291" s="1054" t="s">
        <v>14</v>
      </c>
    </row>
    <row r="292" spans="1:14" ht="12.75" customHeight="1" x14ac:dyDescent="0.2">
      <c r="A292" s="1053"/>
      <c r="B292" s="10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1053"/>
      <c r="B293" s="1055"/>
      <c r="C293" s="147" t="s">
        <v>19</v>
      </c>
      <c r="D293" s="216" t="s">
        <v>19</v>
      </c>
      <c r="E293" s="289" t="s">
        <v>19</v>
      </c>
      <c r="F293" s="366" t="s">
        <v>19</v>
      </c>
      <c r="G293" s="436" t="s">
        <v>19</v>
      </c>
      <c r="H293" s="501" t="s">
        <v>19</v>
      </c>
      <c r="I293" s="571" t="s">
        <v>19</v>
      </c>
      <c r="J293" s="648" t="s">
        <v>19</v>
      </c>
      <c r="K293" s="721" t="s">
        <v>19</v>
      </c>
      <c r="L293" s="791" t="s">
        <v>19</v>
      </c>
      <c r="M293" s="859" t="s">
        <v>19</v>
      </c>
      <c r="N293" s="923" t="s">
        <v>19</v>
      </c>
    </row>
    <row r="294" spans="1:14" ht="12.75" customHeight="1" x14ac:dyDescent="0.2">
      <c r="A294" s="1053"/>
      <c r="B294" s="1055"/>
      <c r="C294" s="148"/>
      <c r="D294" s="217"/>
      <c r="E294" s="290"/>
      <c r="F294" s="367"/>
      <c r="G294" s="437"/>
      <c r="H294" s="502"/>
      <c r="I294" s="572"/>
      <c r="J294" s="649"/>
      <c r="K294" s="722"/>
      <c r="L294" s="792"/>
      <c r="M294" s="860"/>
      <c r="N294" s="924"/>
    </row>
    <row r="295" spans="1:14" ht="12.75" customHeight="1" x14ac:dyDescent="0.2">
      <c r="A295" s="44" t="s">
        <v>25</v>
      </c>
      <c r="B295" s="45" t="s">
        <v>26</v>
      </c>
      <c r="C295" s="143" t="s">
        <v>29</v>
      </c>
      <c r="D295" s="212" t="s">
        <v>29</v>
      </c>
      <c r="E295" s="285" t="s">
        <v>29</v>
      </c>
      <c r="F295" s="362" t="s">
        <v>29</v>
      </c>
      <c r="G295" s="432" t="s">
        <v>29</v>
      </c>
      <c r="H295" s="497" t="s">
        <v>29</v>
      </c>
      <c r="I295" s="567" t="s">
        <v>29</v>
      </c>
      <c r="J295" s="644" t="s">
        <v>29</v>
      </c>
      <c r="K295" s="717" t="s">
        <v>29</v>
      </c>
      <c r="L295" s="787" t="s">
        <v>29</v>
      </c>
      <c r="M295" s="855" t="s">
        <v>29</v>
      </c>
      <c r="N295" s="919" t="s">
        <v>29</v>
      </c>
    </row>
    <row r="296" spans="1:14" ht="12.75" customHeight="1" x14ac:dyDescent="0.2">
      <c r="A296" s="5"/>
      <c r="B296" s="6" t="s">
        <v>37</v>
      </c>
      <c r="C296" s="159">
        <f t="shared" ref="C296:H296" si="108">SUM(C298,C301)</f>
        <v>69</v>
      </c>
      <c r="D296" s="213">
        <f t="shared" si="108"/>
        <v>370</v>
      </c>
      <c r="E296" s="286">
        <f t="shared" si="108"/>
        <v>169</v>
      </c>
      <c r="F296" s="375">
        <f t="shared" si="108"/>
        <v>0</v>
      </c>
      <c r="G296" s="446">
        <f t="shared" si="108"/>
        <v>0</v>
      </c>
      <c r="H296" s="498">
        <f t="shared" si="108"/>
        <v>117</v>
      </c>
      <c r="I296" s="568">
        <f t="shared" ref="I296:N296" si="109">SUM(I298,I301)</f>
        <v>153</v>
      </c>
      <c r="J296" s="657">
        <f t="shared" si="109"/>
        <v>327</v>
      </c>
      <c r="K296" s="730">
        <f t="shared" si="109"/>
        <v>719</v>
      </c>
      <c r="L296" s="799">
        <f t="shared" si="109"/>
        <v>106</v>
      </c>
      <c r="M296" s="868">
        <f t="shared" si="109"/>
        <v>45</v>
      </c>
      <c r="N296" s="920">
        <f t="shared" si="109"/>
        <v>235</v>
      </c>
    </row>
    <row r="297" spans="1:14" ht="18" customHeight="1" x14ac:dyDescent="0.2">
      <c r="A297" s="9">
        <v>1</v>
      </c>
      <c r="B297" s="78" t="s">
        <v>38</v>
      </c>
      <c r="C297" s="146"/>
      <c r="D297" s="215"/>
      <c r="E297" s="288"/>
      <c r="F297" s="365"/>
      <c r="G297" s="435"/>
      <c r="H297" s="500"/>
      <c r="I297" s="570"/>
      <c r="J297" s="647"/>
      <c r="K297" s="720"/>
      <c r="L297" s="790"/>
      <c r="M297" s="858"/>
      <c r="N297" s="922"/>
    </row>
    <row r="298" spans="1:14" ht="18" customHeight="1" x14ac:dyDescent="0.2">
      <c r="A298" s="11"/>
      <c r="B298" s="10" t="s">
        <v>39</v>
      </c>
      <c r="C298" s="161">
        <f t="shared" ref="C298" si="110">SUM(C299:C300)</f>
        <v>0</v>
      </c>
      <c r="D298" s="232">
        <f t="shared" ref="D298:N298" si="111">SUM(D299:D300)</f>
        <v>0</v>
      </c>
      <c r="E298" s="305">
        <f t="shared" si="111"/>
        <v>0</v>
      </c>
      <c r="F298" s="377">
        <f t="shared" si="111"/>
        <v>0</v>
      </c>
      <c r="G298" s="448">
        <f t="shared" si="111"/>
        <v>0</v>
      </c>
      <c r="H298" s="517">
        <f t="shared" si="111"/>
        <v>0</v>
      </c>
      <c r="I298" s="587">
        <f t="shared" si="111"/>
        <v>0</v>
      </c>
      <c r="J298" s="659">
        <f t="shared" si="111"/>
        <v>0</v>
      </c>
      <c r="K298" s="732">
        <f t="shared" si="111"/>
        <v>0</v>
      </c>
      <c r="L298" s="801">
        <f t="shared" si="111"/>
        <v>0</v>
      </c>
      <c r="M298" s="870">
        <f t="shared" si="111"/>
        <v>0</v>
      </c>
      <c r="N298" s="939">
        <f t="shared" si="111"/>
        <v>0</v>
      </c>
    </row>
    <row r="299" spans="1:14" ht="12.75" customHeight="1" x14ac:dyDescent="0.2">
      <c r="A299" s="11"/>
      <c r="B299" s="12" t="s">
        <v>40</v>
      </c>
      <c r="C299" s="156">
        <v>0</v>
      </c>
      <c r="D299" s="220">
        <v>0</v>
      </c>
      <c r="E299" s="293">
        <v>0</v>
      </c>
      <c r="F299" s="372">
        <v>0</v>
      </c>
      <c r="G299" s="442">
        <v>0</v>
      </c>
      <c r="H299" s="505">
        <v>0</v>
      </c>
      <c r="I299" s="575">
        <v>0</v>
      </c>
      <c r="J299" s="654">
        <v>0</v>
      </c>
      <c r="K299" s="727">
        <v>0</v>
      </c>
      <c r="L299" s="796">
        <v>0</v>
      </c>
      <c r="M299" s="865">
        <v>0</v>
      </c>
      <c r="N299" s="927">
        <v>0</v>
      </c>
    </row>
    <row r="300" spans="1:14" ht="12.75" customHeight="1" x14ac:dyDescent="0.2">
      <c r="A300" s="11"/>
      <c r="B300" s="12" t="s">
        <v>41</v>
      </c>
      <c r="C300" s="156">
        <v>0</v>
      </c>
      <c r="D300" s="220">
        <v>0</v>
      </c>
      <c r="E300" s="293">
        <v>0</v>
      </c>
      <c r="F300" s="372">
        <v>0</v>
      </c>
      <c r="G300" s="442">
        <v>0</v>
      </c>
      <c r="H300" s="505">
        <v>0</v>
      </c>
      <c r="I300" s="575">
        <v>0</v>
      </c>
      <c r="J300" s="654">
        <v>0</v>
      </c>
      <c r="K300" s="727">
        <v>0</v>
      </c>
      <c r="L300" s="796">
        <v>0</v>
      </c>
      <c r="M300" s="865">
        <v>0</v>
      </c>
      <c r="N300" s="927">
        <v>0</v>
      </c>
    </row>
    <row r="301" spans="1:14" ht="12.75" customHeight="1" x14ac:dyDescent="0.2">
      <c r="A301" s="11"/>
      <c r="B301" s="10" t="s">
        <v>42</v>
      </c>
      <c r="C301" s="158">
        <f t="shared" ref="C301" si="112">SUM(C302:C303)</f>
        <v>69</v>
      </c>
      <c r="D301" s="218">
        <f t="shared" ref="D301" si="113">SUM(D302:D303)</f>
        <v>370</v>
      </c>
      <c r="E301" s="291">
        <f t="shared" ref="E301" si="114">SUM(E302:E303)</f>
        <v>169</v>
      </c>
      <c r="F301" s="374">
        <f t="shared" ref="F301" si="115">SUM(F302:F303)</f>
        <v>0</v>
      </c>
      <c r="G301" s="445">
        <f t="shared" ref="G301" si="116">SUM(G302:G303)</f>
        <v>0</v>
      </c>
      <c r="H301" s="503">
        <f t="shared" ref="H301" si="117">SUM(H302:H303)</f>
        <v>117</v>
      </c>
      <c r="I301" s="573">
        <f t="shared" ref="I301" si="118">SUM(I302:I303)</f>
        <v>153</v>
      </c>
      <c r="J301" s="656">
        <f t="shared" ref="J301" si="119">SUM(J302:J303)</f>
        <v>327</v>
      </c>
      <c r="K301" s="729">
        <f t="shared" ref="K301" si="120">SUM(K302:K303)</f>
        <v>719</v>
      </c>
      <c r="L301" s="798">
        <f t="shared" ref="L301" si="121">SUM(L302:L303)</f>
        <v>106</v>
      </c>
      <c r="M301" s="867">
        <f t="shared" ref="M301" si="122">SUM(M302:M303)</f>
        <v>45</v>
      </c>
      <c r="N301" s="925">
        <f t="shared" ref="N301" si="123">SUM(N302:N303)</f>
        <v>235</v>
      </c>
    </row>
    <row r="302" spans="1:14" x14ac:dyDescent="0.2">
      <c r="A302" s="11"/>
      <c r="B302" s="12" t="s">
        <v>40</v>
      </c>
      <c r="C302" s="156">
        <v>0</v>
      </c>
      <c r="D302" s="220">
        <v>0</v>
      </c>
      <c r="E302" s="293">
        <v>0</v>
      </c>
      <c r="F302" s="372">
        <v>0</v>
      </c>
      <c r="G302" s="442">
        <v>0</v>
      </c>
      <c r="H302" s="505">
        <v>100</v>
      </c>
      <c r="I302" s="575">
        <v>153</v>
      </c>
      <c r="J302" s="654">
        <v>327</v>
      </c>
      <c r="K302" s="727">
        <v>719</v>
      </c>
      <c r="L302" s="796">
        <v>106</v>
      </c>
      <c r="M302" s="865">
        <v>45</v>
      </c>
      <c r="N302" s="927">
        <v>235</v>
      </c>
    </row>
    <row r="303" spans="1:14" ht="18.75" customHeight="1" x14ac:dyDescent="0.2">
      <c r="A303" s="11"/>
      <c r="B303" s="12" t="s">
        <v>41</v>
      </c>
      <c r="C303" s="156">
        <v>69</v>
      </c>
      <c r="D303" s="220">
        <v>370</v>
      </c>
      <c r="E303" s="293">
        <v>169</v>
      </c>
      <c r="F303" s="372">
        <v>0</v>
      </c>
      <c r="G303" s="442">
        <v>0</v>
      </c>
      <c r="H303" s="505">
        <v>17</v>
      </c>
      <c r="I303" s="575">
        <v>0</v>
      </c>
      <c r="J303" s="654">
        <v>0</v>
      </c>
      <c r="K303" s="727">
        <v>0</v>
      </c>
      <c r="L303" s="796">
        <v>0</v>
      </c>
      <c r="M303" s="865">
        <v>0</v>
      </c>
      <c r="N303" s="927">
        <v>0</v>
      </c>
    </row>
    <row r="304" spans="1:14" ht="17.25" customHeight="1" x14ac:dyDescent="0.2">
      <c r="A304" s="9">
        <v>2</v>
      </c>
      <c r="B304" s="78" t="s">
        <v>43</v>
      </c>
      <c r="C304" s="138"/>
      <c r="D304" s="236"/>
      <c r="E304" s="309"/>
      <c r="F304" s="357"/>
      <c r="G304" s="427"/>
      <c r="H304" s="521"/>
      <c r="I304" s="591"/>
      <c r="J304" s="639"/>
      <c r="K304" s="712"/>
      <c r="L304" s="782"/>
      <c r="M304" s="850"/>
      <c r="N304" s="943"/>
    </row>
    <row r="305" spans="1:14" ht="20.100000000000001" customHeight="1" x14ac:dyDescent="0.2">
      <c r="A305" s="11"/>
      <c r="B305" s="12" t="s">
        <v>44</v>
      </c>
      <c r="C305" s="160">
        <v>30</v>
      </c>
      <c r="D305" s="233">
        <v>370</v>
      </c>
      <c r="E305" s="306">
        <v>0</v>
      </c>
      <c r="F305" s="376">
        <v>0</v>
      </c>
      <c r="G305" s="447">
        <v>0</v>
      </c>
      <c r="H305" s="518">
        <v>0</v>
      </c>
      <c r="I305" s="588">
        <v>25</v>
      </c>
      <c r="J305" s="658">
        <v>0</v>
      </c>
      <c r="K305" s="731">
        <v>375</v>
      </c>
      <c r="L305" s="800">
        <v>0</v>
      </c>
      <c r="M305" s="869">
        <v>0</v>
      </c>
      <c r="N305" s="940">
        <v>0</v>
      </c>
    </row>
    <row r="306" spans="1:14" ht="20.100000000000001" customHeight="1" x14ac:dyDescent="0.2">
      <c r="A306" s="11"/>
      <c r="B306" s="12" t="s">
        <v>45</v>
      </c>
      <c r="C306" s="156">
        <v>39</v>
      </c>
      <c r="D306" s="220">
        <v>0</v>
      </c>
      <c r="E306" s="293">
        <v>139</v>
      </c>
      <c r="F306" s="372">
        <v>0</v>
      </c>
      <c r="G306" s="442">
        <v>0</v>
      </c>
      <c r="H306" s="505">
        <v>30</v>
      </c>
      <c r="I306" s="575">
        <v>60</v>
      </c>
      <c r="J306" s="654">
        <v>327</v>
      </c>
      <c r="K306" s="727">
        <v>344</v>
      </c>
      <c r="L306" s="796">
        <v>106</v>
      </c>
      <c r="M306" s="865">
        <v>45</v>
      </c>
      <c r="N306" s="927">
        <v>235</v>
      </c>
    </row>
    <row r="307" spans="1:14" ht="20.100000000000001" customHeight="1" x14ac:dyDescent="0.2">
      <c r="A307" s="9"/>
      <c r="B307" s="12" t="s">
        <v>46</v>
      </c>
      <c r="C307" s="156">
        <v>0</v>
      </c>
      <c r="D307" s="220">
        <v>0</v>
      </c>
      <c r="E307" s="293">
        <v>0</v>
      </c>
      <c r="F307" s="372">
        <v>0</v>
      </c>
      <c r="G307" s="442">
        <v>0</v>
      </c>
      <c r="H307" s="505">
        <v>0</v>
      </c>
      <c r="I307" s="575">
        <v>0</v>
      </c>
      <c r="J307" s="654">
        <v>0</v>
      </c>
      <c r="K307" s="727">
        <v>0</v>
      </c>
      <c r="L307" s="796">
        <v>0</v>
      </c>
      <c r="M307" s="865">
        <v>0</v>
      </c>
      <c r="N307" s="927">
        <v>0</v>
      </c>
    </row>
    <row r="308" spans="1:14" ht="20.100000000000001" customHeight="1" x14ac:dyDescent="0.2">
      <c r="A308" s="14"/>
      <c r="B308" s="15" t="s">
        <v>47</v>
      </c>
      <c r="C308" s="157">
        <v>0</v>
      </c>
      <c r="D308" s="221">
        <v>0</v>
      </c>
      <c r="E308" s="294">
        <v>30</v>
      </c>
      <c r="F308" s="373">
        <v>0</v>
      </c>
      <c r="G308" s="443">
        <v>0</v>
      </c>
      <c r="H308" s="506">
        <v>87</v>
      </c>
      <c r="I308" s="576">
        <v>68</v>
      </c>
      <c r="J308" s="655">
        <v>0</v>
      </c>
      <c r="K308" s="728">
        <v>0</v>
      </c>
      <c r="L308" s="797">
        <v>0</v>
      </c>
      <c r="M308" s="866">
        <v>0</v>
      </c>
      <c r="N308" s="928">
        <v>0</v>
      </c>
    </row>
    <row r="309" spans="1:14" ht="20.100000000000001" customHeight="1" thickBot="1" x14ac:dyDescent="0.25">
      <c r="A309" s="17">
        <v>3</v>
      </c>
      <c r="B309" s="18" t="s">
        <v>48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ht="20.100000000000001" customHeight="1" x14ac:dyDescent="0.2">
      <c r="B310" s="79" t="s">
        <v>49</v>
      </c>
      <c r="C310" s="24">
        <f t="shared" ref="C310:H310" si="124">SUM(C305:C308)-C296</f>
        <v>0</v>
      </c>
      <c r="D310" s="24">
        <f t="shared" si="124"/>
        <v>0</v>
      </c>
      <c r="E310" s="24">
        <f t="shared" si="124"/>
        <v>0</v>
      </c>
      <c r="F310" s="24">
        <f t="shared" si="124"/>
        <v>0</v>
      </c>
      <c r="G310" s="24">
        <f t="shared" si="124"/>
        <v>0</v>
      </c>
      <c r="H310" s="24">
        <f t="shared" si="124"/>
        <v>0</v>
      </c>
      <c r="I310" s="24">
        <f t="shared" ref="I310:N310" si="125">SUM(I305:I308)-I296</f>
        <v>0</v>
      </c>
      <c r="J310" s="24">
        <f t="shared" si="125"/>
        <v>0</v>
      </c>
      <c r="K310" s="24">
        <f t="shared" si="125"/>
        <v>0</v>
      </c>
      <c r="L310" s="24">
        <f t="shared" si="125"/>
        <v>0</v>
      </c>
      <c r="M310" s="24">
        <f t="shared" si="125"/>
        <v>0</v>
      </c>
      <c r="N310" s="24">
        <f t="shared" si="125"/>
        <v>0</v>
      </c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8" t="s">
        <v>0</v>
      </c>
      <c r="B318" s="948"/>
    </row>
    <row r="319" spans="1:14" ht="12.75" customHeight="1" x14ac:dyDescent="0.2">
      <c r="A319" s="948" t="s">
        <v>3</v>
      </c>
      <c r="B319" s="948"/>
    </row>
    <row r="320" spans="1:14" x14ac:dyDescent="0.2">
      <c r="A320" s="948" t="s">
        <v>4</v>
      </c>
      <c r="B320" s="948"/>
    </row>
    <row r="321" spans="1:14" ht="20.25" customHeight="1" x14ac:dyDescent="0.2"/>
    <row r="322" spans="1:14" ht="12.75" customHeight="1" x14ac:dyDescent="0.2"/>
    <row r="323" spans="1:14" x14ac:dyDescent="0.2">
      <c r="A323" s="1" t="s">
        <v>7</v>
      </c>
    </row>
    <row r="324" spans="1:14" ht="12.75" customHeight="1" x14ac:dyDescent="0.2">
      <c r="A324" s="1" t="s">
        <v>8</v>
      </c>
    </row>
    <row r="325" spans="1:14" s="3" customFormat="1" ht="12.75" customHeight="1" x14ac:dyDescent="0.2">
      <c r="A325" s="3" t="s">
        <v>55</v>
      </c>
    </row>
    <row r="326" spans="1:14" ht="13.5" thickBot="1" x14ac:dyDescent="0.25"/>
    <row r="327" spans="1:14" ht="12.75" customHeight="1" x14ac:dyDescent="0.2">
      <c r="A327" s="1052" t="s">
        <v>13</v>
      </c>
      <c r="B327" s="1054" t="s">
        <v>14</v>
      </c>
    </row>
    <row r="328" spans="1:14" ht="12.75" customHeight="1" x14ac:dyDescent="0.2">
      <c r="A328" s="1053"/>
      <c r="B328" s="10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1053"/>
      <c r="B329" s="1055"/>
      <c r="C329" s="147" t="s">
        <v>19</v>
      </c>
      <c r="D329" s="216" t="s">
        <v>19</v>
      </c>
      <c r="E329" s="289" t="s">
        <v>19</v>
      </c>
      <c r="F329" s="366" t="s">
        <v>19</v>
      </c>
      <c r="G329" s="436" t="s">
        <v>19</v>
      </c>
      <c r="H329" s="501" t="s">
        <v>19</v>
      </c>
      <c r="I329" s="571" t="s">
        <v>19</v>
      </c>
      <c r="J329" s="648" t="s">
        <v>19</v>
      </c>
      <c r="K329" s="721" t="s">
        <v>19</v>
      </c>
      <c r="L329" s="791" t="s">
        <v>19</v>
      </c>
      <c r="M329" s="859" t="s">
        <v>19</v>
      </c>
      <c r="N329" s="923" t="s">
        <v>19</v>
      </c>
    </row>
    <row r="330" spans="1:14" ht="18" customHeight="1" x14ac:dyDescent="0.2">
      <c r="A330" s="1053"/>
      <c r="B330" s="1055"/>
      <c r="C330" s="148"/>
      <c r="D330" s="217"/>
      <c r="E330" s="290"/>
      <c r="F330" s="367"/>
      <c r="G330" s="437"/>
      <c r="H330" s="502"/>
      <c r="I330" s="572"/>
      <c r="J330" s="649"/>
      <c r="K330" s="722"/>
      <c r="L330" s="792"/>
      <c r="M330" s="860"/>
      <c r="N330" s="924"/>
    </row>
    <row r="331" spans="1:14" ht="12.75" customHeight="1" x14ac:dyDescent="0.2">
      <c r="A331" s="44" t="s">
        <v>25</v>
      </c>
      <c r="B331" s="45" t="s">
        <v>26</v>
      </c>
      <c r="C331" s="143" t="s">
        <v>29</v>
      </c>
      <c r="D331" s="212" t="s">
        <v>29</v>
      </c>
      <c r="E331" s="285" t="s">
        <v>29</v>
      </c>
      <c r="F331" s="362" t="s">
        <v>29</v>
      </c>
      <c r="G331" s="432" t="s">
        <v>29</v>
      </c>
      <c r="H331" s="497" t="s">
        <v>29</v>
      </c>
      <c r="I331" s="567" t="s">
        <v>29</v>
      </c>
      <c r="J331" s="644" t="s">
        <v>29</v>
      </c>
      <c r="K331" s="717" t="s">
        <v>29</v>
      </c>
      <c r="L331" s="787" t="s">
        <v>29</v>
      </c>
      <c r="M331" s="855" t="s">
        <v>29</v>
      </c>
      <c r="N331" s="919" t="s">
        <v>29</v>
      </c>
    </row>
    <row r="332" spans="1:14" ht="12.75" customHeight="1" x14ac:dyDescent="0.2">
      <c r="A332" s="5"/>
      <c r="B332" s="6" t="s">
        <v>37</v>
      </c>
      <c r="C332" s="144">
        <f t="shared" ref="C332:H332" si="126">SUM(C334,C337)</f>
        <v>0</v>
      </c>
      <c r="D332" s="225">
        <f t="shared" si="126"/>
        <v>0</v>
      </c>
      <c r="E332" s="298">
        <f t="shared" si="126"/>
        <v>80</v>
      </c>
      <c r="F332" s="363">
        <f t="shared" si="126"/>
        <v>0</v>
      </c>
      <c r="G332" s="433">
        <f t="shared" si="126"/>
        <v>0</v>
      </c>
      <c r="H332" s="510">
        <f t="shared" si="126"/>
        <v>0</v>
      </c>
      <c r="I332" s="580">
        <f t="shared" ref="I332:N332" si="127">SUM(I334,I337)</f>
        <v>0</v>
      </c>
      <c r="J332" s="645">
        <f t="shared" si="127"/>
        <v>0</v>
      </c>
      <c r="K332" s="718">
        <f t="shared" si="127"/>
        <v>20</v>
      </c>
      <c r="L332" s="788">
        <f t="shared" si="127"/>
        <v>90</v>
      </c>
      <c r="M332" s="856">
        <f t="shared" si="127"/>
        <v>20</v>
      </c>
      <c r="N332" s="932">
        <f t="shared" si="127"/>
        <v>0</v>
      </c>
    </row>
    <row r="333" spans="1:14" ht="12.75" customHeight="1" x14ac:dyDescent="0.2">
      <c r="A333" s="9">
        <v>1</v>
      </c>
      <c r="B333" s="10" t="s">
        <v>38</v>
      </c>
      <c r="C333" s="146"/>
      <c r="D333" s="215"/>
      <c r="E333" s="288"/>
      <c r="F333" s="365"/>
      <c r="G333" s="435"/>
      <c r="H333" s="500"/>
      <c r="I333" s="570"/>
      <c r="J333" s="647"/>
      <c r="K333" s="720"/>
      <c r="L333" s="790"/>
      <c r="M333" s="858"/>
      <c r="N333" s="922"/>
    </row>
    <row r="334" spans="1:14" x14ac:dyDescent="0.2">
      <c r="A334" s="11"/>
      <c r="B334" s="10" t="s">
        <v>39</v>
      </c>
      <c r="C334" s="154">
        <f t="shared" ref="C334" si="128">SUM(C335:C336)</f>
        <v>0</v>
      </c>
      <c r="D334" s="223">
        <f t="shared" ref="D334:N334" si="129">SUM(D335:D336)</f>
        <v>0</v>
      </c>
      <c r="E334" s="296">
        <f t="shared" si="129"/>
        <v>0</v>
      </c>
      <c r="F334" s="371">
        <f t="shared" si="129"/>
        <v>0</v>
      </c>
      <c r="G334" s="441">
        <f t="shared" si="129"/>
        <v>0</v>
      </c>
      <c r="H334" s="508">
        <f t="shared" si="129"/>
        <v>0</v>
      </c>
      <c r="I334" s="578">
        <f t="shared" si="129"/>
        <v>0</v>
      </c>
      <c r="J334" s="653">
        <f t="shared" si="129"/>
        <v>0</v>
      </c>
      <c r="K334" s="726">
        <f t="shared" si="129"/>
        <v>0</v>
      </c>
      <c r="L334" s="795">
        <f t="shared" si="129"/>
        <v>0</v>
      </c>
      <c r="M334" s="864">
        <f t="shared" si="129"/>
        <v>0</v>
      </c>
      <c r="N334" s="930">
        <f t="shared" si="129"/>
        <v>0</v>
      </c>
    </row>
    <row r="335" spans="1:14" ht="30" customHeight="1" x14ac:dyDescent="0.2">
      <c r="A335" s="11"/>
      <c r="B335" s="12" t="s">
        <v>40</v>
      </c>
      <c r="C335" s="151">
        <v>0</v>
      </c>
      <c r="D335" s="224">
        <v>0</v>
      </c>
      <c r="E335" s="297">
        <v>0</v>
      </c>
      <c r="F335" s="368">
        <v>0</v>
      </c>
      <c r="G335" s="438">
        <v>0</v>
      </c>
      <c r="H335" s="509">
        <v>0</v>
      </c>
      <c r="I335" s="579">
        <v>0</v>
      </c>
      <c r="J335" s="650">
        <v>0</v>
      </c>
      <c r="K335" s="723">
        <v>0</v>
      </c>
      <c r="L335" s="793">
        <v>0</v>
      </c>
      <c r="M335" s="861">
        <v>0</v>
      </c>
      <c r="N335" s="931">
        <v>0</v>
      </c>
    </row>
    <row r="336" spans="1:14" ht="25.5" customHeight="1" x14ac:dyDescent="0.2">
      <c r="A336" s="11"/>
      <c r="B336" s="12" t="s">
        <v>41</v>
      </c>
      <c r="C336" s="151">
        <v>0</v>
      </c>
      <c r="D336" s="224">
        <v>0</v>
      </c>
      <c r="E336" s="297">
        <v>0</v>
      </c>
      <c r="F336" s="368">
        <v>0</v>
      </c>
      <c r="G336" s="438">
        <v>0</v>
      </c>
      <c r="H336" s="509">
        <v>0</v>
      </c>
      <c r="I336" s="579">
        <v>0</v>
      </c>
      <c r="J336" s="650">
        <v>0</v>
      </c>
      <c r="K336" s="723">
        <v>0</v>
      </c>
      <c r="L336" s="793">
        <v>0</v>
      </c>
      <c r="M336" s="861">
        <v>0</v>
      </c>
      <c r="N336" s="931">
        <v>0</v>
      </c>
    </row>
    <row r="337" spans="1:14" ht="20.100000000000001" customHeight="1" x14ac:dyDescent="0.2">
      <c r="A337" s="11"/>
      <c r="B337" s="10" t="s">
        <v>42</v>
      </c>
      <c r="C337" s="154">
        <f t="shared" ref="C337" si="130">SUM(C338:C339)</f>
        <v>0</v>
      </c>
      <c r="D337" s="223">
        <f t="shared" ref="D337" si="131">SUM(D338:D339)</f>
        <v>0</v>
      </c>
      <c r="E337" s="296">
        <f t="shared" ref="E337" si="132">SUM(E338:E339)</f>
        <v>80</v>
      </c>
      <c r="F337" s="371">
        <f t="shared" ref="F337" si="133">SUM(F338:F339)</f>
        <v>0</v>
      </c>
      <c r="G337" s="441">
        <f t="shared" ref="G337" si="134">SUM(G338:G339)</f>
        <v>0</v>
      </c>
      <c r="H337" s="508">
        <f t="shared" ref="H337" si="135">SUM(H338:H339)</f>
        <v>0</v>
      </c>
      <c r="I337" s="578">
        <f t="shared" ref="I337" si="136">SUM(I338:I339)</f>
        <v>0</v>
      </c>
      <c r="J337" s="653">
        <f t="shared" ref="J337" si="137">SUM(J338:J339)</f>
        <v>0</v>
      </c>
      <c r="K337" s="726">
        <f t="shared" ref="K337" si="138">SUM(K338:K339)</f>
        <v>20</v>
      </c>
      <c r="L337" s="795">
        <f t="shared" ref="L337" si="139">SUM(L338:L339)</f>
        <v>90</v>
      </c>
      <c r="M337" s="864">
        <f t="shared" ref="M337" si="140">SUM(M338:M339)</f>
        <v>20</v>
      </c>
      <c r="N337" s="930">
        <f t="shared" ref="N337" si="141">SUM(N338:N339)</f>
        <v>0</v>
      </c>
    </row>
    <row r="338" spans="1:14" ht="24" customHeight="1" x14ac:dyDescent="0.2">
      <c r="A338" s="11"/>
      <c r="B338" s="12" t="s">
        <v>40</v>
      </c>
      <c r="C338" s="156">
        <v>0</v>
      </c>
      <c r="D338" s="220">
        <v>0</v>
      </c>
      <c r="E338" s="293">
        <v>80</v>
      </c>
      <c r="F338" s="372">
        <v>0</v>
      </c>
      <c r="G338" s="442">
        <v>0</v>
      </c>
      <c r="H338" s="505">
        <v>0</v>
      </c>
      <c r="I338" s="575">
        <v>0</v>
      </c>
      <c r="J338" s="654">
        <v>0</v>
      </c>
      <c r="K338" s="727">
        <v>20</v>
      </c>
      <c r="L338" s="796">
        <v>90</v>
      </c>
      <c r="M338" s="865">
        <v>20</v>
      </c>
      <c r="N338" s="927">
        <v>0</v>
      </c>
    </row>
    <row r="339" spans="1:14" x14ac:dyDescent="0.2">
      <c r="A339" s="11"/>
      <c r="B339" s="12" t="s">
        <v>41</v>
      </c>
      <c r="C339" s="156">
        <v>0</v>
      </c>
      <c r="D339" s="220">
        <v>0</v>
      </c>
      <c r="E339" s="293">
        <v>0</v>
      </c>
      <c r="F339" s="372">
        <v>0</v>
      </c>
      <c r="G339" s="442">
        <v>0</v>
      </c>
      <c r="H339" s="505">
        <v>0</v>
      </c>
      <c r="I339" s="575">
        <v>0</v>
      </c>
      <c r="J339" s="654">
        <v>0</v>
      </c>
      <c r="K339" s="727">
        <v>0</v>
      </c>
      <c r="L339" s="796">
        <v>0</v>
      </c>
      <c r="M339" s="865">
        <v>0</v>
      </c>
      <c r="N339" s="927">
        <v>0</v>
      </c>
    </row>
    <row r="340" spans="1:14" x14ac:dyDescent="0.2">
      <c r="A340" s="9">
        <v>2</v>
      </c>
      <c r="B340" s="10" t="s">
        <v>43</v>
      </c>
      <c r="C340" s="146"/>
      <c r="D340" s="215"/>
      <c r="E340" s="288"/>
      <c r="F340" s="365"/>
      <c r="G340" s="435"/>
      <c r="H340" s="500"/>
      <c r="I340" s="570"/>
      <c r="J340" s="647"/>
      <c r="K340" s="720"/>
      <c r="L340" s="790"/>
      <c r="M340" s="858"/>
      <c r="N340" s="922"/>
    </row>
    <row r="341" spans="1:14" x14ac:dyDescent="0.2">
      <c r="A341" s="11"/>
      <c r="B341" s="12" t="s">
        <v>44</v>
      </c>
      <c r="C341" s="151">
        <v>0</v>
      </c>
      <c r="D341" s="224">
        <v>0</v>
      </c>
      <c r="E341" s="297">
        <v>0</v>
      </c>
      <c r="F341" s="368">
        <v>0</v>
      </c>
      <c r="G341" s="438">
        <v>0</v>
      </c>
      <c r="H341" s="509">
        <v>0</v>
      </c>
      <c r="I341" s="579">
        <v>0</v>
      </c>
      <c r="J341" s="650">
        <v>0</v>
      </c>
      <c r="K341" s="723">
        <v>0</v>
      </c>
      <c r="L341" s="793">
        <v>0</v>
      </c>
      <c r="M341" s="861">
        <v>0</v>
      </c>
      <c r="N341" s="931">
        <v>0</v>
      </c>
    </row>
    <row r="342" spans="1:14" ht="12.75" customHeight="1" x14ac:dyDescent="0.2">
      <c r="A342" s="11"/>
      <c r="B342" s="12" t="s">
        <v>45</v>
      </c>
      <c r="C342" s="151">
        <v>0</v>
      </c>
      <c r="D342" s="224">
        <v>0</v>
      </c>
      <c r="E342" s="297">
        <v>80</v>
      </c>
      <c r="F342" s="368">
        <v>0</v>
      </c>
      <c r="G342" s="438">
        <v>0</v>
      </c>
      <c r="H342" s="509">
        <v>0</v>
      </c>
      <c r="I342" s="579">
        <v>0</v>
      </c>
      <c r="J342" s="650">
        <v>0</v>
      </c>
      <c r="K342" s="723">
        <v>20</v>
      </c>
      <c r="L342" s="793">
        <v>90</v>
      </c>
      <c r="M342" s="861">
        <v>20</v>
      </c>
      <c r="N342" s="931">
        <v>0</v>
      </c>
    </row>
    <row r="343" spans="1:14" ht="12.75" customHeight="1" x14ac:dyDescent="0.2">
      <c r="A343" s="9"/>
      <c r="B343" s="12" t="s">
        <v>46</v>
      </c>
      <c r="C343" s="151">
        <v>0</v>
      </c>
      <c r="D343" s="224">
        <v>0</v>
      </c>
      <c r="E343" s="297">
        <v>0</v>
      </c>
      <c r="F343" s="368">
        <v>0</v>
      </c>
      <c r="G343" s="438">
        <v>0</v>
      </c>
      <c r="H343" s="509">
        <v>0</v>
      </c>
      <c r="I343" s="579">
        <v>0</v>
      </c>
      <c r="J343" s="650">
        <v>0</v>
      </c>
      <c r="K343" s="723">
        <v>0</v>
      </c>
      <c r="L343" s="793">
        <v>0</v>
      </c>
      <c r="M343" s="861">
        <v>0</v>
      </c>
      <c r="N343" s="931">
        <v>0</v>
      </c>
    </row>
    <row r="344" spans="1:14" x14ac:dyDescent="0.2">
      <c r="A344" s="14"/>
      <c r="B344" s="15" t="s">
        <v>47</v>
      </c>
      <c r="C344" s="152">
        <v>0</v>
      </c>
      <c r="D344" s="226">
        <v>0</v>
      </c>
      <c r="E344" s="299">
        <v>0</v>
      </c>
      <c r="F344" s="369">
        <v>0</v>
      </c>
      <c r="G344" s="439">
        <v>0</v>
      </c>
      <c r="H344" s="511">
        <v>0</v>
      </c>
      <c r="I344" s="581">
        <v>0</v>
      </c>
      <c r="J344" s="651">
        <v>0</v>
      </c>
      <c r="K344" s="724">
        <v>0</v>
      </c>
      <c r="L344" s="794">
        <v>0</v>
      </c>
      <c r="M344" s="862">
        <v>0</v>
      </c>
      <c r="N344" s="933">
        <v>0</v>
      </c>
    </row>
    <row r="345" spans="1:14" ht="13.5" thickBot="1" x14ac:dyDescent="0.25">
      <c r="A345" s="17">
        <v>3</v>
      </c>
      <c r="B345" s="18" t="s">
        <v>48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 x14ac:dyDescent="0.2">
      <c r="B346" s="79" t="s">
        <v>49</v>
      </c>
      <c r="C346" s="24">
        <f t="shared" ref="C346" si="142">SUM(C341:C344)-C332</f>
        <v>0</v>
      </c>
      <c r="D346" s="24">
        <f t="shared" ref="D346" si="143">SUM(D341:D344)-D332</f>
        <v>0</v>
      </c>
      <c r="E346" s="24">
        <f t="shared" ref="E346" si="144">SUM(E341:E344)-E332</f>
        <v>0</v>
      </c>
      <c r="F346" s="24">
        <f t="shared" ref="F346" si="145">SUM(F341:F344)-F332</f>
        <v>0</v>
      </c>
      <c r="G346" s="24">
        <f t="shared" ref="G346" si="146">SUM(G341:G344)-G332</f>
        <v>0</v>
      </c>
      <c r="H346" s="24">
        <f t="shared" ref="H346" si="147">SUM(H341:H344)-H332</f>
        <v>0</v>
      </c>
      <c r="I346" s="24">
        <f t="shared" ref="I346" si="148">SUM(I341:I344)-I332</f>
        <v>0</v>
      </c>
      <c r="J346" s="24">
        <f t="shared" ref="J346" si="149">SUM(J341:J344)-J332</f>
        <v>0</v>
      </c>
      <c r="K346" s="24">
        <f t="shared" ref="K346" si="150">SUM(K341:K344)-K332</f>
        <v>0</v>
      </c>
      <c r="L346" s="24">
        <f t="shared" ref="L346" si="151">SUM(L341:L344)-L332</f>
        <v>0</v>
      </c>
      <c r="M346" s="24">
        <f t="shared" ref="M346" si="152">SUM(M341:M344)-M332</f>
        <v>0</v>
      </c>
      <c r="N346" s="24">
        <f t="shared" ref="N346" si="153">SUM(N341:N344)-N332</f>
        <v>0</v>
      </c>
    </row>
    <row r="347" spans="1:14" x14ac:dyDescent="0.2">
      <c r="B347" s="79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x14ac:dyDescent="0.2">
      <c r="B348" s="79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x14ac:dyDescent="0.2">
      <c r="B349" s="79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8" t="s">
        <v>0</v>
      </c>
      <c r="B354" s="948"/>
    </row>
    <row r="355" spans="1:14" ht="12.75" customHeight="1" x14ac:dyDescent="0.2">
      <c r="A355" s="948" t="s">
        <v>3</v>
      </c>
      <c r="B355" s="948"/>
    </row>
    <row r="356" spans="1:14" x14ac:dyDescent="0.2">
      <c r="A356" s="948" t="s">
        <v>4</v>
      </c>
      <c r="B356" s="948"/>
    </row>
    <row r="359" spans="1:14" ht="12.75" customHeight="1" x14ac:dyDescent="0.2">
      <c r="A359" s="1" t="s">
        <v>7</v>
      </c>
    </row>
    <row r="360" spans="1:14" ht="12.75" customHeight="1" x14ac:dyDescent="0.2">
      <c r="A360" s="1" t="s">
        <v>8</v>
      </c>
    </row>
    <row r="361" spans="1:14" s="3" customFormat="1" ht="15" customHeight="1" x14ac:dyDescent="0.2">
      <c r="A361" s="3" t="s">
        <v>61</v>
      </c>
    </row>
    <row r="362" spans="1:14" ht="18" customHeight="1" thickBot="1" x14ac:dyDescent="0.25">
      <c r="A362" s="3"/>
      <c r="B362" s="3"/>
    </row>
    <row r="363" spans="1:14" ht="12.75" customHeight="1" x14ac:dyDescent="0.2">
      <c r="A363" s="1052" t="s">
        <v>13</v>
      </c>
      <c r="B363" s="1054" t="s">
        <v>14</v>
      </c>
    </row>
    <row r="364" spans="1:14" ht="12.75" customHeight="1" x14ac:dyDescent="0.2">
      <c r="A364" s="1053"/>
      <c r="B364" s="10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1053"/>
      <c r="B365" s="1055"/>
      <c r="C365" s="147" t="s">
        <v>19</v>
      </c>
      <c r="D365" s="216" t="s">
        <v>19</v>
      </c>
      <c r="E365" s="289" t="s">
        <v>19</v>
      </c>
      <c r="F365" s="366" t="s">
        <v>19</v>
      </c>
      <c r="G365" s="436" t="s">
        <v>19</v>
      </c>
      <c r="H365" s="501" t="s">
        <v>19</v>
      </c>
      <c r="I365" s="571" t="s">
        <v>19</v>
      </c>
      <c r="J365" s="648" t="s">
        <v>19</v>
      </c>
      <c r="K365" s="721" t="s">
        <v>19</v>
      </c>
      <c r="L365" s="791" t="s">
        <v>19</v>
      </c>
      <c r="M365" s="859" t="s">
        <v>19</v>
      </c>
      <c r="N365" s="923" t="s">
        <v>19</v>
      </c>
    </row>
    <row r="366" spans="1:14" ht="12.75" customHeight="1" x14ac:dyDescent="0.2">
      <c r="A366" s="1053"/>
      <c r="B366" s="1055"/>
      <c r="C366" s="148"/>
      <c r="D366" s="217"/>
      <c r="E366" s="290"/>
      <c r="F366" s="367"/>
      <c r="G366" s="437"/>
      <c r="H366" s="502"/>
      <c r="I366" s="572"/>
      <c r="J366" s="649"/>
      <c r="K366" s="722"/>
      <c r="L366" s="792"/>
      <c r="M366" s="860"/>
      <c r="N366" s="924"/>
    </row>
    <row r="367" spans="1:14" ht="30" customHeight="1" x14ac:dyDescent="0.2">
      <c r="A367" s="44" t="s">
        <v>25</v>
      </c>
      <c r="B367" s="45" t="s">
        <v>26</v>
      </c>
      <c r="C367" s="143" t="s">
        <v>29</v>
      </c>
      <c r="D367" s="212" t="s">
        <v>29</v>
      </c>
      <c r="E367" s="285" t="s">
        <v>29</v>
      </c>
      <c r="F367" s="362" t="s">
        <v>29</v>
      </c>
      <c r="G367" s="432" t="s">
        <v>29</v>
      </c>
      <c r="H367" s="497" t="s">
        <v>29</v>
      </c>
      <c r="I367" s="567" t="s">
        <v>29</v>
      </c>
      <c r="J367" s="644" t="s">
        <v>29</v>
      </c>
      <c r="K367" s="717" t="s">
        <v>29</v>
      </c>
      <c r="L367" s="787" t="s">
        <v>29</v>
      </c>
      <c r="M367" s="855" t="s">
        <v>29</v>
      </c>
      <c r="N367" s="919" t="s">
        <v>29</v>
      </c>
    </row>
    <row r="368" spans="1:14" ht="25.5" customHeight="1" x14ac:dyDescent="0.2">
      <c r="A368" s="5"/>
      <c r="B368" s="6" t="s">
        <v>37</v>
      </c>
      <c r="C368" s="144">
        <f t="shared" ref="C368:H368" si="154">SUM(C370,C373)</f>
        <v>80</v>
      </c>
      <c r="D368" s="225">
        <f t="shared" si="154"/>
        <v>0</v>
      </c>
      <c r="E368" s="298">
        <f t="shared" si="154"/>
        <v>0</v>
      </c>
      <c r="F368" s="363">
        <f t="shared" si="154"/>
        <v>0</v>
      </c>
      <c r="G368" s="433">
        <f t="shared" si="154"/>
        <v>0</v>
      </c>
      <c r="H368" s="510">
        <f t="shared" si="154"/>
        <v>0</v>
      </c>
      <c r="I368" s="580">
        <f t="shared" ref="I368:N368" si="155">SUM(I370,I373)</f>
        <v>40</v>
      </c>
      <c r="J368" s="645">
        <f t="shared" si="155"/>
        <v>136</v>
      </c>
      <c r="K368" s="718">
        <f t="shared" si="155"/>
        <v>0</v>
      </c>
      <c r="L368" s="788">
        <f t="shared" si="155"/>
        <v>7</v>
      </c>
      <c r="M368" s="856">
        <f t="shared" si="155"/>
        <v>0</v>
      </c>
      <c r="N368" s="932">
        <f t="shared" si="155"/>
        <v>80</v>
      </c>
    </row>
    <row r="369" spans="1:14" ht="20.100000000000001" customHeight="1" x14ac:dyDescent="0.2">
      <c r="A369" s="9">
        <v>1</v>
      </c>
      <c r="B369" s="10" t="s">
        <v>38</v>
      </c>
      <c r="C369" s="146"/>
      <c r="D369" s="215"/>
      <c r="E369" s="288"/>
      <c r="F369" s="365"/>
      <c r="G369" s="435"/>
      <c r="H369" s="500"/>
      <c r="I369" s="570"/>
      <c r="J369" s="647"/>
      <c r="K369" s="720"/>
      <c r="L369" s="790"/>
      <c r="M369" s="858"/>
      <c r="N369" s="922"/>
    </row>
    <row r="370" spans="1:14" ht="20.100000000000001" customHeight="1" x14ac:dyDescent="0.2">
      <c r="A370" s="11"/>
      <c r="B370" s="10" t="s">
        <v>39</v>
      </c>
      <c r="C370" s="154">
        <f t="shared" ref="C370" si="156">SUM(C371:C372)</f>
        <v>0</v>
      </c>
      <c r="D370" s="223">
        <f t="shared" ref="D370:N370" si="157">SUM(D371:D372)</f>
        <v>0</v>
      </c>
      <c r="E370" s="296">
        <f t="shared" si="157"/>
        <v>0</v>
      </c>
      <c r="F370" s="371">
        <f t="shared" si="157"/>
        <v>0</v>
      </c>
      <c r="G370" s="441">
        <f t="shared" si="157"/>
        <v>0</v>
      </c>
      <c r="H370" s="508">
        <f t="shared" si="157"/>
        <v>0</v>
      </c>
      <c r="I370" s="578">
        <f t="shared" si="157"/>
        <v>0</v>
      </c>
      <c r="J370" s="653">
        <f t="shared" si="157"/>
        <v>0</v>
      </c>
      <c r="K370" s="726">
        <f t="shared" si="157"/>
        <v>0</v>
      </c>
      <c r="L370" s="795">
        <f t="shared" si="157"/>
        <v>0</v>
      </c>
      <c r="M370" s="864">
        <f t="shared" si="157"/>
        <v>0</v>
      </c>
      <c r="N370" s="930">
        <f t="shared" si="157"/>
        <v>0</v>
      </c>
    </row>
    <row r="371" spans="1:14" ht="20.100000000000001" customHeight="1" x14ac:dyDescent="0.2">
      <c r="A371" s="11"/>
      <c r="B371" s="12" t="s">
        <v>40</v>
      </c>
      <c r="C371" s="151">
        <v>0</v>
      </c>
      <c r="D371" s="224">
        <v>0</v>
      </c>
      <c r="E371" s="297">
        <v>0</v>
      </c>
      <c r="F371" s="368">
        <v>0</v>
      </c>
      <c r="G371" s="438">
        <v>0</v>
      </c>
      <c r="H371" s="509">
        <v>0</v>
      </c>
      <c r="I371" s="579">
        <v>0</v>
      </c>
      <c r="J371" s="650">
        <v>0</v>
      </c>
      <c r="K371" s="723">
        <v>0</v>
      </c>
      <c r="L371" s="793">
        <v>0</v>
      </c>
      <c r="M371" s="861">
        <v>0</v>
      </c>
      <c r="N371" s="931">
        <v>0</v>
      </c>
    </row>
    <row r="372" spans="1:14" ht="20.100000000000001" customHeight="1" x14ac:dyDescent="0.2">
      <c r="A372" s="11"/>
      <c r="B372" s="12" t="s">
        <v>41</v>
      </c>
      <c r="C372" s="151">
        <v>0</v>
      </c>
      <c r="D372" s="224">
        <v>0</v>
      </c>
      <c r="E372" s="297">
        <v>0</v>
      </c>
      <c r="F372" s="368">
        <v>0</v>
      </c>
      <c r="G372" s="438">
        <v>0</v>
      </c>
      <c r="H372" s="509">
        <v>0</v>
      </c>
      <c r="I372" s="579">
        <v>0</v>
      </c>
      <c r="J372" s="650">
        <v>0</v>
      </c>
      <c r="K372" s="723">
        <v>0</v>
      </c>
      <c r="L372" s="793">
        <v>0</v>
      </c>
      <c r="M372" s="861">
        <v>0</v>
      </c>
      <c r="N372" s="931">
        <v>0</v>
      </c>
    </row>
    <row r="373" spans="1:14" ht="20.100000000000001" customHeight="1" x14ac:dyDescent="0.2">
      <c r="A373" s="11"/>
      <c r="B373" s="10" t="s">
        <v>42</v>
      </c>
      <c r="C373" s="154">
        <f t="shared" ref="C373" si="158">SUM(C374:C375)</f>
        <v>80</v>
      </c>
      <c r="D373" s="223">
        <f t="shared" ref="D373" si="159">SUM(D374:D375)</f>
        <v>0</v>
      </c>
      <c r="E373" s="296">
        <f t="shared" ref="E373" si="160">SUM(E374:E375)</f>
        <v>0</v>
      </c>
      <c r="F373" s="371">
        <f t="shared" ref="F373" si="161">SUM(F374:F375)</f>
        <v>0</v>
      </c>
      <c r="G373" s="441">
        <f t="shared" ref="G373" si="162">SUM(G374:G375)</f>
        <v>0</v>
      </c>
      <c r="H373" s="508">
        <f t="shared" ref="H373" si="163">SUM(H374:H375)</f>
        <v>0</v>
      </c>
      <c r="I373" s="578">
        <f t="shared" ref="I373" si="164">SUM(I374:I375)</f>
        <v>40</v>
      </c>
      <c r="J373" s="653">
        <f t="shared" ref="J373" si="165">SUM(J374:J375)</f>
        <v>136</v>
      </c>
      <c r="K373" s="726">
        <f t="shared" ref="K373" si="166">SUM(K374:K375)</f>
        <v>0</v>
      </c>
      <c r="L373" s="795">
        <f t="shared" ref="L373" si="167">SUM(L374:L375)</f>
        <v>7</v>
      </c>
      <c r="M373" s="864">
        <f t="shared" ref="M373" si="168">SUM(M374:M375)</f>
        <v>0</v>
      </c>
      <c r="N373" s="930">
        <f t="shared" ref="N373" si="169">SUM(N374:N375)</f>
        <v>80</v>
      </c>
    </row>
    <row r="374" spans="1:14" ht="20.100000000000001" customHeight="1" x14ac:dyDescent="0.2">
      <c r="A374" s="11"/>
      <c r="B374" s="12" t="s">
        <v>40</v>
      </c>
      <c r="C374" s="151">
        <v>0</v>
      </c>
      <c r="D374" s="224">
        <v>0</v>
      </c>
      <c r="E374" s="297">
        <v>0</v>
      </c>
      <c r="F374" s="368">
        <v>0</v>
      </c>
      <c r="G374" s="438">
        <v>0</v>
      </c>
      <c r="H374" s="509">
        <v>0</v>
      </c>
      <c r="I374" s="579">
        <v>40</v>
      </c>
      <c r="J374" s="650">
        <v>136</v>
      </c>
      <c r="K374" s="723">
        <v>0</v>
      </c>
      <c r="L374" s="793">
        <v>7</v>
      </c>
      <c r="M374" s="861">
        <v>0</v>
      </c>
      <c r="N374" s="931">
        <v>80</v>
      </c>
    </row>
    <row r="375" spans="1:14" ht="20.100000000000001" customHeight="1" x14ac:dyDescent="0.2">
      <c r="A375" s="11"/>
      <c r="B375" s="12" t="s">
        <v>41</v>
      </c>
      <c r="C375" s="151">
        <v>80</v>
      </c>
      <c r="D375" s="224">
        <v>0</v>
      </c>
      <c r="E375" s="297">
        <v>0</v>
      </c>
      <c r="F375" s="368">
        <v>0</v>
      </c>
      <c r="G375" s="438">
        <v>0</v>
      </c>
      <c r="H375" s="509">
        <v>0</v>
      </c>
      <c r="I375" s="579">
        <v>0</v>
      </c>
      <c r="J375" s="650">
        <v>0</v>
      </c>
      <c r="K375" s="723">
        <v>0</v>
      </c>
      <c r="L375" s="793">
        <v>0</v>
      </c>
      <c r="M375" s="861">
        <v>0</v>
      </c>
      <c r="N375" s="931">
        <v>0</v>
      </c>
    </row>
    <row r="376" spans="1:14" ht="26.25" customHeight="1" x14ac:dyDescent="0.2">
      <c r="A376" s="9">
        <v>2</v>
      </c>
      <c r="B376" s="10" t="s">
        <v>43</v>
      </c>
      <c r="C376" s="146"/>
      <c r="D376" s="215"/>
      <c r="E376" s="288"/>
      <c r="F376" s="365"/>
      <c r="G376" s="435"/>
      <c r="H376" s="500"/>
      <c r="I376" s="570"/>
      <c r="J376" s="647"/>
      <c r="K376" s="720"/>
      <c r="L376" s="790"/>
      <c r="M376" s="858"/>
      <c r="N376" s="922"/>
    </row>
    <row r="377" spans="1:14" ht="20.100000000000001" customHeight="1" x14ac:dyDescent="0.2">
      <c r="A377" s="11"/>
      <c r="B377" s="12" t="s">
        <v>44</v>
      </c>
      <c r="C377" s="151">
        <v>0</v>
      </c>
      <c r="D377" s="224">
        <v>0</v>
      </c>
      <c r="E377" s="297">
        <v>0</v>
      </c>
      <c r="F377" s="368">
        <v>0</v>
      </c>
      <c r="G377" s="438">
        <v>0</v>
      </c>
      <c r="H377" s="509">
        <v>0</v>
      </c>
      <c r="I377" s="579">
        <v>0</v>
      </c>
      <c r="J377" s="650">
        <v>0</v>
      </c>
      <c r="K377" s="723">
        <v>0</v>
      </c>
      <c r="L377" s="793">
        <v>0</v>
      </c>
      <c r="M377" s="861">
        <v>0</v>
      </c>
      <c r="N377" s="931">
        <v>0</v>
      </c>
    </row>
    <row r="378" spans="1:14" ht="20.100000000000001" customHeight="1" x14ac:dyDescent="0.2">
      <c r="A378" s="11"/>
      <c r="B378" s="12" t="s">
        <v>45</v>
      </c>
      <c r="C378" s="151">
        <v>80</v>
      </c>
      <c r="D378" s="224">
        <v>0</v>
      </c>
      <c r="E378" s="297">
        <v>0</v>
      </c>
      <c r="F378" s="368">
        <v>0</v>
      </c>
      <c r="G378" s="438">
        <v>0</v>
      </c>
      <c r="H378" s="509">
        <v>0</v>
      </c>
      <c r="I378" s="579">
        <v>40</v>
      </c>
      <c r="J378" s="650">
        <v>136</v>
      </c>
      <c r="K378" s="723">
        <v>0</v>
      </c>
      <c r="L378" s="793">
        <v>7</v>
      </c>
      <c r="M378" s="861">
        <v>0</v>
      </c>
      <c r="N378" s="931">
        <v>80</v>
      </c>
    </row>
    <row r="379" spans="1:14" ht="20.100000000000001" customHeight="1" x14ac:dyDescent="0.2">
      <c r="A379" s="9"/>
      <c r="B379" s="12" t="s">
        <v>46</v>
      </c>
      <c r="C379" s="151">
        <v>0</v>
      </c>
      <c r="D379" s="224">
        <v>0</v>
      </c>
      <c r="E379" s="297">
        <v>0</v>
      </c>
      <c r="F379" s="368">
        <v>0</v>
      </c>
      <c r="G379" s="438">
        <v>0</v>
      </c>
      <c r="H379" s="509">
        <v>0</v>
      </c>
      <c r="I379" s="579">
        <v>0</v>
      </c>
      <c r="J379" s="650">
        <v>0</v>
      </c>
      <c r="K379" s="723">
        <v>0</v>
      </c>
      <c r="L379" s="793">
        <v>0</v>
      </c>
      <c r="M379" s="861">
        <v>0</v>
      </c>
      <c r="N379" s="931">
        <v>0</v>
      </c>
    </row>
    <row r="380" spans="1:14" ht="20.100000000000001" customHeight="1" x14ac:dyDescent="0.2">
      <c r="A380" s="14"/>
      <c r="B380" s="15" t="s">
        <v>47</v>
      </c>
      <c r="C380" s="152">
        <v>0</v>
      </c>
      <c r="D380" s="226">
        <v>0</v>
      </c>
      <c r="E380" s="299">
        <v>0</v>
      </c>
      <c r="F380" s="369">
        <v>0</v>
      </c>
      <c r="G380" s="439">
        <v>0</v>
      </c>
      <c r="H380" s="511">
        <v>0</v>
      </c>
      <c r="I380" s="581">
        <v>0</v>
      </c>
      <c r="J380" s="651">
        <v>0</v>
      </c>
      <c r="K380" s="724">
        <v>0</v>
      </c>
      <c r="L380" s="794">
        <v>0</v>
      </c>
      <c r="M380" s="862">
        <v>0</v>
      </c>
      <c r="N380" s="933">
        <v>0</v>
      </c>
    </row>
    <row r="381" spans="1:14" ht="24" customHeight="1" thickBot="1" x14ac:dyDescent="0.25">
      <c r="A381" s="17">
        <v>3</v>
      </c>
      <c r="B381" s="18" t="s">
        <v>48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 x14ac:dyDescent="0.2">
      <c r="B382" s="79" t="s">
        <v>49</v>
      </c>
      <c r="C382" s="24">
        <f t="shared" ref="C382" si="170">SUM(C377:C380)-C368</f>
        <v>0</v>
      </c>
      <c r="D382" s="24">
        <f t="shared" ref="D382" si="171">SUM(D377:D380)-D368</f>
        <v>0</v>
      </c>
      <c r="E382" s="24">
        <f t="shared" ref="E382" si="172">SUM(E377:E380)-E368</f>
        <v>0</v>
      </c>
      <c r="F382" s="24">
        <f t="shared" ref="F382" si="173">SUM(F377:F380)-F368</f>
        <v>0</v>
      </c>
      <c r="G382" s="24">
        <f t="shared" ref="G382" si="174">SUM(G377:G380)-G368</f>
        <v>0</v>
      </c>
      <c r="H382" s="24">
        <f t="shared" ref="H382" si="175">SUM(H377:H380)-H368</f>
        <v>0</v>
      </c>
      <c r="I382" s="24">
        <f t="shared" ref="I382" si="176">SUM(I377:I380)-I368</f>
        <v>0</v>
      </c>
      <c r="J382" s="24">
        <f t="shared" ref="J382" si="177">SUM(J377:J380)-J368</f>
        <v>0</v>
      </c>
      <c r="K382" s="24">
        <f t="shared" ref="K382" si="178">SUM(K377:K380)-K368</f>
        <v>0</v>
      </c>
      <c r="L382" s="24">
        <f t="shared" ref="L382" si="179">SUM(L377:L380)-L368</f>
        <v>0</v>
      </c>
      <c r="M382" s="24">
        <f t="shared" ref="M382" si="180">SUM(M377:M380)-M368</f>
        <v>0</v>
      </c>
      <c r="N382" s="24">
        <f t="shared" ref="N382" si="181">SUM(N377:N380)-N368</f>
        <v>0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8" t="s">
        <v>0</v>
      </c>
      <c r="B390" s="948"/>
    </row>
    <row r="391" spans="1:14" ht="12.75" customHeight="1" x14ac:dyDescent="0.2">
      <c r="A391" s="948" t="s">
        <v>3</v>
      </c>
      <c r="B391" s="948"/>
    </row>
    <row r="392" spans="1:14" ht="7.5" customHeight="1" x14ac:dyDescent="0.2">
      <c r="A392" s="948" t="s">
        <v>4</v>
      </c>
      <c r="B392" s="948"/>
    </row>
    <row r="393" spans="1:14" ht="18" customHeight="1" x14ac:dyDescent="0.2"/>
    <row r="394" spans="1:14" ht="12.75" customHeight="1" x14ac:dyDescent="0.2"/>
    <row r="395" spans="1:14" ht="12.75" customHeight="1" x14ac:dyDescent="0.2">
      <c r="A395" s="1" t="s">
        <v>7</v>
      </c>
    </row>
    <row r="396" spans="1:14" ht="12.75" customHeight="1" x14ac:dyDescent="0.2">
      <c r="A396" s="1" t="s">
        <v>8</v>
      </c>
    </row>
    <row r="397" spans="1:14" s="3" customFormat="1" ht="12.75" customHeight="1" x14ac:dyDescent="0.2">
      <c r="A397" s="3" t="s">
        <v>60</v>
      </c>
    </row>
    <row r="398" spans="1:14" ht="30" customHeight="1" thickBot="1" x14ac:dyDescent="0.25"/>
    <row r="399" spans="1:14" ht="25.5" customHeight="1" x14ac:dyDescent="0.2">
      <c r="A399" s="1052" t="s">
        <v>13</v>
      </c>
      <c r="B399" s="1054" t="s">
        <v>14</v>
      </c>
    </row>
    <row r="400" spans="1:14" ht="20.100000000000001" customHeight="1" x14ac:dyDescent="0.2">
      <c r="A400" s="1053"/>
      <c r="B400" s="10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1053"/>
      <c r="B401" s="1055"/>
      <c r="C401" s="147" t="s">
        <v>19</v>
      </c>
      <c r="D401" s="216" t="s">
        <v>19</v>
      </c>
      <c r="E401" s="289" t="s">
        <v>19</v>
      </c>
      <c r="F401" s="366" t="s">
        <v>19</v>
      </c>
      <c r="G401" s="436" t="s">
        <v>19</v>
      </c>
      <c r="H401" s="501" t="s">
        <v>19</v>
      </c>
      <c r="I401" s="571" t="s">
        <v>19</v>
      </c>
      <c r="J401" s="648" t="s">
        <v>19</v>
      </c>
      <c r="K401" s="721" t="s">
        <v>19</v>
      </c>
      <c r="L401" s="791" t="s">
        <v>19</v>
      </c>
      <c r="M401" s="859" t="s">
        <v>19</v>
      </c>
      <c r="N401" s="923" t="s">
        <v>19</v>
      </c>
    </row>
    <row r="402" spans="1:14" ht="20.100000000000001" customHeight="1" x14ac:dyDescent="0.2">
      <c r="A402" s="1053"/>
      <c r="B402" s="1055"/>
      <c r="C402" s="148"/>
      <c r="D402" s="217"/>
      <c r="E402" s="290"/>
      <c r="F402" s="367"/>
      <c r="G402" s="437"/>
      <c r="H402" s="502"/>
      <c r="I402" s="572"/>
      <c r="J402" s="649"/>
      <c r="K402" s="722"/>
      <c r="L402" s="792"/>
      <c r="M402" s="860"/>
      <c r="N402" s="924"/>
    </row>
    <row r="403" spans="1:14" ht="20.100000000000001" customHeight="1" x14ac:dyDescent="0.2">
      <c r="A403" s="44" t="s">
        <v>25</v>
      </c>
      <c r="B403" s="45" t="s">
        <v>26</v>
      </c>
      <c r="C403" s="143" t="s">
        <v>29</v>
      </c>
      <c r="D403" s="212" t="s">
        <v>29</v>
      </c>
      <c r="E403" s="285" t="s">
        <v>29</v>
      </c>
      <c r="F403" s="362" t="s">
        <v>29</v>
      </c>
      <c r="G403" s="432" t="s">
        <v>29</v>
      </c>
      <c r="H403" s="497" t="s">
        <v>29</v>
      </c>
      <c r="I403" s="567" t="s">
        <v>29</v>
      </c>
      <c r="J403" s="644" t="s">
        <v>29</v>
      </c>
      <c r="K403" s="717" t="s">
        <v>29</v>
      </c>
      <c r="L403" s="787" t="s">
        <v>29</v>
      </c>
      <c r="M403" s="855" t="s">
        <v>29</v>
      </c>
      <c r="N403" s="919" t="s">
        <v>29</v>
      </c>
    </row>
    <row r="404" spans="1:14" ht="20.100000000000001" customHeight="1" x14ac:dyDescent="0.2">
      <c r="A404" s="5"/>
      <c r="B404" s="6" t="s">
        <v>37</v>
      </c>
      <c r="C404" s="144">
        <f t="shared" ref="C404:H404" si="182">SUM(C406,C409)</f>
        <v>0</v>
      </c>
      <c r="D404" s="225">
        <f t="shared" si="182"/>
        <v>0</v>
      </c>
      <c r="E404" s="298">
        <f t="shared" si="182"/>
        <v>110</v>
      </c>
      <c r="F404" s="363">
        <f t="shared" si="182"/>
        <v>0</v>
      </c>
      <c r="G404" s="433">
        <f t="shared" si="182"/>
        <v>0</v>
      </c>
      <c r="H404" s="510">
        <f t="shared" si="182"/>
        <v>0</v>
      </c>
      <c r="I404" s="580">
        <f t="shared" ref="I404:N404" si="183">SUM(I406,I409)</f>
        <v>0</v>
      </c>
      <c r="J404" s="645">
        <f t="shared" si="183"/>
        <v>0</v>
      </c>
      <c r="K404" s="718">
        <f t="shared" si="183"/>
        <v>100</v>
      </c>
      <c r="L404" s="788">
        <f t="shared" si="183"/>
        <v>0</v>
      </c>
      <c r="M404" s="856">
        <f t="shared" si="183"/>
        <v>0</v>
      </c>
      <c r="N404" s="932">
        <f t="shared" si="183"/>
        <v>0</v>
      </c>
    </row>
    <row r="405" spans="1:14" ht="20.100000000000001" customHeight="1" x14ac:dyDescent="0.2">
      <c r="A405" s="9">
        <v>1</v>
      </c>
      <c r="B405" s="10" t="s">
        <v>38</v>
      </c>
      <c r="C405" s="146"/>
      <c r="D405" s="215"/>
      <c r="E405" s="288"/>
      <c r="F405" s="365"/>
      <c r="G405" s="435"/>
      <c r="H405" s="500"/>
      <c r="I405" s="570"/>
      <c r="J405" s="647"/>
      <c r="K405" s="720"/>
      <c r="L405" s="790"/>
      <c r="M405" s="858"/>
      <c r="N405" s="922"/>
    </row>
    <row r="406" spans="1:14" ht="20.100000000000001" customHeight="1" x14ac:dyDescent="0.2">
      <c r="A406" s="11"/>
      <c r="B406" s="10" t="s">
        <v>39</v>
      </c>
      <c r="C406" s="154">
        <f t="shared" ref="C406" si="184">SUM(C407:C408)</f>
        <v>0</v>
      </c>
      <c r="D406" s="223">
        <f t="shared" ref="D406:N406" si="185">SUM(D407:D408)</f>
        <v>0</v>
      </c>
      <c r="E406" s="296">
        <f t="shared" si="185"/>
        <v>0</v>
      </c>
      <c r="F406" s="371">
        <f t="shared" si="185"/>
        <v>0</v>
      </c>
      <c r="G406" s="441">
        <f t="shared" si="185"/>
        <v>0</v>
      </c>
      <c r="H406" s="508">
        <f t="shared" si="185"/>
        <v>0</v>
      </c>
      <c r="I406" s="578">
        <f t="shared" si="185"/>
        <v>0</v>
      </c>
      <c r="J406" s="653">
        <f t="shared" si="185"/>
        <v>0</v>
      </c>
      <c r="K406" s="726">
        <f t="shared" si="185"/>
        <v>0</v>
      </c>
      <c r="L406" s="795">
        <f t="shared" si="185"/>
        <v>0</v>
      </c>
      <c r="M406" s="864">
        <f t="shared" si="185"/>
        <v>0</v>
      </c>
      <c r="N406" s="930">
        <f t="shared" si="185"/>
        <v>0</v>
      </c>
    </row>
    <row r="407" spans="1:14" ht="26.25" customHeight="1" x14ac:dyDescent="0.2">
      <c r="A407" s="11"/>
      <c r="B407" s="12" t="s">
        <v>40</v>
      </c>
      <c r="C407" s="151">
        <v>0</v>
      </c>
      <c r="D407" s="224">
        <v>0</v>
      </c>
      <c r="E407" s="297">
        <v>0</v>
      </c>
      <c r="F407" s="368">
        <v>0</v>
      </c>
      <c r="G407" s="438">
        <v>0</v>
      </c>
      <c r="H407" s="509">
        <v>0</v>
      </c>
      <c r="I407" s="579">
        <v>0</v>
      </c>
      <c r="J407" s="650">
        <v>0</v>
      </c>
      <c r="K407" s="723">
        <v>0</v>
      </c>
      <c r="L407" s="793">
        <v>0</v>
      </c>
      <c r="M407" s="861">
        <v>0</v>
      </c>
      <c r="N407" s="931">
        <v>0</v>
      </c>
    </row>
    <row r="408" spans="1:14" ht="20.100000000000001" customHeight="1" x14ac:dyDescent="0.2">
      <c r="A408" s="11"/>
      <c r="B408" s="12" t="s">
        <v>41</v>
      </c>
      <c r="C408" s="151">
        <v>0</v>
      </c>
      <c r="D408" s="224">
        <v>0</v>
      </c>
      <c r="E408" s="297">
        <v>0</v>
      </c>
      <c r="F408" s="368">
        <v>0</v>
      </c>
      <c r="G408" s="438">
        <v>0</v>
      </c>
      <c r="H408" s="509">
        <v>0</v>
      </c>
      <c r="I408" s="579">
        <v>0</v>
      </c>
      <c r="J408" s="650">
        <v>0</v>
      </c>
      <c r="K408" s="723">
        <v>0</v>
      </c>
      <c r="L408" s="793">
        <v>0</v>
      </c>
      <c r="M408" s="861">
        <v>0</v>
      </c>
      <c r="N408" s="931">
        <v>0</v>
      </c>
    </row>
    <row r="409" spans="1:14" ht="20.100000000000001" customHeight="1" x14ac:dyDescent="0.2">
      <c r="A409" s="11"/>
      <c r="B409" s="10" t="s">
        <v>42</v>
      </c>
      <c r="C409" s="154">
        <f t="shared" ref="C409" si="186">SUM(C410:C411)</f>
        <v>0</v>
      </c>
      <c r="D409" s="223">
        <f t="shared" ref="D409" si="187">SUM(D410:D411)</f>
        <v>0</v>
      </c>
      <c r="E409" s="296">
        <f t="shared" ref="E409" si="188">SUM(E410:E411)</f>
        <v>110</v>
      </c>
      <c r="F409" s="371">
        <f t="shared" ref="F409" si="189">SUM(F410:F411)</f>
        <v>0</v>
      </c>
      <c r="G409" s="441">
        <f t="shared" ref="G409" si="190">SUM(G410:G411)</f>
        <v>0</v>
      </c>
      <c r="H409" s="508">
        <f t="shared" ref="H409" si="191">SUM(H410:H411)</f>
        <v>0</v>
      </c>
      <c r="I409" s="578">
        <f t="shared" ref="I409" si="192">SUM(I410:I411)</f>
        <v>0</v>
      </c>
      <c r="J409" s="653">
        <f t="shared" ref="J409" si="193">SUM(J410:J411)</f>
        <v>0</v>
      </c>
      <c r="K409" s="726">
        <f t="shared" ref="K409" si="194">SUM(K410:K411)</f>
        <v>100</v>
      </c>
      <c r="L409" s="795">
        <f t="shared" ref="L409" si="195">SUM(L410:L411)</f>
        <v>0</v>
      </c>
      <c r="M409" s="864">
        <f t="shared" ref="M409" si="196">SUM(M410:M411)</f>
        <v>0</v>
      </c>
      <c r="N409" s="930">
        <f t="shared" ref="N409" si="197">SUM(N410:N411)</f>
        <v>0</v>
      </c>
    </row>
    <row r="410" spans="1:14" ht="20.100000000000001" customHeight="1" x14ac:dyDescent="0.2">
      <c r="A410" s="11"/>
      <c r="B410" s="12" t="s">
        <v>40</v>
      </c>
      <c r="C410" s="151">
        <v>0</v>
      </c>
      <c r="D410" s="224">
        <v>0</v>
      </c>
      <c r="E410" s="297">
        <v>98</v>
      </c>
      <c r="F410" s="368">
        <v>0</v>
      </c>
      <c r="G410" s="438">
        <v>0</v>
      </c>
      <c r="H410" s="509">
        <v>0</v>
      </c>
      <c r="I410" s="579">
        <v>0</v>
      </c>
      <c r="J410" s="650">
        <v>0</v>
      </c>
      <c r="K410" s="723">
        <v>100</v>
      </c>
      <c r="L410" s="793">
        <v>0</v>
      </c>
      <c r="M410" s="861">
        <v>0</v>
      </c>
      <c r="N410" s="931">
        <v>0</v>
      </c>
    </row>
    <row r="411" spans="1:14" ht="20.100000000000001" customHeight="1" x14ac:dyDescent="0.2">
      <c r="A411" s="11"/>
      <c r="B411" s="12" t="s">
        <v>41</v>
      </c>
      <c r="C411" s="151">
        <v>0</v>
      </c>
      <c r="D411" s="224">
        <v>0</v>
      </c>
      <c r="E411" s="297">
        <v>12</v>
      </c>
      <c r="F411" s="368">
        <v>0</v>
      </c>
      <c r="G411" s="438">
        <v>0</v>
      </c>
      <c r="H411" s="509">
        <v>0</v>
      </c>
      <c r="I411" s="579">
        <v>0</v>
      </c>
      <c r="J411" s="650">
        <v>0</v>
      </c>
      <c r="K411" s="723">
        <v>0</v>
      </c>
      <c r="L411" s="793">
        <v>0</v>
      </c>
      <c r="M411" s="861">
        <v>0</v>
      </c>
      <c r="N411" s="931">
        <v>0</v>
      </c>
    </row>
    <row r="412" spans="1:14" ht="24" customHeight="1" x14ac:dyDescent="0.2">
      <c r="A412" s="9">
        <v>2</v>
      </c>
      <c r="B412" s="10" t="s">
        <v>43</v>
      </c>
      <c r="C412" s="146"/>
      <c r="D412" s="215"/>
      <c r="E412" s="288"/>
      <c r="F412" s="365"/>
      <c r="G412" s="435"/>
      <c r="H412" s="500"/>
      <c r="I412" s="570"/>
      <c r="J412" s="647"/>
      <c r="K412" s="720"/>
      <c r="L412" s="790"/>
      <c r="M412" s="858"/>
      <c r="N412" s="922"/>
    </row>
    <row r="413" spans="1:14" ht="12.75" customHeight="1" x14ac:dyDescent="0.2">
      <c r="A413" s="11"/>
      <c r="B413" s="12" t="s">
        <v>44</v>
      </c>
      <c r="C413" s="151">
        <v>0</v>
      </c>
      <c r="D413" s="224">
        <v>0</v>
      </c>
      <c r="E413" s="297">
        <v>80</v>
      </c>
      <c r="F413" s="368">
        <v>0</v>
      </c>
      <c r="G413" s="438">
        <v>0</v>
      </c>
      <c r="H413" s="509">
        <v>0</v>
      </c>
      <c r="I413" s="579">
        <v>0</v>
      </c>
      <c r="J413" s="650">
        <v>0</v>
      </c>
      <c r="K413" s="727">
        <v>80</v>
      </c>
      <c r="L413" s="796">
        <v>0</v>
      </c>
      <c r="M413" s="865">
        <v>0</v>
      </c>
      <c r="N413" s="927">
        <v>0</v>
      </c>
    </row>
    <row r="414" spans="1:14" x14ac:dyDescent="0.2">
      <c r="A414" s="11"/>
      <c r="B414" s="12" t="s">
        <v>45</v>
      </c>
      <c r="C414" s="151">
        <v>0</v>
      </c>
      <c r="D414" s="224">
        <v>0</v>
      </c>
      <c r="E414" s="297">
        <v>0</v>
      </c>
      <c r="F414" s="368">
        <v>0</v>
      </c>
      <c r="G414" s="438">
        <v>0</v>
      </c>
      <c r="H414" s="509">
        <v>0</v>
      </c>
      <c r="I414" s="579">
        <v>0</v>
      </c>
      <c r="J414" s="650">
        <v>0</v>
      </c>
      <c r="K414" s="723">
        <v>0</v>
      </c>
      <c r="L414" s="793">
        <v>0</v>
      </c>
      <c r="M414" s="861">
        <v>0</v>
      </c>
      <c r="N414" s="931">
        <v>0</v>
      </c>
    </row>
    <row r="415" spans="1:14" x14ac:dyDescent="0.2">
      <c r="A415" s="9"/>
      <c r="B415" s="12" t="s">
        <v>46</v>
      </c>
      <c r="C415" s="151">
        <v>0</v>
      </c>
      <c r="D415" s="224">
        <v>0</v>
      </c>
      <c r="E415" s="297">
        <v>0</v>
      </c>
      <c r="F415" s="368">
        <v>0</v>
      </c>
      <c r="G415" s="438">
        <v>0</v>
      </c>
      <c r="H415" s="509">
        <v>0</v>
      </c>
      <c r="I415" s="579">
        <v>0</v>
      </c>
      <c r="J415" s="650">
        <v>0</v>
      </c>
      <c r="K415" s="723">
        <v>0</v>
      </c>
      <c r="L415" s="793">
        <v>0</v>
      </c>
      <c r="M415" s="861">
        <v>0</v>
      </c>
      <c r="N415" s="931">
        <v>0</v>
      </c>
    </row>
    <row r="416" spans="1:14" x14ac:dyDescent="0.2">
      <c r="A416" s="14"/>
      <c r="B416" s="15" t="s">
        <v>47</v>
      </c>
      <c r="C416" s="152">
        <v>0</v>
      </c>
      <c r="D416" s="226">
        <v>0</v>
      </c>
      <c r="E416" s="299">
        <v>30</v>
      </c>
      <c r="F416" s="369">
        <v>0</v>
      </c>
      <c r="G416" s="439">
        <v>0</v>
      </c>
      <c r="H416" s="511">
        <v>0</v>
      </c>
      <c r="I416" s="581">
        <v>0</v>
      </c>
      <c r="J416" s="651">
        <v>0</v>
      </c>
      <c r="K416" s="724">
        <v>20</v>
      </c>
      <c r="L416" s="794">
        <v>0</v>
      </c>
      <c r="M416" s="862">
        <v>0</v>
      </c>
      <c r="N416" s="933">
        <v>0</v>
      </c>
    </row>
    <row r="417" spans="1:14" ht="13.5" thickBot="1" x14ac:dyDescent="0.25">
      <c r="A417" s="17">
        <v>3</v>
      </c>
      <c r="B417" s="18" t="s">
        <v>48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 x14ac:dyDescent="0.2">
      <c r="B418" s="79" t="s">
        <v>49</v>
      </c>
      <c r="C418" s="24">
        <f t="shared" ref="C418" si="198">SUM(C413:C416)-C404</f>
        <v>0</v>
      </c>
      <c r="D418" s="24">
        <f t="shared" ref="D418" si="199">SUM(D413:D416)-D404</f>
        <v>0</v>
      </c>
      <c r="E418" s="24">
        <f t="shared" ref="E418" si="200">SUM(E413:E416)-E404</f>
        <v>0</v>
      </c>
      <c r="F418" s="24">
        <f t="shared" ref="F418" si="201">SUM(F413:F416)-F404</f>
        <v>0</v>
      </c>
      <c r="G418" s="24">
        <f t="shared" ref="G418" si="202">SUM(G413:G416)-G404</f>
        <v>0</v>
      </c>
      <c r="H418" s="24">
        <f t="shared" ref="H418" si="203">SUM(H413:H416)-H404</f>
        <v>0</v>
      </c>
      <c r="I418" s="24">
        <f t="shared" ref="I418" si="204">SUM(I413:I416)-I404</f>
        <v>0</v>
      </c>
      <c r="J418" s="24">
        <f t="shared" ref="J418" si="205">SUM(J413:J416)-J404</f>
        <v>0</v>
      </c>
      <c r="K418" s="24">
        <f t="shared" ref="K418" si="206">SUM(K413:K416)-K404</f>
        <v>0</v>
      </c>
      <c r="L418" s="24">
        <f t="shared" ref="L418" si="207">SUM(L413:L416)-L404</f>
        <v>0</v>
      </c>
      <c r="M418" s="24">
        <f t="shared" ref="M418" si="208">SUM(M413:M416)-M404</f>
        <v>0</v>
      </c>
      <c r="N418" s="24">
        <f t="shared" ref="N418" si="209">SUM(N413:N416)-N404</f>
        <v>0</v>
      </c>
    </row>
    <row r="426" spans="1:14" ht="12.75" customHeight="1" x14ac:dyDescent="0.2">
      <c r="A426" s="948" t="s">
        <v>0</v>
      </c>
      <c r="B426" s="948"/>
    </row>
    <row r="427" spans="1:14" ht="12.75" customHeight="1" x14ac:dyDescent="0.2">
      <c r="A427" s="948" t="s">
        <v>3</v>
      </c>
      <c r="B427" s="948"/>
    </row>
    <row r="428" spans="1:14" x14ac:dyDescent="0.2">
      <c r="A428" s="948" t="s">
        <v>4</v>
      </c>
      <c r="B428" s="948"/>
    </row>
    <row r="431" spans="1:14" ht="12.75" customHeight="1" x14ac:dyDescent="0.2">
      <c r="A431" s="1" t="s">
        <v>7</v>
      </c>
    </row>
    <row r="432" spans="1:14" ht="12.75" customHeight="1" x14ac:dyDescent="0.2">
      <c r="A432" s="1" t="s">
        <v>8</v>
      </c>
      <c r="C432" s="1" t="s">
        <v>1</v>
      </c>
      <c r="D432" s="1" t="s">
        <v>1</v>
      </c>
      <c r="E432" s="1" t="s">
        <v>1</v>
      </c>
      <c r="F432" s="1" t="s">
        <v>1</v>
      </c>
      <c r="G432" s="1" t="s">
        <v>1</v>
      </c>
      <c r="H432" s="1" t="s">
        <v>1</v>
      </c>
      <c r="I432" s="1" t="s">
        <v>1</v>
      </c>
      <c r="J432" s="1" t="s">
        <v>1</v>
      </c>
      <c r="K432" s="1" t="s">
        <v>1</v>
      </c>
      <c r="L432" s="1" t="s">
        <v>1</v>
      </c>
      <c r="M432" s="1" t="s">
        <v>1</v>
      </c>
      <c r="N432" s="1" t="s">
        <v>1</v>
      </c>
    </row>
    <row r="433" spans="1:14" ht="13.5" thickBot="1" x14ac:dyDescent="0.25"/>
    <row r="434" spans="1:14" ht="12.75" customHeight="1" x14ac:dyDescent="0.2">
      <c r="A434" s="1052" t="s">
        <v>13</v>
      </c>
      <c r="B434" s="1054" t="s">
        <v>14</v>
      </c>
    </row>
    <row r="435" spans="1:14" ht="12.75" customHeight="1" x14ac:dyDescent="0.2">
      <c r="A435" s="1053"/>
      <c r="B435" s="10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1053"/>
      <c r="B436" s="1055"/>
      <c r="C436" s="147" t="s">
        <v>19</v>
      </c>
      <c r="D436" s="216" t="s">
        <v>19</v>
      </c>
      <c r="E436" s="289" t="s">
        <v>19</v>
      </c>
      <c r="F436" s="366" t="s">
        <v>19</v>
      </c>
      <c r="G436" s="436" t="s">
        <v>19</v>
      </c>
      <c r="H436" s="501" t="s">
        <v>19</v>
      </c>
      <c r="I436" s="571" t="s">
        <v>19</v>
      </c>
      <c r="J436" s="648" t="s">
        <v>19</v>
      </c>
      <c r="K436" s="721" t="s">
        <v>19</v>
      </c>
      <c r="L436" s="791" t="s">
        <v>19</v>
      </c>
      <c r="M436" s="859" t="s">
        <v>19</v>
      </c>
      <c r="N436" s="923" t="s">
        <v>19</v>
      </c>
    </row>
    <row r="437" spans="1:14" ht="12.75" customHeight="1" x14ac:dyDescent="0.2">
      <c r="A437" s="1053"/>
      <c r="B437" s="1055"/>
      <c r="C437" s="148"/>
      <c r="D437" s="217"/>
      <c r="E437" s="290"/>
      <c r="F437" s="367"/>
      <c r="G437" s="437"/>
      <c r="H437" s="502"/>
      <c r="I437" s="572"/>
      <c r="J437" s="649"/>
      <c r="K437" s="722"/>
      <c r="L437" s="792"/>
      <c r="M437" s="860"/>
      <c r="N437" s="924"/>
    </row>
    <row r="438" spans="1:14" x14ac:dyDescent="0.2">
      <c r="A438" s="44" t="s">
        <v>25</v>
      </c>
      <c r="B438" s="45" t="s">
        <v>26</v>
      </c>
      <c r="C438" s="143" t="s">
        <v>29</v>
      </c>
      <c r="D438" s="212" t="s">
        <v>29</v>
      </c>
      <c r="E438" s="285" t="s">
        <v>29</v>
      </c>
      <c r="F438" s="362" t="s">
        <v>29</v>
      </c>
      <c r="G438" s="432" t="s">
        <v>29</v>
      </c>
      <c r="H438" s="497" t="s">
        <v>29</v>
      </c>
      <c r="I438" s="567" t="s">
        <v>29</v>
      </c>
      <c r="J438" s="644" t="s">
        <v>29</v>
      </c>
      <c r="K438" s="717" t="s">
        <v>29</v>
      </c>
      <c r="L438" s="787" t="s">
        <v>29</v>
      </c>
      <c r="M438" s="855" t="s">
        <v>29</v>
      </c>
      <c r="N438" s="919" t="s">
        <v>29</v>
      </c>
    </row>
    <row r="439" spans="1:14" ht="15.75" x14ac:dyDescent="0.2">
      <c r="A439" s="5"/>
      <c r="B439" s="6" t="s">
        <v>37</v>
      </c>
      <c r="C439" s="87">
        <f t="shared" ref="C439:H439" si="210">SUM(C15,C50,C85,C120,C155,C190,C225,C261,C296,C332,C368,C404)</f>
        <v>179</v>
      </c>
      <c r="D439" s="87">
        <f t="shared" si="210"/>
        <v>456</v>
      </c>
      <c r="E439" s="87">
        <f t="shared" si="210"/>
        <v>1391</v>
      </c>
      <c r="F439" s="87">
        <f t="shared" si="210"/>
        <v>0</v>
      </c>
      <c r="G439" s="87">
        <f t="shared" si="210"/>
        <v>519</v>
      </c>
      <c r="H439" s="87">
        <f t="shared" si="210"/>
        <v>1113</v>
      </c>
      <c r="I439" s="87">
        <f t="shared" ref="I439:N439" si="211">SUM(I15,I50,I85,I120,I155,I190,I225,I261,I296,I332,I368,I404)</f>
        <v>268</v>
      </c>
      <c r="J439" s="87">
        <f t="shared" si="211"/>
        <v>538</v>
      </c>
      <c r="K439" s="87">
        <f t="shared" si="211"/>
        <v>1138</v>
      </c>
      <c r="L439" s="87">
        <f t="shared" si="211"/>
        <v>464</v>
      </c>
      <c r="M439" s="87">
        <f t="shared" si="211"/>
        <v>124</v>
      </c>
      <c r="N439" s="87">
        <f t="shared" si="211"/>
        <v>595</v>
      </c>
    </row>
    <row r="440" spans="1:14" x14ac:dyDescent="0.2">
      <c r="A440" s="9">
        <v>1</v>
      </c>
      <c r="B440" s="10" t="s">
        <v>38</v>
      </c>
      <c r="C440" s="146"/>
      <c r="D440" s="215"/>
      <c r="E440" s="288"/>
      <c r="F440" s="365"/>
      <c r="G440" s="435"/>
      <c r="H440" s="500"/>
      <c r="I440" s="570"/>
      <c r="J440" s="647"/>
      <c r="K440" s="720"/>
      <c r="L440" s="790"/>
      <c r="M440" s="858"/>
      <c r="N440" s="922"/>
    </row>
    <row r="441" spans="1:14" ht="14.25" x14ac:dyDescent="0.2">
      <c r="A441" s="11"/>
      <c r="B441" s="10" t="s">
        <v>39</v>
      </c>
      <c r="C441" s="141">
        <f t="shared" ref="C441:N443" si="212">SUM(C87,C17,C298,C192,C122,C334,C227,C263,C157,C406,C370,C52)</f>
        <v>0</v>
      </c>
      <c r="D441" s="234">
        <f t="shared" si="212"/>
        <v>0</v>
      </c>
      <c r="E441" s="307">
        <f t="shared" si="212"/>
        <v>0</v>
      </c>
      <c r="F441" s="360">
        <f t="shared" si="212"/>
        <v>0</v>
      </c>
      <c r="G441" s="430">
        <f t="shared" si="212"/>
        <v>0</v>
      </c>
      <c r="H441" s="519">
        <f t="shared" si="212"/>
        <v>0</v>
      </c>
      <c r="I441" s="589">
        <f t="shared" si="212"/>
        <v>0</v>
      </c>
      <c r="J441" s="642">
        <f t="shared" si="212"/>
        <v>0</v>
      </c>
      <c r="K441" s="715">
        <f t="shared" si="212"/>
        <v>0</v>
      </c>
      <c r="L441" s="785">
        <f t="shared" si="212"/>
        <v>0</v>
      </c>
      <c r="M441" s="853">
        <f t="shared" si="212"/>
        <v>0</v>
      </c>
      <c r="N441" s="941">
        <f t="shared" si="212"/>
        <v>0</v>
      </c>
    </row>
    <row r="442" spans="1:14" ht="15" x14ac:dyDescent="0.2">
      <c r="A442" s="11"/>
      <c r="B442" s="12" t="s">
        <v>40</v>
      </c>
      <c r="C442" s="140">
        <f t="shared" si="212"/>
        <v>0</v>
      </c>
      <c r="D442" s="227">
        <f t="shared" si="212"/>
        <v>0</v>
      </c>
      <c r="E442" s="300">
        <f t="shared" si="212"/>
        <v>0</v>
      </c>
      <c r="F442" s="359">
        <f t="shared" si="212"/>
        <v>0</v>
      </c>
      <c r="G442" s="429">
        <f t="shared" si="212"/>
        <v>0</v>
      </c>
      <c r="H442" s="512">
        <f t="shared" si="212"/>
        <v>0</v>
      </c>
      <c r="I442" s="582">
        <f t="shared" si="212"/>
        <v>0</v>
      </c>
      <c r="J442" s="641">
        <f t="shared" si="212"/>
        <v>0</v>
      </c>
      <c r="K442" s="714">
        <f t="shared" si="212"/>
        <v>0</v>
      </c>
      <c r="L442" s="784">
        <f t="shared" si="212"/>
        <v>0</v>
      </c>
      <c r="M442" s="852">
        <f t="shared" si="212"/>
        <v>0</v>
      </c>
      <c r="N442" s="934">
        <f t="shared" si="212"/>
        <v>0</v>
      </c>
    </row>
    <row r="443" spans="1:14" ht="15" x14ac:dyDescent="0.2">
      <c r="A443" s="11"/>
      <c r="B443" s="12" t="s">
        <v>41</v>
      </c>
      <c r="C443" s="142">
        <f t="shared" si="212"/>
        <v>0</v>
      </c>
      <c r="D443" s="235">
        <f t="shared" si="212"/>
        <v>0</v>
      </c>
      <c r="E443" s="308">
        <f t="shared" si="212"/>
        <v>0</v>
      </c>
      <c r="F443" s="361">
        <f t="shared" si="212"/>
        <v>0</v>
      </c>
      <c r="G443" s="431">
        <f t="shared" si="212"/>
        <v>0</v>
      </c>
      <c r="H443" s="520">
        <f t="shared" si="212"/>
        <v>0</v>
      </c>
      <c r="I443" s="590">
        <f t="shared" si="212"/>
        <v>0</v>
      </c>
      <c r="J443" s="643">
        <f t="shared" si="212"/>
        <v>0</v>
      </c>
      <c r="K443" s="716">
        <f t="shared" si="212"/>
        <v>0</v>
      </c>
      <c r="L443" s="786">
        <f t="shared" si="212"/>
        <v>0</v>
      </c>
      <c r="M443" s="854">
        <f t="shared" si="212"/>
        <v>0</v>
      </c>
      <c r="N443" s="942">
        <f t="shared" si="212"/>
        <v>0</v>
      </c>
    </row>
    <row r="444" spans="1:14" ht="14.25" x14ac:dyDescent="0.2">
      <c r="A444" s="11"/>
      <c r="B444" s="10" t="s">
        <v>42</v>
      </c>
      <c r="C444" s="57">
        <f t="shared" ref="C444:N451" si="213">SUM(C20,C55,C90,C125,C160,C195,C230,C266,C301,C337,C373,C409)</f>
        <v>179</v>
      </c>
      <c r="D444" s="57">
        <f t="shared" si="213"/>
        <v>456</v>
      </c>
      <c r="E444" s="57">
        <f t="shared" si="213"/>
        <v>1391</v>
      </c>
      <c r="F444" s="57">
        <f t="shared" si="213"/>
        <v>0</v>
      </c>
      <c r="G444" s="57">
        <f t="shared" si="213"/>
        <v>519</v>
      </c>
      <c r="H444" s="57">
        <f t="shared" si="213"/>
        <v>1113</v>
      </c>
      <c r="I444" s="57">
        <f t="shared" si="213"/>
        <v>268</v>
      </c>
      <c r="J444" s="57">
        <f t="shared" si="213"/>
        <v>538</v>
      </c>
      <c r="K444" s="57">
        <f t="shared" si="213"/>
        <v>1138</v>
      </c>
      <c r="L444" s="57">
        <f t="shared" si="213"/>
        <v>464</v>
      </c>
      <c r="M444" s="57">
        <f t="shared" si="213"/>
        <v>124</v>
      </c>
      <c r="N444" s="57">
        <f t="shared" si="213"/>
        <v>595</v>
      </c>
    </row>
    <row r="445" spans="1:14" ht="15" x14ac:dyDescent="0.2">
      <c r="A445" s="11"/>
      <c r="B445" s="12" t="s">
        <v>40</v>
      </c>
      <c r="C445" s="61">
        <f t="shared" si="213"/>
        <v>0</v>
      </c>
      <c r="D445" s="61">
        <f t="shared" si="213"/>
        <v>86</v>
      </c>
      <c r="E445" s="61">
        <f t="shared" si="213"/>
        <v>1170</v>
      </c>
      <c r="F445" s="61">
        <f t="shared" si="213"/>
        <v>0</v>
      </c>
      <c r="G445" s="61">
        <f t="shared" si="213"/>
        <v>339</v>
      </c>
      <c r="H445" s="61">
        <f t="shared" si="213"/>
        <v>866</v>
      </c>
      <c r="I445" s="61">
        <f t="shared" si="213"/>
        <v>233</v>
      </c>
      <c r="J445" s="61">
        <f t="shared" si="213"/>
        <v>513</v>
      </c>
      <c r="K445" s="61">
        <f t="shared" si="213"/>
        <v>1138</v>
      </c>
      <c r="L445" s="61">
        <f t="shared" si="213"/>
        <v>394</v>
      </c>
      <c r="M445" s="61">
        <f t="shared" si="213"/>
        <v>124</v>
      </c>
      <c r="N445" s="61">
        <f t="shared" si="213"/>
        <v>480</v>
      </c>
    </row>
    <row r="446" spans="1:14" ht="15" x14ac:dyDescent="0.2">
      <c r="A446" s="11"/>
      <c r="B446" s="12" t="s">
        <v>41</v>
      </c>
      <c r="C446" s="59">
        <f t="shared" si="213"/>
        <v>179</v>
      </c>
      <c r="D446" s="59">
        <f t="shared" si="213"/>
        <v>370</v>
      </c>
      <c r="E446" s="59">
        <f t="shared" si="213"/>
        <v>221</v>
      </c>
      <c r="F446" s="59">
        <f t="shared" si="213"/>
        <v>0</v>
      </c>
      <c r="G446" s="59">
        <f t="shared" si="213"/>
        <v>180</v>
      </c>
      <c r="H446" s="59">
        <f t="shared" si="213"/>
        <v>247</v>
      </c>
      <c r="I446" s="59">
        <f t="shared" si="213"/>
        <v>35</v>
      </c>
      <c r="J446" s="59">
        <f t="shared" si="213"/>
        <v>25</v>
      </c>
      <c r="K446" s="59">
        <f t="shared" si="213"/>
        <v>0</v>
      </c>
      <c r="L446" s="59">
        <f t="shared" si="213"/>
        <v>70</v>
      </c>
      <c r="M446" s="59">
        <f t="shared" si="213"/>
        <v>0</v>
      </c>
      <c r="N446" s="59">
        <f t="shared" si="213"/>
        <v>115</v>
      </c>
    </row>
    <row r="447" spans="1:14" x14ac:dyDescent="0.2">
      <c r="A447" s="9">
        <v>2</v>
      </c>
      <c r="B447" s="10" t="s">
        <v>43</v>
      </c>
      <c r="C447" s="146"/>
      <c r="D447" s="215"/>
      <c r="E447" s="288"/>
      <c r="F447" s="365"/>
      <c r="G447" s="435"/>
      <c r="H447" s="500"/>
      <c r="I447" s="570"/>
      <c r="J447" s="647"/>
      <c r="K447" s="720"/>
      <c r="L447" s="790"/>
      <c r="M447" s="858"/>
      <c r="N447" s="922"/>
    </row>
    <row r="448" spans="1:14" ht="15" x14ac:dyDescent="0.2">
      <c r="A448" s="11"/>
      <c r="B448" s="12" t="s">
        <v>44</v>
      </c>
      <c r="C448" s="59">
        <f t="shared" si="213"/>
        <v>30</v>
      </c>
      <c r="D448" s="59">
        <f t="shared" si="213"/>
        <v>370</v>
      </c>
      <c r="E448" s="59">
        <f t="shared" si="213"/>
        <v>80</v>
      </c>
      <c r="F448" s="59">
        <f t="shared" si="213"/>
        <v>0</v>
      </c>
      <c r="G448" s="59">
        <f t="shared" si="213"/>
        <v>0</v>
      </c>
      <c r="H448" s="59">
        <f t="shared" si="213"/>
        <v>260</v>
      </c>
      <c r="I448" s="59">
        <f t="shared" si="213"/>
        <v>25</v>
      </c>
      <c r="J448" s="59">
        <f t="shared" si="213"/>
        <v>0</v>
      </c>
      <c r="K448" s="59">
        <f t="shared" si="213"/>
        <v>455</v>
      </c>
      <c r="L448" s="59">
        <f t="shared" si="213"/>
        <v>0</v>
      </c>
      <c r="M448" s="59">
        <f t="shared" si="213"/>
        <v>0</v>
      </c>
      <c r="N448" s="59">
        <f t="shared" si="213"/>
        <v>0</v>
      </c>
    </row>
    <row r="449" spans="1:14" ht="15" x14ac:dyDescent="0.2">
      <c r="A449" s="11"/>
      <c r="B449" s="12" t="s">
        <v>45</v>
      </c>
      <c r="C449" s="59">
        <f t="shared" si="213"/>
        <v>149</v>
      </c>
      <c r="D449" s="59">
        <f t="shared" si="213"/>
        <v>86</v>
      </c>
      <c r="E449" s="59">
        <f t="shared" si="213"/>
        <v>1251</v>
      </c>
      <c r="F449" s="59">
        <f t="shared" si="213"/>
        <v>0</v>
      </c>
      <c r="G449" s="59">
        <f t="shared" si="213"/>
        <v>519</v>
      </c>
      <c r="H449" s="59">
        <f t="shared" si="213"/>
        <v>766</v>
      </c>
      <c r="I449" s="59">
        <f t="shared" si="213"/>
        <v>175</v>
      </c>
      <c r="J449" s="59">
        <f t="shared" si="213"/>
        <v>538</v>
      </c>
      <c r="K449" s="59">
        <f t="shared" si="213"/>
        <v>663</v>
      </c>
      <c r="L449" s="59">
        <f t="shared" si="213"/>
        <v>464</v>
      </c>
      <c r="M449" s="59">
        <f t="shared" si="213"/>
        <v>124</v>
      </c>
      <c r="N449" s="59">
        <f t="shared" si="213"/>
        <v>595</v>
      </c>
    </row>
    <row r="450" spans="1:14" ht="15" x14ac:dyDescent="0.2">
      <c r="A450" s="9"/>
      <c r="B450" s="12" t="s">
        <v>46</v>
      </c>
      <c r="C450" s="59">
        <f t="shared" si="213"/>
        <v>0</v>
      </c>
      <c r="D450" s="59">
        <f t="shared" si="213"/>
        <v>0</v>
      </c>
      <c r="E450" s="59">
        <f t="shared" si="213"/>
        <v>0</v>
      </c>
      <c r="F450" s="59">
        <f t="shared" si="213"/>
        <v>0</v>
      </c>
      <c r="G450" s="59">
        <f t="shared" si="213"/>
        <v>0</v>
      </c>
      <c r="H450" s="59">
        <f t="shared" si="213"/>
        <v>0</v>
      </c>
      <c r="I450" s="59">
        <f t="shared" si="213"/>
        <v>0</v>
      </c>
      <c r="J450" s="59">
        <f t="shared" si="213"/>
        <v>0</v>
      </c>
      <c r="K450" s="59">
        <f t="shared" si="213"/>
        <v>0</v>
      </c>
      <c r="L450" s="59">
        <f t="shared" si="213"/>
        <v>0</v>
      </c>
      <c r="M450" s="59">
        <f t="shared" si="213"/>
        <v>0</v>
      </c>
      <c r="N450" s="59">
        <f t="shared" si="213"/>
        <v>0</v>
      </c>
    </row>
    <row r="451" spans="1:14" ht="12.75" customHeight="1" x14ac:dyDescent="0.2">
      <c r="A451" s="14"/>
      <c r="B451" s="15" t="s">
        <v>47</v>
      </c>
      <c r="C451" s="59">
        <f t="shared" si="213"/>
        <v>0</v>
      </c>
      <c r="D451" s="59">
        <f t="shared" si="213"/>
        <v>0</v>
      </c>
      <c r="E451" s="59">
        <f t="shared" si="213"/>
        <v>60</v>
      </c>
      <c r="F451" s="59">
        <f t="shared" si="213"/>
        <v>0</v>
      </c>
      <c r="G451" s="59">
        <f t="shared" si="213"/>
        <v>0</v>
      </c>
      <c r="H451" s="59">
        <f t="shared" si="213"/>
        <v>87</v>
      </c>
      <c r="I451" s="59">
        <f t="shared" si="213"/>
        <v>68</v>
      </c>
      <c r="J451" s="59">
        <f t="shared" si="213"/>
        <v>0</v>
      </c>
      <c r="K451" s="59">
        <f t="shared" si="213"/>
        <v>20</v>
      </c>
      <c r="L451" s="59">
        <f t="shared" si="213"/>
        <v>0</v>
      </c>
      <c r="M451" s="59">
        <f t="shared" si="213"/>
        <v>0</v>
      </c>
      <c r="N451" s="59">
        <f t="shared" si="213"/>
        <v>0</v>
      </c>
    </row>
    <row r="452" spans="1:14" ht="12.75" customHeight="1" thickBot="1" x14ac:dyDescent="0.25">
      <c r="A452" s="21">
        <v>3</v>
      </c>
      <c r="B452" s="22" t="s">
        <v>48</v>
      </c>
      <c r="C452" s="26">
        <f t="shared" ref="C452:H452" si="214">SUM(C98,C28,C309,C203,C133,C345,C238,C274,C168,C417,C381,C63)</f>
        <v>0</v>
      </c>
      <c r="D452" s="26">
        <f t="shared" si="214"/>
        <v>0</v>
      </c>
      <c r="E452" s="26">
        <f t="shared" si="214"/>
        <v>0</v>
      </c>
      <c r="F452" s="26">
        <f t="shared" si="214"/>
        <v>0</v>
      </c>
      <c r="G452" s="26">
        <f t="shared" si="214"/>
        <v>0</v>
      </c>
      <c r="H452" s="26">
        <f t="shared" si="214"/>
        <v>0</v>
      </c>
      <c r="I452" s="26">
        <f t="shared" ref="I452:N452" si="215">SUM(I98,I28,I309,I203,I133,I345,I238,I274,I168,I417,I381,I63)</f>
        <v>0</v>
      </c>
      <c r="J452" s="26">
        <f t="shared" si="215"/>
        <v>0</v>
      </c>
      <c r="K452" s="26">
        <f t="shared" si="215"/>
        <v>0</v>
      </c>
      <c r="L452" s="26">
        <f t="shared" si="215"/>
        <v>0</v>
      </c>
      <c r="M452" s="26">
        <f t="shared" si="215"/>
        <v>0</v>
      </c>
      <c r="N452" s="26">
        <f t="shared" si="215"/>
        <v>0</v>
      </c>
    </row>
    <row r="453" spans="1:14" ht="12.75" customHeight="1" x14ac:dyDescent="0.2">
      <c r="B453" s="79" t="s">
        <v>49</v>
      </c>
      <c r="C453" s="24">
        <f t="shared" ref="C453:H453" si="216">SUM(C448:C451)-C439</f>
        <v>0</v>
      </c>
      <c r="D453" s="24">
        <f t="shared" si="216"/>
        <v>0</v>
      </c>
      <c r="E453" s="24">
        <f t="shared" si="216"/>
        <v>0</v>
      </c>
      <c r="F453" s="24">
        <f t="shared" si="216"/>
        <v>0</v>
      </c>
      <c r="G453" s="24">
        <f t="shared" si="216"/>
        <v>0</v>
      </c>
      <c r="H453" s="24">
        <f t="shared" si="216"/>
        <v>0</v>
      </c>
      <c r="I453" s="24">
        <f t="shared" ref="I453:N453" si="217">SUM(I448:I451)-I439</f>
        <v>0</v>
      </c>
      <c r="J453" s="24">
        <f t="shared" si="217"/>
        <v>0</v>
      </c>
      <c r="K453" s="24">
        <f t="shared" si="217"/>
        <v>0</v>
      </c>
      <c r="L453" s="24">
        <f t="shared" si="217"/>
        <v>0</v>
      </c>
      <c r="M453" s="24">
        <f t="shared" si="217"/>
        <v>0</v>
      </c>
      <c r="N453" s="24">
        <f t="shared" si="217"/>
        <v>0</v>
      </c>
    </row>
    <row r="454" spans="1:14" x14ac:dyDescent="0.2">
      <c r="C454" s="1" t="s">
        <v>64</v>
      </c>
      <c r="D454" s="1" t="s">
        <v>64</v>
      </c>
      <c r="E454" s="1" t="s">
        <v>64</v>
      </c>
      <c r="F454" s="1" t="s">
        <v>64</v>
      </c>
      <c r="G454" s="1" t="s">
        <v>64</v>
      </c>
      <c r="H454" s="1" t="s">
        <v>64</v>
      </c>
      <c r="I454" s="1" t="s">
        <v>64</v>
      </c>
      <c r="J454" s="1" t="s">
        <v>64</v>
      </c>
      <c r="K454" s="1" t="s">
        <v>64</v>
      </c>
      <c r="L454" s="1" t="s">
        <v>64</v>
      </c>
      <c r="M454" s="1" t="s">
        <v>64</v>
      </c>
      <c r="N454" s="1" t="s">
        <v>64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6"/>
  <sheetViews>
    <sheetView topLeftCell="A3" zoomScale="90" zoomScaleNormal="90" workbookViewId="0">
      <pane xSplit="2" topLeftCell="J1" activePane="topRight" state="frozen"/>
      <selection activeCell="O450" sqref="O450"/>
      <selection pane="topRight" activeCell="N358" sqref="N1:N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8" t="s">
        <v>0</v>
      </c>
      <c r="B1" s="9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12.75" customHeight="1" x14ac:dyDescent="0.2">
      <c r="A2" s="948" t="s">
        <v>3</v>
      </c>
      <c r="B2" s="948"/>
    </row>
    <row r="3" spans="1:14" x14ac:dyDescent="0.2">
      <c r="A3" s="948" t="s">
        <v>4</v>
      </c>
      <c r="B3" s="948"/>
    </row>
    <row r="4" spans="1:14" ht="20.25" x14ac:dyDescent="0.3">
      <c r="C4" s="81" t="s">
        <v>5</v>
      </c>
    </row>
    <row r="5" spans="1:14" x14ac:dyDescent="0.2">
      <c r="C5" s="82" t="s">
        <v>6</v>
      </c>
    </row>
    <row r="6" spans="1:14" x14ac:dyDescent="0.2">
      <c r="A6" s="1" t="s">
        <v>7</v>
      </c>
    </row>
    <row r="7" spans="1:14" ht="12.75" customHeight="1" x14ac:dyDescent="0.2">
      <c r="A7" s="1" t="s">
        <v>8</v>
      </c>
    </row>
    <row r="8" spans="1:14" s="3" customFormat="1" ht="12.75" customHeight="1" x14ac:dyDescent="0.2">
      <c r="A8" s="19" t="s">
        <v>51</v>
      </c>
      <c r="B8" s="19"/>
    </row>
    <row r="9" spans="1:14" ht="14.25" customHeight="1" thickBot="1" x14ac:dyDescent="0.25">
      <c r="A9" s="3"/>
      <c r="B9" s="3"/>
    </row>
    <row r="10" spans="1:14" ht="18" customHeight="1" x14ac:dyDescent="0.2">
      <c r="A10" s="1052" t="s">
        <v>13</v>
      </c>
      <c r="B10" s="1054" t="s">
        <v>14</v>
      </c>
      <c r="C10" s="80"/>
    </row>
    <row r="11" spans="1:14" ht="12.75" customHeight="1" x14ac:dyDescent="0.2">
      <c r="A11" s="1053"/>
      <c r="B11" s="105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1053"/>
      <c r="B12" s="1055"/>
      <c r="C12" s="147" t="s">
        <v>18</v>
      </c>
      <c r="D12" s="216" t="s">
        <v>18</v>
      </c>
      <c r="E12" s="289" t="s">
        <v>18</v>
      </c>
      <c r="F12" s="366" t="s">
        <v>18</v>
      </c>
      <c r="G12" s="436" t="s">
        <v>18</v>
      </c>
      <c r="H12" s="501" t="s">
        <v>18</v>
      </c>
      <c r="I12" s="571" t="s">
        <v>18</v>
      </c>
      <c r="J12" s="648" t="s">
        <v>18</v>
      </c>
      <c r="K12" s="721" t="s">
        <v>18</v>
      </c>
      <c r="L12" s="791" t="s">
        <v>18</v>
      </c>
      <c r="M12" s="859" t="s">
        <v>18</v>
      </c>
      <c r="N12" s="923" t="s">
        <v>18</v>
      </c>
    </row>
    <row r="13" spans="1:14" ht="12.75" customHeight="1" x14ac:dyDescent="0.2">
      <c r="A13" s="1053"/>
      <c r="B13" s="1055"/>
      <c r="C13" s="148"/>
      <c r="D13" s="217"/>
      <c r="E13" s="290"/>
      <c r="F13" s="367"/>
      <c r="G13" s="437"/>
      <c r="H13" s="502"/>
      <c r="I13" s="572"/>
      <c r="J13" s="649"/>
      <c r="K13" s="722"/>
      <c r="L13" s="792"/>
      <c r="M13" s="860"/>
      <c r="N13" s="924"/>
    </row>
    <row r="14" spans="1:14" x14ac:dyDescent="0.2">
      <c r="A14" s="44" t="s">
        <v>25</v>
      </c>
      <c r="B14" s="45" t="s">
        <v>26</v>
      </c>
      <c r="C14" s="143" t="s">
        <v>28</v>
      </c>
      <c r="D14" s="212" t="s">
        <v>28</v>
      </c>
      <c r="E14" s="285" t="s">
        <v>28</v>
      </c>
      <c r="F14" s="362" t="s">
        <v>28</v>
      </c>
      <c r="G14" s="432" t="s">
        <v>28</v>
      </c>
      <c r="H14" s="497" t="s">
        <v>28</v>
      </c>
      <c r="I14" s="567" t="s">
        <v>28</v>
      </c>
      <c r="J14" s="644" t="s">
        <v>28</v>
      </c>
      <c r="K14" s="717" t="s">
        <v>28</v>
      </c>
      <c r="L14" s="787" t="s">
        <v>28</v>
      </c>
      <c r="M14" s="855" t="s">
        <v>28</v>
      </c>
      <c r="N14" s="919" t="s">
        <v>28</v>
      </c>
    </row>
    <row r="15" spans="1:14" ht="30" customHeight="1" x14ac:dyDescent="0.2">
      <c r="A15" s="5"/>
      <c r="B15" s="6" t="s">
        <v>37</v>
      </c>
      <c r="C15" s="159">
        <f t="shared" ref="C15:H15" si="0">SUM(C17,C20)</f>
        <v>0</v>
      </c>
      <c r="D15" s="213">
        <f t="shared" si="0"/>
        <v>0</v>
      </c>
      <c r="E15" s="286">
        <f t="shared" si="0"/>
        <v>0</v>
      </c>
      <c r="F15" s="375">
        <f t="shared" si="0"/>
        <v>130</v>
      </c>
      <c r="G15" s="446">
        <f t="shared" si="0"/>
        <v>0</v>
      </c>
      <c r="H15" s="498">
        <f t="shared" si="0"/>
        <v>319</v>
      </c>
      <c r="I15" s="568">
        <f t="shared" ref="I15:N15" si="1">SUM(I17,I20)</f>
        <v>0</v>
      </c>
      <c r="J15" s="657">
        <f t="shared" si="1"/>
        <v>229</v>
      </c>
      <c r="K15" s="730">
        <f t="shared" si="1"/>
        <v>290</v>
      </c>
      <c r="L15" s="799">
        <f t="shared" si="1"/>
        <v>205</v>
      </c>
      <c r="M15" s="868">
        <f t="shared" si="1"/>
        <v>0</v>
      </c>
      <c r="N15" s="920">
        <f t="shared" si="1"/>
        <v>58</v>
      </c>
    </row>
    <row r="16" spans="1:14" ht="25.5" customHeight="1" x14ac:dyDescent="0.2">
      <c r="A16" s="9">
        <v>1</v>
      </c>
      <c r="B16" s="10" t="s">
        <v>38</v>
      </c>
      <c r="C16" s="146"/>
      <c r="D16" s="215"/>
      <c r="E16" s="288"/>
      <c r="F16" s="365"/>
      <c r="G16" s="435"/>
      <c r="H16" s="500"/>
      <c r="I16" s="570"/>
      <c r="J16" s="647"/>
      <c r="K16" s="720"/>
      <c r="L16" s="790"/>
      <c r="M16" s="858"/>
      <c r="N16" s="922"/>
    </row>
    <row r="17" spans="1:14" ht="12.75" customHeight="1" x14ac:dyDescent="0.2">
      <c r="A17" s="11"/>
      <c r="B17" s="10" t="s">
        <v>39</v>
      </c>
      <c r="C17" s="158">
        <f t="shared" ref="C17:H17" si="2">SUM(C18:C19)</f>
        <v>0</v>
      </c>
      <c r="D17" s="218">
        <f t="shared" si="2"/>
        <v>0</v>
      </c>
      <c r="E17" s="291">
        <f t="shared" si="2"/>
        <v>0</v>
      </c>
      <c r="F17" s="374">
        <f t="shared" si="2"/>
        <v>0</v>
      </c>
      <c r="G17" s="445">
        <f t="shared" si="2"/>
        <v>0</v>
      </c>
      <c r="H17" s="503">
        <f t="shared" si="2"/>
        <v>0</v>
      </c>
      <c r="I17" s="573">
        <f t="shared" ref="I17:N17" si="3">SUM(I18:I19)</f>
        <v>0</v>
      </c>
      <c r="J17" s="656">
        <f t="shared" si="3"/>
        <v>0</v>
      </c>
      <c r="K17" s="729">
        <f t="shared" si="3"/>
        <v>0</v>
      </c>
      <c r="L17" s="798">
        <f t="shared" si="3"/>
        <v>0</v>
      </c>
      <c r="M17" s="867">
        <f t="shared" si="3"/>
        <v>0</v>
      </c>
      <c r="N17" s="925">
        <f t="shared" si="3"/>
        <v>0</v>
      </c>
    </row>
    <row r="18" spans="1:14" ht="12.75" customHeight="1" x14ac:dyDescent="0.2">
      <c r="A18" s="11"/>
      <c r="B18" s="12" t="s">
        <v>40</v>
      </c>
      <c r="C18" s="156">
        <v>0</v>
      </c>
      <c r="D18" s="220">
        <v>0</v>
      </c>
      <c r="E18" s="293">
        <v>0</v>
      </c>
      <c r="F18" s="372">
        <v>0</v>
      </c>
      <c r="G18" s="442">
        <v>0</v>
      </c>
      <c r="H18" s="505">
        <v>0</v>
      </c>
      <c r="I18" s="575">
        <v>0</v>
      </c>
      <c r="J18" s="654">
        <v>0</v>
      </c>
      <c r="K18" s="727">
        <v>0</v>
      </c>
      <c r="L18" s="796">
        <v>0</v>
      </c>
      <c r="M18" s="865">
        <v>0</v>
      </c>
      <c r="N18" s="927">
        <v>0</v>
      </c>
    </row>
    <row r="19" spans="1:14" ht="12.75" customHeight="1" x14ac:dyDescent="0.2">
      <c r="A19" s="11"/>
      <c r="B19" s="12" t="s">
        <v>41</v>
      </c>
      <c r="C19" s="156">
        <v>0</v>
      </c>
      <c r="D19" s="220">
        <v>0</v>
      </c>
      <c r="E19" s="293">
        <v>0</v>
      </c>
      <c r="F19" s="372">
        <v>0</v>
      </c>
      <c r="G19" s="442">
        <v>0</v>
      </c>
      <c r="H19" s="505">
        <v>0</v>
      </c>
      <c r="I19" s="575">
        <v>0</v>
      </c>
      <c r="J19" s="654">
        <v>0</v>
      </c>
      <c r="K19" s="727">
        <v>0</v>
      </c>
      <c r="L19" s="796">
        <v>0</v>
      </c>
      <c r="M19" s="865">
        <v>0</v>
      </c>
      <c r="N19" s="927">
        <v>0</v>
      </c>
    </row>
    <row r="20" spans="1:14" ht="12.75" customHeight="1" x14ac:dyDescent="0.2">
      <c r="A20" s="11"/>
      <c r="B20" s="10" t="s">
        <v>42</v>
      </c>
      <c r="C20" s="158">
        <f t="shared" ref="C20:H20" si="4">SUM(C21:C22)</f>
        <v>0</v>
      </c>
      <c r="D20" s="218">
        <f t="shared" si="4"/>
        <v>0</v>
      </c>
      <c r="E20" s="291">
        <f t="shared" si="4"/>
        <v>0</v>
      </c>
      <c r="F20" s="374">
        <f t="shared" si="4"/>
        <v>130</v>
      </c>
      <c r="G20" s="445">
        <f t="shared" si="4"/>
        <v>0</v>
      </c>
      <c r="H20" s="503">
        <f t="shared" si="4"/>
        <v>319</v>
      </c>
      <c r="I20" s="573">
        <f t="shared" ref="I20:N20" si="5">SUM(I21:I22)</f>
        <v>0</v>
      </c>
      <c r="J20" s="656">
        <f t="shared" si="5"/>
        <v>229</v>
      </c>
      <c r="K20" s="729">
        <f t="shared" si="5"/>
        <v>290</v>
      </c>
      <c r="L20" s="798">
        <f t="shared" si="5"/>
        <v>205</v>
      </c>
      <c r="M20" s="867">
        <f t="shared" si="5"/>
        <v>0</v>
      </c>
      <c r="N20" s="925">
        <f t="shared" si="5"/>
        <v>58</v>
      </c>
    </row>
    <row r="21" spans="1:14" ht="12.75" customHeight="1" x14ac:dyDescent="0.2">
      <c r="A21" s="11"/>
      <c r="B21" s="12" t="s">
        <v>40</v>
      </c>
      <c r="C21" s="156">
        <v>0</v>
      </c>
      <c r="D21" s="220">
        <v>0</v>
      </c>
      <c r="E21" s="293">
        <v>0</v>
      </c>
      <c r="F21" s="372">
        <v>130</v>
      </c>
      <c r="G21" s="442">
        <v>0</v>
      </c>
      <c r="H21" s="505">
        <v>319</v>
      </c>
      <c r="I21" s="575">
        <v>0</v>
      </c>
      <c r="J21" s="654">
        <v>229</v>
      </c>
      <c r="K21" s="727">
        <v>114</v>
      </c>
      <c r="L21" s="796">
        <v>25</v>
      </c>
      <c r="M21" s="865">
        <v>0</v>
      </c>
      <c r="N21" s="927">
        <v>58</v>
      </c>
    </row>
    <row r="22" spans="1:14" x14ac:dyDescent="0.2">
      <c r="A22" s="11"/>
      <c r="B22" s="12" t="s">
        <v>41</v>
      </c>
      <c r="C22" s="156">
        <v>0</v>
      </c>
      <c r="D22" s="220">
        <v>0</v>
      </c>
      <c r="E22" s="293">
        <v>0</v>
      </c>
      <c r="F22" s="372">
        <v>0</v>
      </c>
      <c r="G22" s="442">
        <v>0</v>
      </c>
      <c r="H22" s="505">
        <v>0</v>
      </c>
      <c r="I22" s="575">
        <v>0</v>
      </c>
      <c r="J22" s="654">
        <v>0</v>
      </c>
      <c r="K22" s="727">
        <v>176</v>
      </c>
      <c r="L22" s="796">
        <v>180</v>
      </c>
      <c r="M22" s="865">
        <v>0</v>
      </c>
      <c r="N22" s="927">
        <v>0</v>
      </c>
    </row>
    <row r="23" spans="1:14" x14ac:dyDescent="0.2">
      <c r="A23" s="9">
        <v>2</v>
      </c>
      <c r="B23" s="10" t="s">
        <v>43</v>
      </c>
      <c r="C23" s="83"/>
      <c r="D23" s="444"/>
      <c r="E23" s="444"/>
      <c r="F23" s="444"/>
      <c r="G23" s="444"/>
    </row>
    <row r="24" spans="1:14" x14ac:dyDescent="0.2">
      <c r="A24" s="11"/>
      <c r="B24" s="12" t="s">
        <v>44</v>
      </c>
      <c r="C24" s="156">
        <v>0</v>
      </c>
      <c r="D24" s="220">
        <v>0</v>
      </c>
      <c r="E24" s="293">
        <v>0</v>
      </c>
      <c r="F24" s="372">
        <v>0</v>
      </c>
      <c r="G24" s="442">
        <v>0</v>
      </c>
      <c r="H24" s="505">
        <v>0</v>
      </c>
      <c r="I24" s="575">
        <v>0</v>
      </c>
      <c r="J24" s="654">
        <v>0</v>
      </c>
      <c r="K24" s="727">
        <v>0</v>
      </c>
      <c r="L24" s="796">
        <v>0</v>
      </c>
      <c r="M24" s="865">
        <v>0</v>
      </c>
      <c r="N24" s="927">
        <v>0</v>
      </c>
    </row>
    <row r="25" spans="1:14" ht="12.75" customHeight="1" x14ac:dyDescent="0.2">
      <c r="A25" s="11"/>
      <c r="B25" s="12" t="s">
        <v>45</v>
      </c>
      <c r="C25" s="156">
        <v>0</v>
      </c>
      <c r="D25" s="220">
        <v>0</v>
      </c>
      <c r="E25" s="293">
        <v>0</v>
      </c>
      <c r="F25" s="372">
        <v>130</v>
      </c>
      <c r="G25" s="442">
        <v>0</v>
      </c>
      <c r="H25" s="505">
        <v>319</v>
      </c>
      <c r="I25" s="575">
        <v>0</v>
      </c>
      <c r="J25" s="637">
        <v>229</v>
      </c>
      <c r="K25" s="727">
        <v>290</v>
      </c>
      <c r="L25" s="796">
        <v>205</v>
      </c>
      <c r="M25" s="865">
        <v>0</v>
      </c>
      <c r="N25" s="927">
        <v>58</v>
      </c>
    </row>
    <row r="26" spans="1:14" ht="12.75" customHeight="1" x14ac:dyDescent="0.2">
      <c r="A26" s="9"/>
      <c r="B26" s="12" t="s">
        <v>46</v>
      </c>
      <c r="C26" s="156">
        <v>0</v>
      </c>
      <c r="D26" s="220">
        <v>0</v>
      </c>
      <c r="E26" s="293">
        <v>0</v>
      </c>
      <c r="F26" s="372">
        <v>0</v>
      </c>
      <c r="G26" s="442">
        <v>0</v>
      </c>
      <c r="H26" s="505">
        <v>0</v>
      </c>
      <c r="I26" s="575">
        <v>0</v>
      </c>
      <c r="J26" s="654">
        <v>0</v>
      </c>
      <c r="K26" s="727">
        <v>0</v>
      </c>
      <c r="L26" s="796">
        <v>0</v>
      </c>
      <c r="M26" s="865">
        <v>0</v>
      </c>
      <c r="N26" s="927">
        <v>0</v>
      </c>
    </row>
    <row r="27" spans="1:14" x14ac:dyDescent="0.2">
      <c r="A27" s="14"/>
      <c r="B27" s="15" t="s">
        <v>47</v>
      </c>
      <c r="C27" s="157">
        <v>0</v>
      </c>
      <c r="D27" s="221">
        <v>0</v>
      </c>
      <c r="E27" s="294">
        <v>0</v>
      </c>
      <c r="F27" s="373">
        <v>0</v>
      </c>
      <c r="G27" s="443">
        <v>0</v>
      </c>
      <c r="H27" s="506">
        <v>0</v>
      </c>
      <c r="I27" s="576">
        <v>0</v>
      </c>
      <c r="J27" s="655">
        <v>0</v>
      </c>
      <c r="K27" s="728">
        <v>0</v>
      </c>
      <c r="L27" s="797">
        <v>0</v>
      </c>
      <c r="M27" s="866">
        <v>0</v>
      </c>
      <c r="N27" s="928">
        <v>0</v>
      </c>
    </row>
    <row r="28" spans="1:14" ht="13.5" thickBot="1" x14ac:dyDescent="0.25">
      <c r="A28" s="17">
        <v>3</v>
      </c>
      <c r="B28" s="18" t="s">
        <v>48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 x14ac:dyDescent="0.2">
      <c r="B29" s="79" t="s">
        <v>49</v>
      </c>
      <c r="C29" s="24">
        <f t="shared" ref="C29:H29" si="6">SUM(C24:C27)-C15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ref="I29:N29" si="7">SUM(I24:I27)-I15</f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</row>
    <row r="33" spans="1:14" ht="12.75" customHeight="1" x14ac:dyDescent="0.2"/>
    <row r="34" spans="1:14" ht="12.75" customHeight="1" x14ac:dyDescent="0.2"/>
    <row r="36" spans="1:14" ht="12.75" customHeight="1" x14ac:dyDescent="0.2">
      <c r="A36" s="948" t="s">
        <v>0</v>
      </c>
      <c r="B36" s="948"/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</row>
    <row r="37" spans="1:14" ht="12.75" customHeight="1" x14ac:dyDescent="0.2">
      <c r="A37" s="948" t="s">
        <v>3</v>
      </c>
      <c r="B37" s="948"/>
    </row>
    <row r="38" spans="1:14" x14ac:dyDescent="0.2">
      <c r="A38" s="948" t="s">
        <v>4</v>
      </c>
      <c r="B38" s="948"/>
    </row>
    <row r="39" spans="1:14" ht="12.75" customHeight="1" x14ac:dyDescent="0.3">
      <c r="C39" s="81" t="s">
        <v>5</v>
      </c>
    </row>
    <row r="40" spans="1:14" ht="12.75" customHeight="1" x14ac:dyDescent="0.2">
      <c r="C40" s="82" t="s">
        <v>6</v>
      </c>
    </row>
    <row r="41" spans="1:14" ht="15" customHeight="1" x14ac:dyDescent="0.2">
      <c r="A41" s="1" t="s">
        <v>7</v>
      </c>
    </row>
    <row r="42" spans="1:14" ht="18" customHeight="1" x14ac:dyDescent="0.2">
      <c r="A42" s="3" t="s">
        <v>8</v>
      </c>
      <c r="B42" s="3"/>
    </row>
    <row r="43" spans="1:14" s="3" customFormat="1" ht="12.75" customHeight="1" x14ac:dyDescent="0.2">
      <c r="A43" s="3" t="s">
        <v>62</v>
      </c>
    </row>
    <row r="44" spans="1:14" ht="13.5" thickBot="1" x14ac:dyDescent="0.25"/>
    <row r="45" spans="1:14" ht="12.75" customHeight="1" x14ac:dyDescent="0.2">
      <c r="A45" s="1052" t="s">
        <v>13</v>
      </c>
      <c r="B45" s="1054" t="s">
        <v>14</v>
      </c>
      <c r="C45" s="80"/>
    </row>
    <row r="46" spans="1:14" ht="12.75" customHeight="1" x14ac:dyDescent="0.2">
      <c r="A46" s="1053"/>
      <c r="B46" s="105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1053"/>
      <c r="B47" s="1055"/>
      <c r="C47" s="147" t="s">
        <v>18</v>
      </c>
      <c r="D47" s="216" t="s">
        <v>18</v>
      </c>
      <c r="E47" s="289" t="s">
        <v>18</v>
      </c>
      <c r="F47" s="366" t="s">
        <v>18</v>
      </c>
      <c r="G47" s="436" t="s">
        <v>18</v>
      </c>
      <c r="H47" s="501" t="s">
        <v>18</v>
      </c>
      <c r="I47" s="571" t="s">
        <v>18</v>
      </c>
      <c r="J47" s="648" t="s">
        <v>18</v>
      </c>
      <c r="K47" s="721" t="s">
        <v>18</v>
      </c>
      <c r="L47" s="791" t="s">
        <v>18</v>
      </c>
      <c r="M47" s="859" t="s">
        <v>18</v>
      </c>
      <c r="N47" s="923" t="s">
        <v>18</v>
      </c>
    </row>
    <row r="48" spans="1:14" ht="12.75" customHeight="1" x14ac:dyDescent="0.2">
      <c r="A48" s="1053"/>
      <c r="B48" s="1055"/>
      <c r="C48" s="148"/>
      <c r="D48" s="217"/>
      <c r="E48" s="290"/>
      <c r="F48" s="367"/>
      <c r="G48" s="437"/>
      <c r="H48" s="502"/>
      <c r="I48" s="572"/>
      <c r="J48" s="649"/>
      <c r="K48" s="722"/>
      <c r="L48" s="792"/>
      <c r="M48" s="860"/>
      <c r="N48" s="924"/>
    </row>
    <row r="49" spans="1:14" ht="12.75" customHeight="1" x14ac:dyDescent="0.2">
      <c r="A49" s="44" t="s">
        <v>25</v>
      </c>
      <c r="B49" s="45" t="s">
        <v>26</v>
      </c>
      <c r="C49" s="143" t="s">
        <v>28</v>
      </c>
      <c r="D49" s="212" t="s">
        <v>28</v>
      </c>
      <c r="E49" s="285" t="s">
        <v>28</v>
      </c>
      <c r="F49" s="362" t="s">
        <v>28</v>
      </c>
      <c r="G49" s="432" t="s">
        <v>28</v>
      </c>
      <c r="H49" s="497" t="s">
        <v>28</v>
      </c>
      <c r="I49" s="567" t="s">
        <v>28</v>
      </c>
      <c r="J49" s="644" t="s">
        <v>28</v>
      </c>
      <c r="K49" s="717" t="s">
        <v>28</v>
      </c>
      <c r="L49" s="787" t="s">
        <v>28</v>
      </c>
      <c r="M49" s="855" t="s">
        <v>28</v>
      </c>
      <c r="N49" s="919" t="s">
        <v>28</v>
      </c>
    </row>
    <row r="50" spans="1:14" ht="12.75" customHeight="1" x14ac:dyDescent="0.2">
      <c r="A50" s="5"/>
      <c r="B50" s="6" t="s">
        <v>37</v>
      </c>
      <c r="C50" s="144">
        <f t="shared" ref="C50:H50" si="8">SUM(C52,C55)</f>
        <v>0</v>
      </c>
      <c r="D50" s="225">
        <f t="shared" si="8"/>
        <v>0</v>
      </c>
      <c r="E50" s="298">
        <f t="shared" si="8"/>
        <v>0</v>
      </c>
      <c r="F50" s="363">
        <f t="shared" si="8"/>
        <v>0</v>
      </c>
      <c r="G50" s="433">
        <f t="shared" si="8"/>
        <v>0</v>
      </c>
      <c r="H50" s="510">
        <f t="shared" si="8"/>
        <v>219</v>
      </c>
      <c r="I50" s="580">
        <f t="shared" ref="I50:N50" si="9">SUM(I52,I55)</f>
        <v>0</v>
      </c>
      <c r="J50" s="645">
        <f t="shared" si="9"/>
        <v>0</v>
      </c>
      <c r="K50" s="718">
        <f t="shared" si="9"/>
        <v>0</v>
      </c>
      <c r="L50" s="788">
        <f t="shared" si="9"/>
        <v>0</v>
      </c>
      <c r="M50" s="856">
        <f t="shared" si="9"/>
        <v>27</v>
      </c>
      <c r="N50" s="932">
        <f t="shared" si="9"/>
        <v>0</v>
      </c>
    </row>
    <row r="51" spans="1:14" ht="12.75" customHeight="1" x14ac:dyDescent="0.2">
      <c r="A51" s="9">
        <v>1</v>
      </c>
      <c r="B51" s="10" t="s">
        <v>38</v>
      </c>
      <c r="C51" s="146"/>
      <c r="D51" s="215"/>
      <c r="E51" s="288"/>
      <c r="F51" s="365"/>
      <c r="G51" s="435"/>
      <c r="H51" s="500"/>
      <c r="I51" s="570"/>
      <c r="J51" s="647"/>
      <c r="K51" s="720"/>
      <c r="L51" s="790"/>
      <c r="M51" s="858"/>
      <c r="N51" s="922"/>
    </row>
    <row r="52" spans="1:14" ht="12.75" customHeight="1" x14ac:dyDescent="0.2">
      <c r="A52" s="11"/>
      <c r="B52" s="10" t="s">
        <v>39</v>
      </c>
      <c r="C52" s="154">
        <f t="shared" ref="C52:H52" si="10">SUM(C53:C54)</f>
        <v>0</v>
      </c>
      <c r="D52" s="223">
        <f t="shared" si="10"/>
        <v>0</v>
      </c>
      <c r="E52" s="296">
        <f t="shared" si="10"/>
        <v>0</v>
      </c>
      <c r="F52" s="371">
        <f t="shared" si="10"/>
        <v>0</v>
      </c>
      <c r="G52" s="441">
        <f t="shared" si="10"/>
        <v>0</v>
      </c>
      <c r="H52" s="508">
        <f t="shared" si="10"/>
        <v>0</v>
      </c>
      <c r="I52" s="578">
        <f t="shared" ref="I52:N52" si="11">SUM(I53:I54)</f>
        <v>0</v>
      </c>
      <c r="J52" s="653">
        <f t="shared" si="11"/>
        <v>0</v>
      </c>
      <c r="K52" s="726">
        <f t="shared" si="11"/>
        <v>0</v>
      </c>
      <c r="L52" s="795">
        <f t="shared" si="11"/>
        <v>0</v>
      </c>
      <c r="M52" s="864">
        <f t="shared" si="11"/>
        <v>0</v>
      </c>
      <c r="N52" s="930">
        <f t="shared" si="11"/>
        <v>0</v>
      </c>
    </row>
    <row r="53" spans="1:14" ht="12.75" customHeight="1" x14ac:dyDescent="0.2">
      <c r="A53" s="11"/>
      <c r="B53" s="12" t="s">
        <v>40</v>
      </c>
      <c r="C53" s="151">
        <v>0</v>
      </c>
      <c r="D53" s="224">
        <v>0</v>
      </c>
      <c r="E53" s="297">
        <v>0</v>
      </c>
      <c r="F53" s="368">
        <v>0</v>
      </c>
      <c r="G53" s="438">
        <v>0</v>
      </c>
      <c r="H53" s="509">
        <v>0</v>
      </c>
      <c r="I53" s="579">
        <v>0</v>
      </c>
      <c r="J53" s="650">
        <v>0</v>
      </c>
      <c r="K53" s="723">
        <v>0</v>
      </c>
      <c r="L53" s="793">
        <v>0</v>
      </c>
      <c r="M53" s="861">
        <v>0</v>
      </c>
      <c r="N53" s="931">
        <v>0</v>
      </c>
    </row>
    <row r="54" spans="1:14" ht="12.75" customHeight="1" x14ac:dyDescent="0.2">
      <c r="A54" s="11"/>
      <c r="B54" s="12" t="s">
        <v>41</v>
      </c>
      <c r="C54" s="151">
        <v>0</v>
      </c>
      <c r="D54" s="224">
        <v>0</v>
      </c>
      <c r="E54" s="297">
        <v>0</v>
      </c>
      <c r="F54" s="368">
        <v>0</v>
      </c>
      <c r="G54" s="438">
        <v>0</v>
      </c>
      <c r="H54" s="509">
        <v>0</v>
      </c>
      <c r="I54" s="579">
        <v>0</v>
      </c>
      <c r="J54" s="650">
        <v>0</v>
      </c>
      <c r="K54" s="723">
        <v>0</v>
      </c>
      <c r="L54" s="793">
        <v>0</v>
      </c>
      <c r="M54" s="861">
        <v>0</v>
      </c>
      <c r="N54" s="931">
        <v>0</v>
      </c>
    </row>
    <row r="55" spans="1:14" ht="12.75" customHeight="1" x14ac:dyDescent="0.2">
      <c r="A55" s="11"/>
      <c r="B55" s="10" t="s">
        <v>42</v>
      </c>
      <c r="C55" s="154">
        <f t="shared" ref="C55:H55" si="12">SUM(C56:C57)</f>
        <v>0</v>
      </c>
      <c r="D55" s="223">
        <f t="shared" si="12"/>
        <v>0</v>
      </c>
      <c r="E55" s="296">
        <f t="shared" si="12"/>
        <v>0</v>
      </c>
      <c r="F55" s="371">
        <f t="shared" si="12"/>
        <v>0</v>
      </c>
      <c r="G55" s="441">
        <f t="shared" si="12"/>
        <v>0</v>
      </c>
      <c r="H55" s="508">
        <f t="shared" si="12"/>
        <v>219</v>
      </c>
      <c r="I55" s="578">
        <f t="shared" ref="I55:N55" si="13">SUM(I56:I57)</f>
        <v>0</v>
      </c>
      <c r="J55" s="653">
        <f t="shared" si="13"/>
        <v>0</v>
      </c>
      <c r="K55" s="726">
        <f t="shared" si="13"/>
        <v>0</v>
      </c>
      <c r="L55" s="795">
        <f t="shared" si="13"/>
        <v>0</v>
      </c>
      <c r="M55" s="864">
        <f t="shared" si="13"/>
        <v>27</v>
      </c>
      <c r="N55" s="930">
        <f t="shared" si="13"/>
        <v>0</v>
      </c>
    </row>
    <row r="56" spans="1:14" ht="12.75" customHeight="1" x14ac:dyDescent="0.2">
      <c r="A56" s="11"/>
      <c r="B56" s="12" t="s">
        <v>40</v>
      </c>
      <c r="C56" s="151">
        <v>0</v>
      </c>
      <c r="D56" s="224">
        <v>0</v>
      </c>
      <c r="E56" s="297">
        <v>0</v>
      </c>
      <c r="F56" s="368">
        <v>0</v>
      </c>
      <c r="G56" s="438">
        <v>0</v>
      </c>
      <c r="H56" s="509">
        <v>219</v>
      </c>
      <c r="I56" s="579">
        <v>0</v>
      </c>
      <c r="J56" s="650">
        <v>0</v>
      </c>
      <c r="K56" s="723">
        <v>0</v>
      </c>
      <c r="L56" s="793">
        <v>0</v>
      </c>
      <c r="M56" s="861">
        <v>27</v>
      </c>
      <c r="N56" s="931">
        <v>0</v>
      </c>
    </row>
    <row r="57" spans="1:14" ht="12.75" customHeight="1" x14ac:dyDescent="0.2">
      <c r="A57" s="11"/>
      <c r="B57" s="12" t="s">
        <v>41</v>
      </c>
      <c r="C57" s="151">
        <v>0</v>
      </c>
      <c r="D57" s="224">
        <v>0</v>
      </c>
      <c r="E57" s="297">
        <v>0</v>
      </c>
      <c r="F57" s="368">
        <v>0</v>
      </c>
      <c r="G57" s="438">
        <v>0</v>
      </c>
      <c r="H57" s="509">
        <v>0</v>
      </c>
      <c r="I57" s="579">
        <v>0</v>
      </c>
      <c r="J57" s="650">
        <v>0</v>
      </c>
      <c r="K57" s="723">
        <v>0</v>
      </c>
      <c r="L57" s="793">
        <v>0</v>
      </c>
      <c r="M57" s="861">
        <v>0</v>
      </c>
      <c r="N57" s="931">
        <v>0</v>
      </c>
    </row>
    <row r="58" spans="1:14" ht="12.75" customHeight="1" x14ac:dyDescent="0.2">
      <c r="A58" s="9">
        <v>2</v>
      </c>
      <c r="B58" s="10" t="s">
        <v>43</v>
      </c>
      <c r="C58" s="146"/>
      <c r="D58" s="215"/>
      <c r="E58" s="288"/>
      <c r="F58" s="365"/>
      <c r="G58" s="435"/>
      <c r="H58" s="500"/>
      <c r="I58" s="570"/>
      <c r="J58" s="647"/>
      <c r="K58" s="720"/>
      <c r="L58" s="790"/>
      <c r="M58" s="858"/>
      <c r="N58" s="922"/>
    </row>
    <row r="59" spans="1:14" ht="12.75" customHeight="1" x14ac:dyDescent="0.2">
      <c r="A59" s="11"/>
      <c r="B59" s="12" t="s">
        <v>44</v>
      </c>
      <c r="C59" s="151">
        <v>0</v>
      </c>
      <c r="D59" s="224">
        <v>0</v>
      </c>
      <c r="E59" s="297">
        <v>0</v>
      </c>
      <c r="F59" s="368">
        <v>0</v>
      </c>
      <c r="G59" s="438">
        <v>0</v>
      </c>
      <c r="H59" s="509">
        <v>0</v>
      </c>
      <c r="I59" s="579">
        <v>0</v>
      </c>
      <c r="J59" s="650">
        <v>0</v>
      </c>
      <c r="K59" s="723">
        <v>0</v>
      </c>
      <c r="L59" s="793">
        <v>0</v>
      </c>
      <c r="M59" s="861">
        <v>0</v>
      </c>
      <c r="N59" s="931">
        <v>0</v>
      </c>
    </row>
    <row r="60" spans="1:14" ht="12.75" customHeight="1" x14ac:dyDescent="0.2">
      <c r="A60" s="11"/>
      <c r="B60" s="12" t="s">
        <v>45</v>
      </c>
      <c r="C60" s="151">
        <v>0</v>
      </c>
      <c r="D60" s="224">
        <v>0</v>
      </c>
      <c r="E60" s="297">
        <v>0</v>
      </c>
      <c r="F60" s="368">
        <v>0</v>
      </c>
      <c r="G60" s="438">
        <v>0</v>
      </c>
      <c r="H60" s="509">
        <v>219</v>
      </c>
      <c r="I60" s="579">
        <v>0</v>
      </c>
      <c r="J60" s="650">
        <v>0</v>
      </c>
      <c r="K60" s="723">
        <v>0</v>
      </c>
      <c r="L60" s="793">
        <v>0</v>
      </c>
      <c r="M60" s="861">
        <v>27</v>
      </c>
      <c r="N60" s="931">
        <v>0</v>
      </c>
    </row>
    <row r="61" spans="1:14" ht="12.75" customHeight="1" x14ac:dyDescent="0.2">
      <c r="A61" s="9"/>
      <c r="B61" s="12" t="s">
        <v>46</v>
      </c>
      <c r="C61" s="151">
        <v>0</v>
      </c>
      <c r="D61" s="224">
        <v>0</v>
      </c>
      <c r="E61" s="297">
        <v>0</v>
      </c>
      <c r="F61" s="368">
        <v>0</v>
      </c>
      <c r="G61" s="438">
        <v>0</v>
      </c>
      <c r="H61" s="509">
        <v>0</v>
      </c>
      <c r="I61" s="579">
        <v>0</v>
      </c>
      <c r="J61" s="650">
        <v>0</v>
      </c>
      <c r="K61" s="723">
        <v>0</v>
      </c>
      <c r="L61" s="793">
        <v>0</v>
      </c>
      <c r="M61" s="861">
        <v>0</v>
      </c>
      <c r="N61" s="931">
        <v>0</v>
      </c>
    </row>
    <row r="62" spans="1:14" x14ac:dyDescent="0.2">
      <c r="A62" s="14"/>
      <c r="B62" s="15" t="s">
        <v>47</v>
      </c>
      <c r="C62" s="152">
        <v>0</v>
      </c>
      <c r="D62" s="226">
        <v>0</v>
      </c>
      <c r="E62" s="299">
        <v>0</v>
      </c>
      <c r="F62" s="369">
        <v>0</v>
      </c>
      <c r="G62" s="439">
        <v>0</v>
      </c>
      <c r="H62" s="511">
        <v>0</v>
      </c>
      <c r="I62" s="581">
        <v>0</v>
      </c>
      <c r="J62" s="651">
        <v>0</v>
      </c>
      <c r="K62" s="724">
        <v>0</v>
      </c>
      <c r="L62" s="794">
        <v>0</v>
      </c>
      <c r="M62" s="862">
        <v>0</v>
      </c>
      <c r="N62" s="933">
        <v>0</v>
      </c>
    </row>
    <row r="63" spans="1:14" ht="13.5" thickBot="1" x14ac:dyDescent="0.25">
      <c r="A63" s="17">
        <v>3</v>
      </c>
      <c r="B63" s="18" t="s">
        <v>48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x14ac:dyDescent="0.2">
      <c r="B64" s="79" t="s">
        <v>49</v>
      </c>
      <c r="C64" s="24">
        <f t="shared" ref="C64:H64" si="14">SUM(C59:C62)-C50</f>
        <v>0</v>
      </c>
      <c r="D64" s="24">
        <f t="shared" si="14"/>
        <v>0</v>
      </c>
      <c r="E64" s="24">
        <f t="shared" si="14"/>
        <v>0</v>
      </c>
      <c r="F64" s="24">
        <f t="shared" si="14"/>
        <v>0</v>
      </c>
      <c r="G64" s="24">
        <f t="shared" si="14"/>
        <v>0</v>
      </c>
      <c r="H64" s="24">
        <f t="shared" si="14"/>
        <v>0</v>
      </c>
      <c r="I64" s="24">
        <f t="shared" ref="I64:N64" si="15">SUM(I59:I62)-I50</f>
        <v>0</v>
      </c>
      <c r="J64" s="24">
        <f t="shared" si="15"/>
        <v>0</v>
      </c>
      <c r="K64" s="24">
        <f t="shared" si="15"/>
        <v>0</v>
      </c>
      <c r="L64" s="24">
        <f t="shared" si="15"/>
        <v>0</v>
      </c>
      <c r="M64" s="24">
        <f t="shared" si="15"/>
        <v>0</v>
      </c>
      <c r="N64" s="24">
        <f t="shared" si="15"/>
        <v>0</v>
      </c>
    </row>
    <row r="65" spans="1:14" ht="12.75" customHeight="1" x14ac:dyDescent="0.2">
      <c r="B65" s="7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 x14ac:dyDescent="0.2">
      <c r="B66" s="7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 x14ac:dyDescent="0.2">
      <c r="A71" s="948" t="s">
        <v>0</v>
      </c>
      <c r="B71" s="948"/>
      <c r="C71" s="1" t="s">
        <v>1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1</v>
      </c>
      <c r="L71" s="1" t="s">
        <v>1</v>
      </c>
      <c r="M71" s="1" t="s">
        <v>1</v>
      </c>
      <c r="N71" s="1" t="s">
        <v>1</v>
      </c>
    </row>
    <row r="72" spans="1:14" ht="12.75" customHeight="1" x14ac:dyDescent="0.2">
      <c r="A72" s="948" t="s">
        <v>3</v>
      </c>
      <c r="B72" s="948"/>
    </row>
    <row r="73" spans="1:14" ht="7.5" customHeight="1" x14ac:dyDescent="0.2">
      <c r="A73" s="948" t="s">
        <v>4</v>
      </c>
      <c r="B73" s="948"/>
    </row>
    <row r="74" spans="1:14" ht="18" customHeight="1" x14ac:dyDescent="0.3">
      <c r="C74" s="81" t="s">
        <v>5</v>
      </c>
    </row>
    <row r="75" spans="1:14" ht="12.75" customHeight="1" x14ac:dyDescent="0.2">
      <c r="C75" s="82" t="s">
        <v>6</v>
      </c>
    </row>
    <row r="76" spans="1:14" ht="12.75" customHeight="1" x14ac:dyDescent="0.2">
      <c r="A76" s="1" t="s">
        <v>7</v>
      </c>
    </row>
    <row r="77" spans="1:14" ht="12.75" customHeight="1" x14ac:dyDescent="0.2">
      <c r="A77" s="3" t="s">
        <v>8</v>
      </c>
      <c r="B77" s="3"/>
    </row>
    <row r="78" spans="1:14" s="3" customFormat="1" ht="12.75" customHeight="1" x14ac:dyDescent="0.2">
      <c r="A78" s="3" t="s">
        <v>11</v>
      </c>
    </row>
    <row r="79" spans="1:14" ht="30" customHeight="1" thickBot="1" x14ac:dyDescent="0.25"/>
    <row r="80" spans="1:14" ht="25.5" customHeight="1" x14ac:dyDescent="0.2">
      <c r="A80" s="1052" t="s">
        <v>13</v>
      </c>
      <c r="B80" s="1054" t="s">
        <v>14</v>
      </c>
      <c r="C80" s="80"/>
    </row>
    <row r="81" spans="1:14" ht="20.100000000000001" customHeight="1" x14ac:dyDescent="0.2">
      <c r="A81" s="1053"/>
      <c r="B81" s="10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1053"/>
      <c r="B82" s="1055"/>
      <c r="C82" s="147" t="s">
        <v>18</v>
      </c>
      <c r="D82" s="216" t="s">
        <v>18</v>
      </c>
      <c r="E82" s="289" t="s">
        <v>18</v>
      </c>
      <c r="F82" s="366" t="s">
        <v>18</v>
      </c>
      <c r="G82" s="436" t="s">
        <v>18</v>
      </c>
      <c r="H82" s="501" t="s">
        <v>18</v>
      </c>
      <c r="I82" s="571" t="s">
        <v>18</v>
      </c>
      <c r="J82" s="648" t="s">
        <v>18</v>
      </c>
      <c r="K82" s="721" t="s">
        <v>18</v>
      </c>
      <c r="L82" s="791" t="s">
        <v>18</v>
      </c>
      <c r="M82" s="859" t="s">
        <v>18</v>
      </c>
      <c r="N82" s="923" t="s">
        <v>18</v>
      </c>
    </row>
    <row r="83" spans="1:14" ht="20.100000000000001" customHeight="1" x14ac:dyDescent="0.2">
      <c r="A83" s="1053"/>
      <c r="B83" s="1055"/>
      <c r="C83" s="148"/>
      <c r="D83" s="217"/>
      <c r="E83" s="290"/>
      <c r="F83" s="367"/>
      <c r="G83" s="437"/>
      <c r="H83" s="502"/>
      <c r="I83" s="572"/>
      <c r="J83" s="649"/>
      <c r="K83" s="722"/>
      <c r="L83" s="792"/>
      <c r="M83" s="860"/>
      <c r="N83" s="924"/>
    </row>
    <row r="84" spans="1:14" ht="20.100000000000001" customHeight="1" x14ac:dyDescent="0.2">
      <c r="A84" s="44" t="s">
        <v>25</v>
      </c>
      <c r="B84" s="45" t="s">
        <v>26</v>
      </c>
      <c r="C84" s="143" t="s">
        <v>28</v>
      </c>
      <c r="D84" s="212" t="s">
        <v>28</v>
      </c>
      <c r="E84" s="285" t="s">
        <v>28</v>
      </c>
      <c r="F84" s="362" t="s">
        <v>28</v>
      </c>
      <c r="G84" s="432" t="s">
        <v>28</v>
      </c>
      <c r="H84" s="497" t="s">
        <v>28</v>
      </c>
      <c r="I84" s="567" t="s">
        <v>28</v>
      </c>
      <c r="J84" s="644" t="s">
        <v>28</v>
      </c>
      <c r="K84" s="717" t="s">
        <v>28</v>
      </c>
      <c r="L84" s="787" t="s">
        <v>28</v>
      </c>
      <c r="M84" s="855" t="s">
        <v>28</v>
      </c>
      <c r="N84" s="919" t="s">
        <v>28</v>
      </c>
    </row>
    <row r="85" spans="1:14" ht="20.100000000000001" customHeight="1" x14ac:dyDescent="0.2">
      <c r="A85" s="5"/>
      <c r="B85" s="6" t="s">
        <v>37</v>
      </c>
      <c r="C85" s="144">
        <f t="shared" ref="C85:H85" si="16">SUM(C87,C90)</f>
        <v>15</v>
      </c>
      <c r="D85" s="225">
        <f t="shared" si="16"/>
        <v>40</v>
      </c>
      <c r="E85" s="298">
        <f t="shared" si="16"/>
        <v>95</v>
      </c>
      <c r="F85" s="363">
        <f t="shared" si="16"/>
        <v>0</v>
      </c>
      <c r="G85" s="433">
        <f t="shared" si="16"/>
        <v>0</v>
      </c>
      <c r="H85" s="510">
        <f t="shared" si="16"/>
        <v>389</v>
      </c>
      <c r="I85" s="580">
        <f t="shared" ref="I85:N85" si="17">SUM(I87,I90)</f>
        <v>0</v>
      </c>
      <c r="J85" s="645">
        <f t="shared" si="17"/>
        <v>0</v>
      </c>
      <c r="K85" s="718">
        <f t="shared" si="17"/>
        <v>360</v>
      </c>
      <c r="L85" s="788">
        <f t="shared" si="17"/>
        <v>0</v>
      </c>
      <c r="M85" s="856">
        <f t="shared" si="17"/>
        <v>60</v>
      </c>
      <c r="N85" s="932">
        <f t="shared" si="17"/>
        <v>0</v>
      </c>
    </row>
    <row r="86" spans="1:14" ht="20.100000000000001" customHeight="1" x14ac:dyDescent="0.2">
      <c r="A86" s="9">
        <v>1</v>
      </c>
      <c r="B86" s="10" t="s">
        <v>38</v>
      </c>
      <c r="C86" s="146"/>
      <c r="D86" s="215"/>
      <c r="E86" s="288"/>
      <c r="F86" s="365"/>
      <c r="G86" s="435"/>
      <c r="H86" s="500"/>
      <c r="I86" s="570"/>
      <c r="J86" s="647"/>
      <c r="K86" s="720"/>
      <c r="L86" s="790"/>
      <c r="M86" s="858"/>
      <c r="N86" s="922"/>
    </row>
    <row r="87" spans="1:14" ht="20.100000000000001" customHeight="1" x14ac:dyDescent="0.2">
      <c r="A87" s="11"/>
      <c r="B87" s="10" t="s">
        <v>39</v>
      </c>
      <c r="C87" s="154">
        <f t="shared" ref="C87:H87" si="18">SUM(C88:C89)</f>
        <v>0</v>
      </c>
      <c r="D87" s="223">
        <f t="shared" si="18"/>
        <v>0</v>
      </c>
      <c r="E87" s="296">
        <f t="shared" si="18"/>
        <v>0</v>
      </c>
      <c r="F87" s="371">
        <f t="shared" si="18"/>
        <v>0</v>
      </c>
      <c r="G87" s="441">
        <f t="shared" si="18"/>
        <v>0</v>
      </c>
      <c r="H87" s="508">
        <f t="shared" si="18"/>
        <v>0</v>
      </c>
      <c r="I87" s="578">
        <f t="shared" ref="I87:N87" si="19">SUM(I88:I89)</f>
        <v>0</v>
      </c>
      <c r="J87" s="653">
        <f t="shared" si="19"/>
        <v>0</v>
      </c>
      <c r="K87" s="726">
        <f t="shared" si="19"/>
        <v>0</v>
      </c>
      <c r="L87" s="795">
        <f t="shared" si="19"/>
        <v>0</v>
      </c>
      <c r="M87" s="864">
        <f t="shared" si="19"/>
        <v>0</v>
      </c>
      <c r="N87" s="930">
        <f t="shared" si="19"/>
        <v>0</v>
      </c>
    </row>
    <row r="88" spans="1:14" ht="26.25" customHeight="1" x14ac:dyDescent="0.2">
      <c r="A88" s="11"/>
      <c r="B88" s="12" t="s">
        <v>40</v>
      </c>
      <c r="C88" s="151">
        <v>0</v>
      </c>
      <c r="D88" s="224">
        <v>0</v>
      </c>
      <c r="E88" s="297">
        <v>0</v>
      </c>
      <c r="F88" s="368">
        <v>0</v>
      </c>
      <c r="G88" s="438">
        <v>0</v>
      </c>
      <c r="H88" s="509">
        <v>0</v>
      </c>
      <c r="I88" s="579">
        <v>0</v>
      </c>
      <c r="J88" s="650">
        <v>0</v>
      </c>
      <c r="K88" s="723">
        <v>0</v>
      </c>
      <c r="L88" s="793">
        <v>0</v>
      </c>
      <c r="M88" s="861">
        <v>0</v>
      </c>
      <c r="N88" s="931">
        <v>0</v>
      </c>
    </row>
    <row r="89" spans="1:14" ht="20.100000000000001" customHeight="1" x14ac:dyDescent="0.2">
      <c r="A89" s="11"/>
      <c r="B89" s="12" t="s">
        <v>41</v>
      </c>
      <c r="C89" s="151">
        <v>0</v>
      </c>
      <c r="D89" s="224">
        <v>0</v>
      </c>
      <c r="E89" s="297">
        <v>0</v>
      </c>
      <c r="F89" s="368">
        <v>0</v>
      </c>
      <c r="G89" s="438">
        <v>0</v>
      </c>
      <c r="H89" s="509">
        <v>0</v>
      </c>
      <c r="I89" s="579">
        <v>0</v>
      </c>
      <c r="J89" s="650">
        <v>0</v>
      </c>
      <c r="K89" s="723">
        <v>0</v>
      </c>
      <c r="L89" s="793">
        <v>0</v>
      </c>
      <c r="M89" s="861">
        <v>0</v>
      </c>
      <c r="N89" s="931">
        <v>0</v>
      </c>
    </row>
    <row r="90" spans="1:14" ht="12.75" customHeight="1" x14ac:dyDescent="0.2">
      <c r="A90" s="11"/>
      <c r="B90" s="10" t="s">
        <v>42</v>
      </c>
      <c r="C90" s="158">
        <f t="shared" ref="C90:H90" si="20">SUM(C91:C92)</f>
        <v>15</v>
      </c>
      <c r="D90" s="218">
        <f t="shared" si="20"/>
        <v>40</v>
      </c>
      <c r="E90" s="291">
        <f t="shared" si="20"/>
        <v>95</v>
      </c>
      <c r="F90" s="374">
        <f t="shared" si="20"/>
        <v>0</v>
      </c>
      <c r="G90" s="445">
        <f t="shared" si="20"/>
        <v>0</v>
      </c>
      <c r="H90" s="503">
        <f t="shared" si="20"/>
        <v>389</v>
      </c>
      <c r="I90" s="573">
        <f t="shared" ref="I90:N90" si="21">SUM(I91:I92)</f>
        <v>0</v>
      </c>
      <c r="J90" s="656">
        <f t="shared" si="21"/>
        <v>0</v>
      </c>
      <c r="K90" s="729">
        <f t="shared" si="21"/>
        <v>360</v>
      </c>
      <c r="L90" s="798">
        <f t="shared" si="21"/>
        <v>0</v>
      </c>
      <c r="M90" s="867">
        <f t="shared" si="21"/>
        <v>60</v>
      </c>
      <c r="N90" s="925">
        <f t="shared" si="21"/>
        <v>0</v>
      </c>
    </row>
    <row r="91" spans="1:14" ht="12.75" customHeight="1" x14ac:dyDescent="0.2">
      <c r="A91" s="11"/>
      <c r="B91" s="12" t="s">
        <v>40</v>
      </c>
      <c r="C91" s="151">
        <v>0</v>
      </c>
      <c r="D91" s="224">
        <v>40</v>
      </c>
      <c r="E91" s="297">
        <v>95</v>
      </c>
      <c r="F91" s="368">
        <v>0</v>
      </c>
      <c r="G91" s="438">
        <v>0</v>
      </c>
      <c r="H91" s="509">
        <v>389</v>
      </c>
      <c r="I91" s="579">
        <v>0</v>
      </c>
      <c r="J91" s="650">
        <v>0</v>
      </c>
      <c r="K91" s="723">
        <v>360</v>
      </c>
      <c r="L91" s="793">
        <v>0</v>
      </c>
      <c r="M91" s="861">
        <v>0</v>
      </c>
      <c r="N91" s="931">
        <v>0</v>
      </c>
    </row>
    <row r="92" spans="1:14" ht="12.75" customHeight="1" x14ac:dyDescent="0.2">
      <c r="A92" s="11"/>
      <c r="B92" s="12" t="s">
        <v>41</v>
      </c>
      <c r="C92" s="151">
        <v>15</v>
      </c>
      <c r="D92" s="224">
        <v>0</v>
      </c>
      <c r="E92" s="297">
        <v>0</v>
      </c>
      <c r="F92" s="368">
        <v>0</v>
      </c>
      <c r="G92" s="438">
        <v>0</v>
      </c>
      <c r="H92" s="509">
        <v>0</v>
      </c>
      <c r="I92" s="579">
        <v>0</v>
      </c>
      <c r="J92" s="650">
        <v>0</v>
      </c>
      <c r="K92" s="723">
        <v>0</v>
      </c>
      <c r="L92" s="793">
        <v>0</v>
      </c>
      <c r="M92" s="861">
        <v>60</v>
      </c>
      <c r="N92" s="931">
        <v>0</v>
      </c>
    </row>
    <row r="93" spans="1:14" ht="12.75" customHeight="1" x14ac:dyDescent="0.2">
      <c r="A93" s="9">
        <v>2</v>
      </c>
      <c r="B93" s="10" t="s">
        <v>43</v>
      </c>
      <c r="C93" s="146"/>
      <c r="D93" s="215"/>
      <c r="E93" s="288"/>
      <c r="F93" s="365"/>
      <c r="G93" s="435"/>
      <c r="H93" s="500"/>
      <c r="I93" s="570"/>
      <c r="J93" s="647"/>
      <c r="K93" s="720"/>
      <c r="L93" s="790"/>
      <c r="M93" s="858"/>
      <c r="N93" s="922"/>
    </row>
    <row r="94" spans="1:14" x14ac:dyDescent="0.2">
      <c r="A94" s="11"/>
      <c r="B94" s="12" t="s">
        <v>44</v>
      </c>
      <c r="C94" s="151">
        <v>0</v>
      </c>
      <c r="D94" s="224">
        <v>0</v>
      </c>
      <c r="E94" s="297">
        <v>0</v>
      </c>
      <c r="F94" s="368">
        <v>0</v>
      </c>
      <c r="G94" s="438">
        <v>0</v>
      </c>
      <c r="H94" s="509">
        <v>0</v>
      </c>
      <c r="I94" s="579">
        <v>0</v>
      </c>
      <c r="J94" s="650">
        <v>0</v>
      </c>
      <c r="K94" s="723">
        <v>260</v>
      </c>
      <c r="L94" s="793">
        <v>0</v>
      </c>
      <c r="M94" s="861">
        <v>0</v>
      </c>
      <c r="N94" s="931">
        <v>0</v>
      </c>
    </row>
    <row r="95" spans="1:14" x14ac:dyDescent="0.2">
      <c r="A95" s="11"/>
      <c r="B95" s="12" t="s">
        <v>45</v>
      </c>
      <c r="C95" s="151">
        <v>15</v>
      </c>
      <c r="D95" s="224">
        <v>40</v>
      </c>
      <c r="E95" s="297">
        <v>95</v>
      </c>
      <c r="F95" s="368">
        <v>0</v>
      </c>
      <c r="G95" s="438">
        <v>0</v>
      </c>
      <c r="H95" s="509">
        <v>389</v>
      </c>
      <c r="I95" s="579">
        <v>0</v>
      </c>
      <c r="J95" s="650">
        <v>0</v>
      </c>
      <c r="K95" s="723">
        <v>100</v>
      </c>
      <c r="L95" s="793">
        <v>0</v>
      </c>
      <c r="M95" s="861">
        <v>60</v>
      </c>
      <c r="N95" s="931">
        <v>0</v>
      </c>
    </row>
    <row r="96" spans="1:14" x14ac:dyDescent="0.2">
      <c r="A96" s="9"/>
      <c r="B96" s="12" t="s">
        <v>46</v>
      </c>
      <c r="C96" s="151">
        <v>0</v>
      </c>
      <c r="D96" s="224">
        <v>0</v>
      </c>
      <c r="E96" s="297">
        <v>0</v>
      </c>
      <c r="F96" s="368">
        <v>0</v>
      </c>
      <c r="G96" s="438">
        <v>0</v>
      </c>
      <c r="H96" s="509">
        <v>0</v>
      </c>
      <c r="I96" s="579">
        <v>0</v>
      </c>
      <c r="J96" s="650">
        <v>0</v>
      </c>
      <c r="K96" s="723">
        <v>0</v>
      </c>
      <c r="L96" s="793">
        <v>0</v>
      </c>
      <c r="M96" s="861">
        <v>0</v>
      </c>
      <c r="N96" s="931">
        <v>0</v>
      </c>
    </row>
    <row r="97" spans="1:14" ht="12.75" customHeight="1" x14ac:dyDescent="0.2">
      <c r="A97" s="14"/>
      <c r="B97" s="15" t="s">
        <v>47</v>
      </c>
      <c r="C97" s="152">
        <v>0</v>
      </c>
      <c r="D97" s="226">
        <v>0</v>
      </c>
      <c r="E97" s="299">
        <v>0</v>
      </c>
      <c r="F97" s="369">
        <v>0</v>
      </c>
      <c r="G97" s="439">
        <v>0</v>
      </c>
      <c r="H97" s="511">
        <v>0</v>
      </c>
      <c r="I97" s="581">
        <v>0</v>
      </c>
      <c r="J97" s="651">
        <v>0</v>
      </c>
      <c r="K97" s="724">
        <v>0</v>
      </c>
      <c r="L97" s="794">
        <v>0</v>
      </c>
      <c r="M97" s="862">
        <v>0</v>
      </c>
      <c r="N97" s="933">
        <v>0</v>
      </c>
    </row>
    <row r="98" spans="1:14" ht="12.75" customHeight="1" thickBot="1" x14ac:dyDescent="0.25">
      <c r="A98" s="17">
        <v>3</v>
      </c>
      <c r="B98" s="18" t="s">
        <v>48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B99" s="79" t="s">
        <v>49</v>
      </c>
      <c r="C99" s="24">
        <f t="shared" ref="C99:H99" si="22">SUM(C87+C90)-(C94+C95+C96+C97)</f>
        <v>0</v>
      </c>
      <c r="D99" s="24">
        <f t="shared" si="22"/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  <c r="I99" s="24">
        <f t="shared" ref="I99:N99" si="23">SUM(I87+I90)-(I94+I95+I96+I97)</f>
        <v>0</v>
      </c>
      <c r="J99" s="24">
        <f t="shared" si="23"/>
        <v>0</v>
      </c>
      <c r="K99" s="24">
        <f t="shared" si="23"/>
        <v>0</v>
      </c>
      <c r="L99" s="24">
        <f t="shared" si="23"/>
        <v>0</v>
      </c>
      <c r="M99" s="24">
        <f t="shared" si="23"/>
        <v>0</v>
      </c>
      <c r="N99" s="24">
        <f t="shared" si="23"/>
        <v>0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8" t="s">
        <v>0</v>
      </c>
      <c r="B106" s="948"/>
      <c r="C106" s="1" t="s">
        <v>1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1</v>
      </c>
      <c r="L106" s="1" t="s">
        <v>1</v>
      </c>
      <c r="M106" s="1" t="s">
        <v>1</v>
      </c>
      <c r="N106" s="1" t="s">
        <v>1</v>
      </c>
    </row>
    <row r="107" spans="1:14" ht="12.75" customHeight="1" x14ac:dyDescent="0.2">
      <c r="A107" s="948" t="s">
        <v>3</v>
      </c>
      <c r="B107" s="948"/>
    </row>
    <row r="108" spans="1:14" ht="13.5" customHeight="1" x14ac:dyDescent="0.2">
      <c r="A108" s="948" t="s">
        <v>4</v>
      </c>
      <c r="B108" s="948"/>
    </row>
    <row r="109" spans="1:14" ht="12.75" customHeight="1" x14ac:dyDescent="0.3">
      <c r="C109" s="81" t="s">
        <v>5</v>
      </c>
    </row>
    <row r="110" spans="1:14" x14ac:dyDescent="0.2">
      <c r="C110" s="82" t="s">
        <v>6</v>
      </c>
    </row>
    <row r="111" spans="1:14" ht="30" customHeight="1" x14ac:dyDescent="0.2">
      <c r="A111" s="1" t="s">
        <v>7</v>
      </c>
    </row>
    <row r="112" spans="1:14" ht="25.5" customHeight="1" x14ac:dyDescent="0.2">
      <c r="A112" s="1" t="s">
        <v>8</v>
      </c>
    </row>
    <row r="113" spans="1:14" s="3" customFormat="1" ht="20.100000000000001" customHeight="1" x14ac:dyDescent="0.2">
      <c r="A113" s="3" t="s">
        <v>54</v>
      </c>
    </row>
    <row r="114" spans="1:14" ht="20.100000000000001" customHeight="1" thickBot="1" x14ac:dyDescent="0.25"/>
    <row r="115" spans="1:14" ht="20.100000000000001" customHeight="1" x14ac:dyDescent="0.2">
      <c r="A115" s="1052" t="s">
        <v>13</v>
      </c>
      <c r="B115" s="1054" t="s">
        <v>14</v>
      </c>
      <c r="C115" s="80"/>
    </row>
    <row r="116" spans="1:14" ht="20.100000000000001" customHeight="1" x14ac:dyDescent="0.2">
      <c r="A116" s="1053"/>
      <c r="B116" s="10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1053"/>
      <c r="B117" s="1055"/>
      <c r="C117" s="147" t="s">
        <v>18</v>
      </c>
      <c r="D117" s="216" t="s">
        <v>18</v>
      </c>
      <c r="E117" s="289" t="s">
        <v>18</v>
      </c>
      <c r="F117" s="366" t="s">
        <v>18</v>
      </c>
      <c r="G117" s="436" t="s">
        <v>18</v>
      </c>
      <c r="H117" s="501" t="s">
        <v>18</v>
      </c>
      <c r="I117" s="571" t="s">
        <v>18</v>
      </c>
      <c r="J117" s="648" t="s">
        <v>18</v>
      </c>
      <c r="K117" s="721" t="s">
        <v>18</v>
      </c>
      <c r="L117" s="791" t="s">
        <v>18</v>
      </c>
      <c r="M117" s="859" t="s">
        <v>18</v>
      </c>
      <c r="N117" s="923" t="s">
        <v>18</v>
      </c>
    </row>
    <row r="118" spans="1:14" ht="20.100000000000001" customHeight="1" x14ac:dyDescent="0.2">
      <c r="A118" s="1053"/>
      <c r="B118" s="1055"/>
      <c r="C118" s="148"/>
      <c r="D118" s="217"/>
      <c r="E118" s="290"/>
      <c r="F118" s="367"/>
      <c r="G118" s="437"/>
      <c r="H118" s="502"/>
      <c r="I118" s="572"/>
      <c r="J118" s="649"/>
      <c r="K118" s="722"/>
      <c r="L118" s="792"/>
      <c r="M118" s="860"/>
      <c r="N118" s="924"/>
    </row>
    <row r="119" spans="1:14" ht="20.100000000000001" customHeight="1" x14ac:dyDescent="0.2">
      <c r="A119" s="44" t="s">
        <v>25</v>
      </c>
      <c r="B119" s="45" t="s">
        <v>26</v>
      </c>
      <c r="C119" s="143" t="s">
        <v>28</v>
      </c>
      <c r="D119" s="212" t="s">
        <v>28</v>
      </c>
      <c r="E119" s="285" t="s">
        <v>28</v>
      </c>
      <c r="F119" s="362" t="s">
        <v>28</v>
      </c>
      <c r="G119" s="432" t="s">
        <v>28</v>
      </c>
      <c r="H119" s="497" t="s">
        <v>28</v>
      </c>
      <c r="I119" s="567" t="s">
        <v>28</v>
      </c>
      <c r="J119" s="644" t="s">
        <v>28</v>
      </c>
      <c r="K119" s="717" t="s">
        <v>28</v>
      </c>
      <c r="L119" s="787" t="s">
        <v>28</v>
      </c>
      <c r="M119" s="855" t="s">
        <v>28</v>
      </c>
      <c r="N119" s="919" t="s">
        <v>28</v>
      </c>
    </row>
    <row r="120" spans="1:14" ht="26.25" customHeight="1" x14ac:dyDescent="0.2">
      <c r="A120" s="5"/>
      <c r="B120" s="6" t="s">
        <v>37</v>
      </c>
      <c r="C120" s="144">
        <f t="shared" ref="C120:H120" si="24">SUM(C122,C125)</f>
        <v>0</v>
      </c>
      <c r="D120" s="225">
        <f t="shared" si="24"/>
        <v>0</v>
      </c>
      <c r="E120" s="298">
        <f t="shared" si="24"/>
        <v>180</v>
      </c>
      <c r="F120" s="363">
        <f t="shared" si="24"/>
        <v>0</v>
      </c>
      <c r="G120" s="433">
        <f t="shared" si="24"/>
        <v>0</v>
      </c>
      <c r="H120" s="510">
        <f t="shared" si="24"/>
        <v>30</v>
      </c>
      <c r="I120" s="580">
        <f t="shared" ref="I120:N120" si="25">SUM(I122,I125)</f>
        <v>85</v>
      </c>
      <c r="J120" s="645">
        <f t="shared" si="25"/>
        <v>62</v>
      </c>
      <c r="K120" s="718">
        <f t="shared" si="25"/>
        <v>0</v>
      </c>
      <c r="L120" s="788">
        <f t="shared" si="25"/>
        <v>135</v>
      </c>
      <c r="M120" s="856">
        <f t="shared" si="25"/>
        <v>0</v>
      </c>
      <c r="N120" s="932">
        <f t="shared" si="25"/>
        <v>0</v>
      </c>
    </row>
    <row r="121" spans="1:14" ht="20.100000000000001" customHeight="1" x14ac:dyDescent="0.25">
      <c r="A121" s="9">
        <v>1</v>
      </c>
      <c r="B121" s="10" t="s">
        <v>38</v>
      </c>
      <c r="C121" s="165"/>
      <c r="D121" s="228"/>
      <c r="E121" s="301"/>
      <c r="F121" s="381"/>
      <c r="G121" s="452"/>
      <c r="H121" s="513"/>
      <c r="I121" s="583"/>
      <c r="J121" s="663"/>
      <c r="K121" s="736"/>
      <c r="L121" s="804"/>
      <c r="M121" s="874"/>
      <c r="N121" s="935"/>
    </row>
    <row r="122" spans="1:14" ht="20.100000000000001" customHeight="1" x14ac:dyDescent="0.2">
      <c r="A122" s="11"/>
      <c r="B122" s="10" t="s">
        <v>39</v>
      </c>
      <c r="C122" s="139">
        <f t="shared" ref="C122:H122" si="26">SUM(C123:C124)</f>
        <v>0</v>
      </c>
      <c r="D122" s="219">
        <f t="shared" si="26"/>
        <v>0</v>
      </c>
      <c r="E122" s="292">
        <f t="shared" si="26"/>
        <v>0</v>
      </c>
      <c r="F122" s="358">
        <f t="shared" si="26"/>
        <v>0</v>
      </c>
      <c r="G122" s="428">
        <f t="shared" si="26"/>
        <v>0</v>
      </c>
      <c r="H122" s="504">
        <f t="shared" si="26"/>
        <v>0</v>
      </c>
      <c r="I122" s="574">
        <f t="shared" ref="I122:N122" si="27">SUM(I123:I124)</f>
        <v>0</v>
      </c>
      <c r="J122" s="640">
        <f t="shared" si="27"/>
        <v>0</v>
      </c>
      <c r="K122" s="713">
        <f t="shared" si="27"/>
        <v>0</v>
      </c>
      <c r="L122" s="783">
        <f t="shared" si="27"/>
        <v>0</v>
      </c>
      <c r="M122" s="851">
        <f t="shared" si="27"/>
        <v>0</v>
      </c>
      <c r="N122" s="926">
        <f t="shared" si="27"/>
        <v>0</v>
      </c>
    </row>
    <row r="123" spans="1:14" ht="20.100000000000001" customHeight="1" x14ac:dyDescent="0.2">
      <c r="A123" s="11"/>
      <c r="B123" s="12" t="s">
        <v>40</v>
      </c>
      <c r="C123" s="140">
        <v>0</v>
      </c>
      <c r="D123" s="227">
        <v>0</v>
      </c>
      <c r="E123" s="300">
        <v>0</v>
      </c>
      <c r="F123" s="359">
        <v>0</v>
      </c>
      <c r="G123" s="429">
        <v>0</v>
      </c>
      <c r="H123" s="512">
        <v>0</v>
      </c>
      <c r="I123" s="582">
        <v>0</v>
      </c>
      <c r="J123" s="641">
        <v>0</v>
      </c>
      <c r="K123" s="714">
        <v>0</v>
      </c>
      <c r="L123" s="784">
        <v>0</v>
      </c>
      <c r="M123" s="852">
        <v>0</v>
      </c>
      <c r="N123" s="934">
        <v>0</v>
      </c>
    </row>
    <row r="124" spans="1:14" ht="20.100000000000001" customHeight="1" x14ac:dyDescent="0.2">
      <c r="A124" s="11"/>
      <c r="B124" s="12" t="s">
        <v>41</v>
      </c>
      <c r="C124" s="140">
        <v>0</v>
      </c>
      <c r="D124" s="227">
        <v>0</v>
      </c>
      <c r="E124" s="300">
        <v>0</v>
      </c>
      <c r="F124" s="359">
        <v>0</v>
      </c>
      <c r="G124" s="429">
        <v>0</v>
      </c>
      <c r="H124" s="512">
        <v>0</v>
      </c>
      <c r="I124" s="582">
        <v>0</v>
      </c>
      <c r="J124" s="641">
        <v>0</v>
      </c>
      <c r="K124" s="714">
        <v>0</v>
      </c>
      <c r="L124" s="784">
        <v>0</v>
      </c>
      <c r="M124" s="852">
        <v>0</v>
      </c>
      <c r="N124" s="934">
        <v>0</v>
      </c>
    </row>
    <row r="125" spans="1:14" ht="24" customHeight="1" x14ac:dyDescent="0.2">
      <c r="A125" s="11"/>
      <c r="B125" s="10" t="s">
        <v>42</v>
      </c>
      <c r="C125" s="139">
        <f t="shared" ref="C125:H125" si="28">SUM(C126:C127)</f>
        <v>0</v>
      </c>
      <c r="D125" s="219">
        <f t="shared" si="28"/>
        <v>0</v>
      </c>
      <c r="E125" s="292">
        <f t="shared" si="28"/>
        <v>180</v>
      </c>
      <c r="F125" s="358">
        <f t="shared" si="28"/>
        <v>0</v>
      </c>
      <c r="G125" s="428">
        <f t="shared" si="28"/>
        <v>0</v>
      </c>
      <c r="H125" s="504">
        <f t="shared" si="28"/>
        <v>30</v>
      </c>
      <c r="I125" s="574">
        <f t="shared" ref="I125:N125" si="29">SUM(I126:I127)</f>
        <v>85</v>
      </c>
      <c r="J125" s="640">
        <f t="shared" si="29"/>
        <v>62</v>
      </c>
      <c r="K125" s="713">
        <f t="shared" si="29"/>
        <v>0</v>
      </c>
      <c r="L125" s="783">
        <f t="shared" si="29"/>
        <v>135</v>
      </c>
      <c r="M125" s="851">
        <f t="shared" si="29"/>
        <v>0</v>
      </c>
      <c r="N125" s="926">
        <f t="shared" si="29"/>
        <v>0</v>
      </c>
    </row>
    <row r="126" spans="1:14" ht="15" x14ac:dyDescent="0.2">
      <c r="A126" s="11"/>
      <c r="B126" s="12" t="s">
        <v>40</v>
      </c>
      <c r="C126" s="140">
        <v>0</v>
      </c>
      <c r="D126" s="227">
        <v>0</v>
      </c>
      <c r="E126" s="300">
        <v>57</v>
      </c>
      <c r="F126" s="359">
        <v>0</v>
      </c>
      <c r="G126" s="429">
        <v>0</v>
      </c>
      <c r="H126" s="512">
        <v>30</v>
      </c>
      <c r="I126" s="582">
        <v>45</v>
      </c>
      <c r="J126" s="641">
        <v>62</v>
      </c>
      <c r="K126" s="714">
        <v>0</v>
      </c>
      <c r="L126" s="784">
        <v>135</v>
      </c>
      <c r="M126" s="852">
        <v>0</v>
      </c>
      <c r="N126" s="934">
        <v>0</v>
      </c>
    </row>
    <row r="127" spans="1:14" ht="12.75" customHeight="1" x14ac:dyDescent="0.2">
      <c r="A127" s="11"/>
      <c r="B127" s="12" t="s">
        <v>41</v>
      </c>
      <c r="C127" s="162">
        <v>0</v>
      </c>
      <c r="D127" s="229">
        <v>0</v>
      </c>
      <c r="E127" s="302">
        <v>123</v>
      </c>
      <c r="F127" s="378">
        <v>0</v>
      </c>
      <c r="G127" s="449">
        <v>0</v>
      </c>
      <c r="H127" s="514">
        <v>0</v>
      </c>
      <c r="I127" s="584">
        <v>40</v>
      </c>
      <c r="J127" s="660">
        <v>0</v>
      </c>
      <c r="K127" s="733">
        <v>0</v>
      </c>
      <c r="L127" s="802">
        <v>0</v>
      </c>
      <c r="M127" s="871">
        <v>0</v>
      </c>
      <c r="N127" s="936">
        <v>0</v>
      </c>
    </row>
    <row r="128" spans="1:14" ht="12.75" customHeight="1" x14ac:dyDescent="0.25">
      <c r="A128" s="9">
        <v>2</v>
      </c>
      <c r="B128" s="10" t="s">
        <v>43</v>
      </c>
      <c r="C128" s="165"/>
      <c r="D128" s="228"/>
      <c r="E128" s="301"/>
      <c r="F128" s="381"/>
      <c r="G128" s="452"/>
      <c r="H128" s="513"/>
      <c r="I128" s="583"/>
      <c r="J128" s="663"/>
      <c r="K128" s="736"/>
      <c r="L128" s="804"/>
      <c r="M128" s="874"/>
      <c r="N128" s="935"/>
    </row>
    <row r="129" spans="1:14" ht="12.75" customHeight="1" x14ac:dyDescent="0.2">
      <c r="A129" s="11"/>
      <c r="B129" s="12" t="s">
        <v>44</v>
      </c>
      <c r="C129" s="140">
        <v>0</v>
      </c>
      <c r="D129" s="227">
        <v>0</v>
      </c>
      <c r="E129" s="300">
        <v>0</v>
      </c>
      <c r="F129" s="359">
        <v>0</v>
      </c>
      <c r="G129" s="429">
        <v>0</v>
      </c>
      <c r="H129" s="512">
        <v>0</v>
      </c>
      <c r="I129" s="582">
        <v>0</v>
      </c>
      <c r="J129" s="641">
        <v>0</v>
      </c>
      <c r="K129" s="714">
        <v>0</v>
      </c>
      <c r="L129" s="784">
        <v>0</v>
      </c>
      <c r="M129" s="852">
        <v>0</v>
      </c>
      <c r="N129" s="934">
        <v>0</v>
      </c>
    </row>
    <row r="130" spans="1:14" ht="12.75" customHeight="1" x14ac:dyDescent="0.2">
      <c r="A130" s="11"/>
      <c r="B130" s="12" t="s">
        <v>45</v>
      </c>
      <c r="C130" s="162">
        <v>0</v>
      </c>
      <c r="D130" s="229">
        <v>0</v>
      </c>
      <c r="E130" s="302">
        <v>180</v>
      </c>
      <c r="F130" s="378">
        <v>0</v>
      </c>
      <c r="G130" s="449">
        <v>0</v>
      </c>
      <c r="H130" s="514">
        <v>30</v>
      </c>
      <c r="I130" s="584">
        <v>85</v>
      </c>
      <c r="J130" s="660">
        <v>62</v>
      </c>
      <c r="K130" s="733">
        <v>0</v>
      </c>
      <c r="L130" s="802">
        <v>135</v>
      </c>
      <c r="M130" s="871">
        <v>0</v>
      </c>
      <c r="N130" s="936">
        <v>0</v>
      </c>
    </row>
    <row r="131" spans="1:14" ht="12.75" customHeight="1" x14ac:dyDescent="0.2">
      <c r="A131" s="9"/>
      <c r="B131" s="12" t="s">
        <v>46</v>
      </c>
      <c r="C131" s="162">
        <v>0</v>
      </c>
      <c r="D131" s="229">
        <v>0</v>
      </c>
      <c r="E131" s="302">
        <v>0</v>
      </c>
      <c r="F131" s="378">
        <v>0</v>
      </c>
      <c r="G131" s="449">
        <v>0</v>
      </c>
      <c r="H131" s="514">
        <v>0</v>
      </c>
      <c r="I131" s="584">
        <v>0</v>
      </c>
      <c r="J131" s="660">
        <v>0</v>
      </c>
      <c r="K131" s="733">
        <v>0</v>
      </c>
      <c r="L131" s="802">
        <v>0</v>
      </c>
      <c r="M131" s="871">
        <v>0</v>
      </c>
      <c r="N131" s="936">
        <v>0</v>
      </c>
    </row>
    <row r="132" spans="1:14" ht="12.75" customHeight="1" x14ac:dyDescent="0.2">
      <c r="A132" s="14"/>
      <c r="B132" s="15" t="s">
        <v>47</v>
      </c>
      <c r="C132" s="163">
        <v>0</v>
      </c>
      <c r="D132" s="230">
        <v>0</v>
      </c>
      <c r="E132" s="303">
        <v>0</v>
      </c>
      <c r="F132" s="379">
        <v>0</v>
      </c>
      <c r="G132" s="450">
        <v>0</v>
      </c>
      <c r="H132" s="515">
        <v>0</v>
      </c>
      <c r="I132" s="585">
        <v>0</v>
      </c>
      <c r="J132" s="661">
        <v>0</v>
      </c>
      <c r="K132" s="734">
        <v>0</v>
      </c>
      <c r="L132" s="803">
        <v>0</v>
      </c>
      <c r="M132" s="872">
        <v>0</v>
      </c>
      <c r="N132" s="937">
        <v>0</v>
      </c>
    </row>
    <row r="133" spans="1:14" ht="12.75" customHeight="1" thickBot="1" x14ac:dyDescent="0.25">
      <c r="A133" s="17">
        <v>3</v>
      </c>
      <c r="B133" s="18" t="s">
        <v>48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 x14ac:dyDescent="0.2">
      <c r="B134" s="79" t="s">
        <v>49</v>
      </c>
      <c r="C134" s="24">
        <f t="shared" ref="C134:H134" si="30">SUM(C129:C132)-C120</f>
        <v>0</v>
      </c>
      <c r="D134" s="24">
        <f t="shared" si="30"/>
        <v>0</v>
      </c>
      <c r="E134" s="24">
        <f t="shared" si="30"/>
        <v>0</v>
      </c>
      <c r="F134" s="24">
        <f t="shared" si="30"/>
        <v>0</v>
      </c>
      <c r="G134" s="24">
        <f t="shared" si="30"/>
        <v>0</v>
      </c>
      <c r="H134" s="24">
        <f t="shared" si="30"/>
        <v>0</v>
      </c>
      <c r="I134" s="24">
        <f t="shared" ref="I134:N134" si="31">SUM(I129:I132)-I120</f>
        <v>0</v>
      </c>
      <c r="J134" s="24">
        <f t="shared" si="31"/>
        <v>0</v>
      </c>
      <c r="K134" s="24">
        <f t="shared" si="31"/>
        <v>0</v>
      </c>
      <c r="L134" s="24">
        <f t="shared" si="31"/>
        <v>0</v>
      </c>
      <c r="M134" s="24">
        <f t="shared" si="31"/>
        <v>0</v>
      </c>
      <c r="N134" s="24">
        <f t="shared" si="31"/>
        <v>0</v>
      </c>
    </row>
    <row r="135" spans="1:14" ht="12.75" customHeight="1" x14ac:dyDescent="0.2">
      <c r="B135" s="79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 x14ac:dyDescent="0.2">
      <c r="B136" s="79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8" t="s">
        <v>0</v>
      </c>
      <c r="B141" s="948"/>
      <c r="C141" s="1" t="s">
        <v>1</v>
      </c>
      <c r="D141" s="1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1</v>
      </c>
      <c r="K141" s="1" t="s">
        <v>1</v>
      </c>
      <c r="L141" s="1" t="s">
        <v>1</v>
      </c>
      <c r="M141" s="1" t="s">
        <v>1</v>
      </c>
      <c r="N141" s="1" t="s">
        <v>1</v>
      </c>
    </row>
    <row r="142" spans="1:14" ht="12.75" customHeight="1" x14ac:dyDescent="0.2">
      <c r="A142" s="948" t="s">
        <v>3</v>
      </c>
      <c r="B142" s="948"/>
    </row>
    <row r="143" spans="1:14" ht="30" customHeight="1" x14ac:dyDescent="0.2">
      <c r="A143" s="948" t="s">
        <v>4</v>
      </c>
      <c r="B143" s="948"/>
    </row>
    <row r="144" spans="1:14" ht="25.5" customHeight="1" x14ac:dyDescent="0.3">
      <c r="C144" s="81" t="s">
        <v>5</v>
      </c>
    </row>
    <row r="145" spans="1:14" ht="20.100000000000001" customHeight="1" x14ac:dyDescent="0.2">
      <c r="C145" s="82" t="s">
        <v>6</v>
      </c>
    </row>
    <row r="146" spans="1:14" ht="20.100000000000001" customHeight="1" x14ac:dyDescent="0.2">
      <c r="A146" s="1" t="s">
        <v>7</v>
      </c>
    </row>
    <row r="147" spans="1:14" ht="20.100000000000001" customHeight="1" x14ac:dyDescent="0.2">
      <c r="A147" s="1" t="s">
        <v>8</v>
      </c>
    </row>
    <row r="148" spans="1:14" s="3" customFormat="1" ht="20.100000000000001" customHeight="1" x14ac:dyDescent="0.2">
      <c r="A148" s="3" t="s">
        <v>59</v>
      </c>
    </row>
    <row r="149" spans="1:14" ht="20.100000000000001" customHeight="1" thickBot="1" x14ac:dyDescent="0.25"/>
    <row r="150" spans="1:14" ht="20.100000000000001" customHeight="1" x14ac:dyDescent="0.2">
      <c r="A150" s="1052" t="s">
        <v>13</v>
      </c>
      <c r="B150" s="1054" t="s">
        <v>14</v>
      </c>
      <c r="C150" s="80"/>
    </row>
    <row r="151" spans="1:14" ht="20.100000000000001" customHeight="1" x14ac:dyDescent="0.2">
      <c r="A151" s="1053"/>
      <c r="B151" s="10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1053"/>
      <c r="B152" s="1055"/>
      <c r="C152" s="147" t="s">
        <v>18</v>
      </c>
      <c r="D152" s="216" t="s">
        <v>18</v>
      </c>
      <c r="E152" s="289" t="s">
        <v>18</v>
      </c>
      <c r="F152" s="366" t="s">
        <v>18</v>
      </c>
      <c r="G152" s="436" t="s">
        <v>18</v>
      </c>
      <c r="H152" s="501" t="s">
        <v>18</v>
      </c>
      <c r="I152" s="571" t="s">
        <v>18</v>
      </c>
      <c r="J152" s="648" t="s">
        <v>18</v>
      </c>
      <c r="K152" s="721" t="s">
        <v>18</v>
      </c>
      <c r="L152" s="791" t="s">
        <v>18</v>
      </c>
      <c r="M152" s="859" t="s">
        <v>18</v>
      </c>
      <c r="N152" s="923" t="s">
        <v>18</v>
      </c>
    </row>
    <row r="153" spans="1:14" ht="20.100000000000001" customHeight="1" x14ac:dyDescent="0.2">
      <c r="A153" s="1053"/>
      <c r="B153" s="1055"/>
      <c r="C153" s="148"/>
      <c r="D153" s="217"/>
      <c r="E153" s="290"/>
      <c r="F153" s="367"/>
      <c r="G153" s="437"/>
      <c r="H153" s="502"/>
      <c r="I153" s="572"/>
      <c r="J153" s="649"/>
      <c r="K153" s="722"/>
      <c r="L153" s="792"/>
      <c r="M153" s="860"/>
      <c r="N153" s="924"/>
    </row>
    <row r="154" spans="1:14" ht="20.100000000000001" customHeight="1" x14ac:dyDescent="0.2">
      <c r="A154" s="44" t="s">
        <v>25</v>
      </c>
      <c r="B154" s="45" t="s">
        <v>26</v>
      </c>
      <c r="C154" s="143" t="s">
        <v>28</v>
      </c>
      <c r="D154" s="212" t="s">
        <v>28</v>
      </c>
      <c r="E154" s="285" t="s">
        <v>28</v>
      </c>
      <c r="F154" s="362" t="s">
        <v>28</v>
      </c>
      <c r="G154" s="432" t="s">
        <v>28</v>
      </c>
      <c r="H154" s="497" t="s">
        <v>28</v>
      </c>
      <c r="I154" s="567" t="s">
        <v>28</v>
      </c>
      <c r="J154" s="644" t="s">
        <v>28</v>
      </c>
      <c r="K154" s="717" t="s">
        <v>28</v>
      </c>
      <c r="L154" s="787" t="s">
        <v>28</v>
      </c>
      <c r="M154" s="855" t="s">
        <v>28</v>
      </c>
      <c r="N154" s="919" t="s">
        <v>28</v>
      </c>
    </row>
    <row r="155" spans="1:14" ht="20.100000000000001" customHeight="1" x14ac:dyDescent="0.2">
      <c r="A155" s="5"/>
      <c r="B155" s="6" t="s">
        <v>37</v>
      </c>
      <c r="C155" s="144">
        <f t="shared" ref="C155:H155" si="32">SUM(C157,C160)</f>
        <v>0</v>
      </c>
      <c r="D155" s="225">
        <f t="shared" si="32"/>
        <v>0</v>
      </c>
      <c r="E155" s="298">
        <f t="shared" si="32"/>
        <v>0</v>
      </c>
      <c r="F155" s="363">
        <f t="shared" si="32"/>
        <v>100</v>
      </c>
      <c r="G155" s="433">
        <f t="shared" si="32"/>
        <v>0</v>
      </c>
      <c r="H155" s="510">
        <f t="shared" si="32"/>
        <v>0</v>
      </c>
      <c r="I155" s="580">
        <f t="shared" ref="I155:N155" si="33">SUM(I157,I160)</f>
        <v>35</v>
      </c>
      <c r="J155" s="645">
        <f t="shared" si="33"/>
        <v>0</v>
      </c>
      <c r="K155" s="718">
        <f t="shared" si="33"/>
        <v>231</v>
      </c>
      <c r="L155" s="788">
        <f t="shared" si="33"/>
        <v>54</v>
      </c>
      <c r="M155" s="856">
        <f t="shared" si="33"/>
        <v>0</v>
      </c>
      <c r="N155" s="932">
        <f t="shared" si="33"/>
        <v>0</v>
      </c>
    </row>
    <row r="156" spans="1:14" ht="20.100000000000001" customHeight="1" x14ac:dyDescent="0.2">
      <c r="A156" s="9">
        <v>1</v>
      </c>
      <c r="B156" s="10" t="s">
        <v>38</v>
      </c>
      <c r="C156" s="146"/>
      <c r="D156" s="215"/>
      <c r="E156" s="288"/>
      <c r="F156" s="365"/>
      <c r="G156" s="435"/>
      <c r="H156" s="500"/>
      <c r="I156" s="570"/>
      <c r="J156" s="647"/>
      <c r="K156" s="720"/>
      <c r="L156" s="790"/>
      <c r="M156" s="858"/>
      <c r="N156" s="922"/>
    </row>
    <row r="157" spans="1:14" ht="24" customHeight="1" x14ac:dyDescent="0.2">
      <c r="A157" s="11"/>
      <c r="B157" s="10" t="s">
        <v>39</v>
      </c>
      <c r="C157" s="154">
        <f t="shared" ref="C157:H157" si="34">SUM(C158:C159)</f>
        <v>0</v>
      </c>
      <c r="D157" s="223">
        <f t="shared" si="34"/>
        <v>0</v>
      </c>
      <c r="E157" s="296">
        <f t="shared" si="34"/>
        <v>0</v>
      </c>
      <c r="F157" s="371">
        <f t="shared" si="34"/>
        <v>0</v>
      </c>
      <c r="G157" s="441">
        <f t="shared" si="34"/>
        <v>0</v>
      </c>
      <c r="H157" s="508">
        <f t="shared" si="34"/>
        <v>0</v>
      </c>
      <c r="I157" s="578">
        <f t="shared" ref="I157:N157" si="35">SUM(I158:I159)</f>
        <v>0</v>
      </c>
      <c r="J157" s="653">
        <f t="shared" si="35"/>
        <v>0</v>
      </c>
      <c r="K157" s="726">
        <f t="shared" si="35"/>
        <v>0</v>
      </c>
      <c r="L157" s="795">
        <f t="shared" si="35"/>
        <v>0</v>
      </c>
      <c r="M157" s="864">
        <f t="shared" si="35"/>
        <v>0</v>
      </c>
      <c r="N157" s="930">
        <f t="shared" si="35"/>
        <v>0</v>
      </c>
    </row>
    <row r="158" spans="1:14" x14ac:dyDescent="0.2">
      <c r="A158" s="11"/>
      <c r="B158" s="12" t="s">
        <v>40</v>
      </c>
      <c r="C158" s="151">
        <v>0</v>
      </c>
      <c r="D158" s="224">
        <v>0</v>
      </c>
      <c r="E158" s="297">
        <v>0</v>
      </c>
      <c r="F158" s="368">
        <v>0</v>
      </c>
      <c r="G158" s="438">
        <v>0</v>
      </c>
      <c r="H158" s="509">
        <v>0</v>
      </c>
      <c r="I158" s="579">
        <v>0</v>
      </c>
      <c r="J158" s="650">
        <v>0</v>
      </c>
      <c r="K158" s="723">
        <v>0</v>
      </c>
      <c r="L158" s="793">
        <v>0</v>
      </c>
      <c r="M158" s="861">
        <v>0</v>
      </c>
      <c r="N158" s="931">
        <v>0</v>
      </c>
    </row>
    <row r="159" spans="1:14" x14ac:dyDescent="0.2">
      <c r="A159" s="11"/>
      <c r="B159" s="12" t="s">
        <v>41</v>
      </c>
      <c r="C159" s="151">
        <v>0</v>
      </c>
      <c r="D159" s="224">
        <v>0</v>
      </c>
      <c r="E159" s="297">
        <v>0</v>
      </c>
      <c r="F159" s="368">
        <v>0</v>
      </c>
      <c r="G159" s="438">
        <v>0</v>
      </c>
      <c r="H159" s="509">
        <v>0</v>
      </c>
      <c r="I159" s="579">
        <v>0</v>
      </c>
      <c r="J159" s="650">
        <v>0</v>
      </c>
      <c r="K159" s="723">
        <v>0</v>
      </c>
      <c r="L159" s="793">
        <v>0</v>
      </c>
      <c r="M159" s="861">
        <v>0</v>
      </c>
      <c r="N159" s="931">
        <v>0</v>
      </c>
    </row>
    <row r="160" spans="1:14" x14ac:dyDescent="0.2">
      <c r="A160" s="11"/>
      <c r="B160" s="10" t="s">
        <v>42</v>
      </c>
      <c r="C160" s="154">
        <f t="shared" ref="C160:H160" si="36">SUM(C161:C162)</f>
        <v>0</v>
      </c>
      <c r="D160" s="223">
        <f t="shared" si="36"/>
        <v>0</v>
      </c>
      <c r="E160" s="296">
        <f t="shared" si="36"/>
        <v>0</v>
      </c>
      <c r="F160" s="371">
        <f t="shared" si="36"/>
        <v>100</v>
      </c>
      <c r="G160" s="441">
        <f t="shared" si="36"/>
        <v>0</v>
      </c>
      <c r="H160" s="508">
        <f t="shared" si="36"/>
        <v>0</v>
      </c>
      <c r="I160" s="578">
        <f t="shared" ref="I160:N160" si="37">SUM(I161:I162)</f>
        <v>35</v>
      </c>
      <c r="J160" s="653">
        <f t="shared" si="37"/>
        <v>0</v>
      </c>
      <c r="K160" s="726">
        <f t="shared" si="37"/>
        <v>231</v>
      </c>
      <c r="L160" s="795">
        <f t="shared" si="37"/>
        <v>54</v>
      </c>
      <c r="M160" s="864">
        <f t="shared" si="37"/>
        <v>0</v>
      </c>
      <c r="N160" s="930">
        <f t="shared" si="37"/>
        <v>0</v>
      </c>
    </row>
    <row r="161" spans="1:14" ht="12.75" customHeight="1" x14ac:dyDescent="0.2">
      <c r="A161" s="11"/>
      <c r="B161" s="12" t="s">
        <v>40</v>
      </c>
      <c r="C161" s="151">
        <v>0</v>
      </c>
      <c r="D161" s="224">
        <v>0</v>
      </c>
      <c r="E161" s="297">
        <v>0</v>
      </c>
      <c r="F161" s="368">
        <v>100</v>
      </c>
      <c r="G161" s="438">
        <v>0</v>
      </c>
      <c r="H161" s="509">
        <v>0</v>
      </c>
      <c r="I161" s="579">
        <v>35</v>
      </c>
      <c r="J161" s="650">
        <v>0</v>
      </c>
      <c r="K161" s="723">
        <v>231</v>
      </c>
      <c r="L161" s="793">
        <v>0</v>
      </c>
      <c r="M161" s="861">
        <v>0</v>
      </c>
      <c r="N161" s="931">
        <v>0</v>
      </c>
    </row>
    <row r="162" spans="1:14" ht="12.75" customHeight="1" x14ac:dyDescent="0.2">
      <c r="A162" s="11"/>
      <c r="B162" s="12" t="s">
        <v>41</v>
      </c>
      <c r="C162" s="151">
        <v>0</v>
      </c>
      <c r="D162" s="224">
        <v>0</v>
      </c>
      <c r="E162" s="297">
        <v>0</v>
      </c>
      <c r="F162" s="368">
        <v>0</v>
      </c>
      <c r="G162" s="438">
        <v>0</v>
      </c>
      <c r="H162" s="509">
        <v>0</v>
      </c>
      <c r="I162" s="579">
        <v>0</v>
      </c>
      <c r="J162" s="650">
        <v>0</v>
      </c>
      <c r="K162" s="723">
        <v>0</v>
      </c>
      <c r="L162" s="793">
        <v>54</v>
      </c>
      <c r="M162" s="861">
        <v>0</v>
      </c>
      <c r="N162" s="931">
        <v>0</v>
      </c>
    </row>
    <row r="163" spans="1:14" x14ac:dyDescent="0.2">
      <c r="A163" s="9">
        <v>2</v>
      </c>
      <c r="B163" s="10" t="s">
        <v>43</v>
      </c>
      <c r="C163" s="146"/>
      <c r="D163" s="215"/>
      <c r="E163" s="288"/>
      <c r="F163" s="365"/>
      <c r="G163" s="435"/>
      <c r="H163" s="500"/>
      <c r="I163" s="570"/>
      <c r="J163" s="647"/>
      <c r="K163" s="720"/>
      <c r="L163" s="790"/>
      <c r="M163" s="858"/>
      <c r="N163" s="922"/>
    </row>
    <row r="164" spans="1:14" x14ac:dyDescent="0.2">
      <c r="A164" s="11"/>
      <c r="B164" s="12" t="s">
        <v>44</v>
      </c>
      <c r="C164" s="151">
        <v>0</v>
      </c>
      <c r="D164" s="224">
        <v>0</v>
      </c>
      <c r="E164" s="297">
        <v>0</v>
      </c>
      <c r="F164" s="368">
        <v>0</v>
      </c>
      <c r="G164" s="438">
        <v>0</v>
      </c>
      <c r="H164" s="509">
        <v>0</v>
      </c>
      <c r="I164" s="579">
        <v>0</v>
      </c>
      <c r="J164" s="650">
        <v>0</v>
      </c>
      <c r="K164" s="723">
        <v>0</v>
      </c>
      <c r="L164" s="793">
        <v>0</v>
      </c>
      <c r="M164" s="861">
        <v>0</v>
      </c>
      <c r="N164" s="931">
        <v>0</v>
      </c>
    </row>
    <row r="165" spans="1:14" x14ac:dyDescent="0.2">
      <c r="A165" s="11"/>
      <c r="B165" s="12" t="s">
        <v>45</v>
      </c>
      <c r="C165" s="151">
        <v>0</v>
      </c>
      <c r="D165" s="224">
        <v>0</v>
      </c>
      <c r="E165" s="297">
        <v>0</v>
      </c>
      <c r="F165" s="368">
        <v>100</v>
      </c>
      <c r="G165" s="438">
        <v>0</v>
      </c>
      <c r="H165" s="509">
        <v>0</v>
      </c>
      <c r="I165" s="579">
        <v>35</v>
      </c>
      <c r="J165" s="650">
        <v>0</v>
      </c>
      <c r="K165" s="723">
        <v>231</v>
      </c>
      <c r="L165" s="793">
        <v>54</v>
      </c>
      <c r="M165" s="861">
        <v>0</v>
      </c>
      <c r="N165" s="931">
        <v>0</v>
      </c>
    </row>
    <row r="166" spans="1:14" x14ac:dyDescent="0.2">
      <c r="A166" s="9"/>
      <c r="B166" s="12" t="s">
        <v>46</v>
      </c>
      <c r="C166" s="151">
        <v>0</v>
      </c>
      <c r="D166" s="224">
        <v>0</v>
      </c>
      <c r="E166" s="297">
        <v>0</v>
      </c>
      <c r="F166" s="368">
        <v>0</v>
      </c>
      <c r="G166" s="438">
        <v>0</v>
      </c>
      <c r="H166" s="509">
        <v>0</v>
      </c>
      <c r="I166" s="579">
        <v>0</v>
      </c>
      <c r="J166" s="650">
        <v>0</v>
      </c>
      <c r="K166" s="723">
        <v>0</v>
      </c>
      <c r="L166" s="793">
        <v>0</v>
      </c>
      <c r="M166" s="861">
        <v>0</v>
      </c>
      <c r="N166" s="931">
        <v>0</v>
      </c>
    </row>
    <row r="167" spans="1:14" ht="12.75" customHeight="1" x14ac:dyDescent="0.2">
      <c r="A167" s="14"/>
      <c r="B167" s="15" t="s">
        <v>47</v>
      </c>
      <c r="C167" s="152">
        <v>0</v>
      </c>
      <c r="D167" s="226">
        <v>0</v>
      </c>
      <c r="E167" s="299">
        <v>0</v>
      </c>
      <c r="F167" s="369">
        <v>0</v>
      </c>
      <c r="G167" s="439">
        <v>0</v>
      </c>
      <c r="H167" s="511">
        <v>0</v>
      </c>
      <c r="I167" s="581">
        <v>0</v>
      </c>
      <c r="J167" s="651">
        <v>0</v>
      </c>
      <c r="K167" s="724">
        <v>0</v>
      </c>
      <c r="L167" s="794">
        <v>0</v>
      </c>
      <c r="M167" s="862">
        <v>0</v>
      </c>
      <c r="N167" s="933">
        <v>0</v>
      </c>
    </row>
    <row r="168" spans="1:14" ht="12.75" customHeight="1" thickBot="1" x14ac:dyDescent="0.25">
      <c r="A168" s="17">
        <v>3</v>
      </c>
      <c r="B168" s="18" t="s">
        <v>48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7.5" customHeight="1" x14ac:dyDescent="0.2">
      <c r="B169" s="79" t="s">
        <v>49</v>
      </c>
      <c r="C169" s="24">
        <f t="shared" ref="C169:H169" si="38">SUM(C164:C167)-C155</f>
        <v>0</v>
      </c>
      <c r="D169" s="24">
        <f t="shared" si="38"/>
        <v>0</v>
      </c>
      <c r="E169" s="24">
        <f t="shared" si="38"/>
        <v>0</v>
      </c>
      <c r="F169" s="24">
        <f t="shared" si="38"/>
        <v>0</v>
      </c>
      <c r="G169" s="24">
        <f t="shared" si="38"/>
        <v>0</v>
      </c>
      <c r="H169" s="24">
        <f t="shared" si="38"/>
        <v>0</v>
      </c>
      <c r="I169" s="24">
        <f t="shared" ref="I169:N169" si="39">SUM(I164:I167)-I155</f>
        <v>0</v>
      </c>
      <c r="J169" s="24">
        <f t="shared" si="39"/>
        <v>0</v>
      </c>
      <c r="K169" s="24">
        <f t="shared" si="39"/>
        <v>0</v>
      </c>
      <c r="L169" s="24">
        <f t="shared" si="39"/>
        <v>0</v>
      </c>
      <c r="M169" s="24">
        <f t="shared" si="39"/>
        <v>0</v>
      </c>
      <c r="N169" s="24">
        <f t="shared" si="39"/>
        <v>0</v>
      </c>
    </row>
    <row r="170" spans="1:14" ht="18" customHeight="1" x14ac:dyDescent="0.2">
      <c r="B170" s="79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 x14ac:dyDescent="0.2">
      <c r="B171" s="79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 x14ac:dyDescent="0.2">
      <c r="B172" s="79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 x14ac:dyDescent="0.2"/>
    <row r="175" spans="1:14" ht="30" customHeight="1" x14ac:dyDescent="0.2"/>
    <row r="176" spans="1:14" ht="25.5" customHeight="1" x14ac:dyDescent="0.2">
      <c r="A176" s="948" t="s">
        <v>0</v>
      </c>
      <c r="B176" s="948"/>
      <c r="C176" s="1" t="s">
        <v>1</v>
      </c>
      <c r="D176" s="1" t="s">
        <v>1</v>
      </c>
      <c r="E176" s="1" t="s">
        <v>1</v>
      </c>
      <c r="F176" s="1" t="s">
        <v>1</v>
      </c>
      <c r="G176" s="1" t="s">
        <v>1</v>
      </c>
      <c r="H176" s="1" t="s">
        <v>1</v>
      </c>
      <c r="I176" s="1" t="s">
        <v>1</v>
      </c>
      <c r="J176" s="1" t="s">
        <v>1</v>
      </c>
      <c r="K176" s="1" t="s">
        <v>1</v>
      </c>
      <c r="L176" s="1" t="s">
        <v>1</v>
      </c>
      <c r="M176" s="1" t="s">
        <v>1</v>
      </c>
      <c r="N176" s="1" t="s">
        <v>1</v>
      </c>
    </row>
    <row r="177" spans="1:14" ht="20.100000000000001" customHeight="1" x14ac:dyDescent="0.2">
      <c r="A177" s="948" t="s">
        <v>3</v>
      </c>
      <c r="B177" s="948"/>
    </row>
    <row r="178" spans="1:14" ht="20.100000000000001" customHeight="1" x14ac:dyDescent="0.2">
      <c r="A178" s="948" t="s">
        <v>4</v>
      </c>
      <c r="B178" s="948"/>
    </row>
    <row r="179" spans="1:14" ht="20.100000000000001" customHeight="1" x14ac:dyDescent="0.3">
      <c r="C179" s="81" t="s">
        <v>5</v>
      </c>
    </row>
    <row r="180" spans="1:14" ht="20.100000000000001" customHeight="1" x14ac:dyDescent="0.2">
      <c r="C180" s="82" t="s">
        <v>6</v>
      </c>
    </row>
    <row r="181" spans="1:14" ht="20.100000000000001" customHeight="1" x14ac:dyDescent="0.2">
      <c r="A181" s="1" t="s">
        <v>7</v>
      </c>
    </row>
    <row r="182" spans="1:14" ht="20.100000000000001" customHeight="1" x14ac:dyDescent="0.2">
      <c r="A182" s="1" t="s">
        <v>8</v>
      </c>
    </row>
    <row r="183" spans="1:14" s="3" customFormat="1" ht="20.100000000000001" customHeight="1" x14ac:dyDescent="0.2">
      <c r="A183" s="19" t="s">
        <v>53</v>
      </c>
      <c r="B183" s="19"/>
    </row>
    <row r="184" spans="1:14" ht="26.25" customHeight="1" thickBot="1" x14ac:dyDescent="0.25"/>
    <row r="185" spans="1:14" ht="20.100000000000001" customHeight="1" x14ac:dyDescent="0.2">
      <c r="A185" s="1052" t="s">
        <v>13</v>
      </c>
      <c r="B185" s="1054" t="s">
        <v>14</v>
      </c>
      <c r="C185" s="80"/>
    </row>
    <row r="186" spans="1:14" ht="20.100000000000001" customHeight="1" x14ac:dyDescent="0.2">
      <c r="A186" s="1053"/>
      <c r="B186" s="10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1053"/>
      <c r="B187" s="1055"/>
      <c r="C187" s="147" t="s">
        <v>18</v>
      </c>
      <c r="D187" s="216" t="s">
        <v>18</v>
      </c>
      <c r="E187" s="289" t="s">
        <v>18</v>
      </c>
      <c r="F187" s="366" t="s">
        <v>18</v>
      </c>
      <c r="G187" s="436" t="s">
        <v>18</v>
      </c>
      <c r="H187" s="501" t="s">
        <v>18</v>
      </c>
      <c r="I187" s="571" t="s">
        <v>18</v>
      </c>
      <c r="J187" s="648" t="s">
        <v>18</v>
      </c>
      <c r="K187" s="721" t="s">
        <v>18</v>
      </c>
      <c r="L187" s="791" t="s">
        <v>18</v>
      </c>
      <c r="M187" s="859" t="s">
        <v>18</v>
      </c>
      <c r="N187" s="923" t="s">
        <v>18</v>
      </c>
    </row>
    <row r="188" spans="1:14" ht="20.100000000000001" customHeight="1" x14ac:dyDescent="0.2">
      <c r="A188" s="1053"/>
      <c r="B188" s="1055"/>
      <c r="C188" s="148"/>
      <c r="D188" s="217"/>
      <c r="E188" s="290"/>
      <c r="F188" s="367"/>
      <c r="G188" s="437"/>
      <c r="H188" s="502"/>
      <c r="I188" s="572"/>
      <c r="J188" s="649"/>
      <c r="K188" s="722"/>
      <c r="L188" s="792"/>
      <c r="M188" s="860"/>
      <c r="N188" s="924"/>
    </row>
    <row r="189" spans="1:14" ht="24" customHeight="1" x14ac:dyDescent="0.2">
      <c r="A189" s="44" t="s">
        <v>25</v>
      </c>
      <c r="B189" s="45" t="s">
        <v>26</v>
      </c>
      <c r="C189" s="143" t="s">
        <v>28</v>
      </c>
      <c r="D189" s="212" t="s">
        <v>28</v>
      </c>
      <c r="E189" s="285" t="s">
        <v>28</v>
      </c>
      <c r="F189" s="362" t="s">
        <v>28</v>
      </c>
      <c r="G189" s="432" t="s">
        <v>28</v>
      </c>
      <c r="H189" s="497" t="s">
        <v>28</v>
      </c>
      <c r="I189" s="567" t="s">
        <v>28</v>
      </c>
      <c r="J189" s="644" t="s">
        <v>28</v>
      </c>
      <c r="K189" s="717" t="s">
        <v>28</v>
      </c>
      <c r="L189" s="787" t="s">
        <v>28</v>
      </c>
      <c r="M189" s="855" t="s">
        <v>28</v>
      </c>
      <c r="N189" s="919" t="s">
        <v>28</v>
      </c>
    </row>
    <row r="190" spans="1:14" ht="15.75" x14ac:dyDescent="0.2">
      <c r="A190" s="5"/>
      <c r="B190" s="6" t="s">
        <v>37</v>
      </c>
      <c r="C190" s="144">
        <f t="shared" ref="C190:H190" si="40">SUM(C192,C195)</f>
        <v>0</v>
      </c>
      <c r="D190" s="225">
        <f t="shared" si="40"/>
        <v>0</v>
      </c>
      <c r="E190" s="298">
        <f t="shared" si="40"/>
        <v>0</v>
      </c>
      <c r="F190" s="363">
        <f t="shared" si="40"/>
        <v>0</v>
      </c>
      <c r="G190" s="433">
        <f t="shared" si="40"/>
        <v>0</v>
      </c>
      <c r="H190" s="510">
        <f t="shared" si="40"/>
        <v>0</v>
      </c>
      <c r="I190" s="580">
        <f t="shared" ref="I190:N190" si="41">SUM(I192,I195)</f>
        <v>0</v>
      </c>
      <c r="J190" s="645">
        <f t="shared" si="41"/>
        <v>0</v>
      </c>
      <c r="K190" s="718">
        <f t="shared" si="41"/>
        <v>0</v>
      </c>
      <c r="L190" s="788">
        <f t="shared" si="41"/>
        <v>0</v>
      </c>
      <c r="M190" s="856">
        <f t="shared" si="41"/>
        <v>0</v>
      </c>
      <c r="N190" s="932">
        <f t="shared" si="41"/>
        <v>0</v>
      </c>
    </row>
    <row r="191" spans="1:14" x14ac:dyDescent="0.2">
      <c r="A191" s="9">
        <v>1</v>
      </c>
      <c r="B191" s="10" t="s">
        <v>38</v>
      </c>
      <c r="C191" s="146"/>
      <c r="D191" s="215"/>
      <c r="E191" s="288"/>
      <c r="F191" s="365"/>
      <c r="G191" s="435"/>
      <c r="H191" s="500"/>
      <c r="I191" s="570"/>
      <c r="J191" s="647"/>
      <c r="K191" s="720"/>
      <c r="L191" s="790"/>
      <c r="M191" s="858"/>
      <c r="N191" s="922"/>
    </row>
    <row r="192" spans="1:14" x14ac:dyDescent="0.2">
      <c r="A192" s="11"/>
      <c r="B192" s="10" t="s">
        <v>39</v>
      </c>
      <c r="C192" s="154">
        <f t="shared" ref="C192:H192" si="42">SUM(C193:C194)</f>
        <v>0</v>
      </c>
      <c r="D192" s="223">
        <f t="shared" si="42"/>
        <v>0</v>
      </c>
      <c r="E192" s="296">
        <f t="shared" si="42"/>
        <v>0</v>
      </c>
      <c r="F192" s="371">
        <f t="shared" si="42"/>
        <v>0</v>
      </c>
      <c r="G192" s="441">
        <f t="shared" si="42"/>
        <v>0</v>
      </c>
      <c r="H192" s="508">
        <f t="shared" si="42"/>
        <v>0</v>
      </c>
      <c r="I192" s="578">
        <f t="shared" ref="I192:N192" si="43">SUM(I193:I194)</f>
        <v>0</v>
      </c>
      <c r="J192" s="653">
        <f t="shared" si="43"/>
        <v>0</v>
      </c>
      <c r="K192" s="726">
        <f t="shared" si="43"/>
        <v>0</v>
      </c>
      <c r="L192" s="795">
        <f t="shared" si="43"/>
        <v>0</v>
      </c>
      <c r="M192" s="864">
        <f t="shared" si="43"/>
        <v>0</v>
      </c>
      <c r="N192" s="930">
        <f t="shared" si="43"/>
        <v>0</v>
      </c>
    </row>
    <row r="193" spans="1:14" ht="12.75" customHeight="1" x14ac:dyDescent="0.2">
      <c r="A193" s="11"/>
      <c r="B193" s="12" t="s">
        <v>40</v>
      </c>
      <c r="C193" s="151">
        <v>0</v>
      </c>
      <c r="D193" s="224">
        <v>0</v>
      </c>
      <c r="E193" s="297">
        <v>0</v>
      </c>
      <c r="F193" s="368">
        <v>0</v>
      </c>
      <c r="G193" s="438">
        <v>0</v>
      </c>
      <c r="H193" s="509">
        <v>0</v>
      </c>
      <c r="I193" s="579">
        <v>0</v>
      </c>
      <c r="J193" s="650">
        <v>0</v>
      </c>
      <c r="K193" s="723">
        <v>0</v>
      </c>
      <c r="L193" s="793">
        <v>0</v>
      </c>
      <c r="M193" s="861">
        <v>0</v>
      </c>
      <c r="N193" s="931">
        <v>0</v>
      </c>
    </row>
    <row r="194" spans="1:14" ht="12.75" customHeight="1" x14ac:dyDescent="0.2">
      <c r="A194" s="11"/>
      <c r="B194" s="12" t="s">
        <v>41</v>
      </c>
      <c r="C194" s="151">
        <v>0</v>
      </c>
      <c r="D194" s="224">
        <v>0</v>
      </c>
      <c r="E194" s="297">
        <v>0</v>
      </c>
      <c r="F194" s="368">
        <v>0</v>
      </c>
      <c r="G194" s="438">
        <v>0</v>
      </c>
      <c r="H194" s="509">
        <v>0</v>
      </c>
      <c r="I194" s="579">
        <v>0</v>
      </c>
      <c r="J194" s="650">
        <v>0</v>
      </c>
      <c r="K194" s="723">
        <v>0</v>
      </c>
      <c r="L194" s="793">
        <v>0</v>
      </c>
      <c r="M194" s="861">
        <v>0</v>
      </c>
      <c r="N194" s="931">
        <v>0</v>
      </c>
    </row>
    <row r="195" spans="1:14" x14ac:dyDescent="0.2">
      <c r="A195" s="11"/>
      <c r="B195" s="10" t="s">
        <v>42</v>
      </c>
      <c r="C195" s="154">
        <f t="shared" ref="C195:H195" si="44">SUM(C196:C197)</f>
        <v>0</v>
      </c>
      <c r="D195" s="223">
        <f t="shared" si="44"/>
        <v>0</v>
      </c>
      <c r="E195" s="296">
        <f t="shared" si="44"/>
        <v>0</v>
      </c>
      <c r="F195" s="371">
        <f t="shared" si="44"/>
        <v>0</v>
      </c>
      <c r="G195" s="441">
        <f t="shared" si="44"/>
        <v>0</v>
      </c>
      <c r="H195" s="508">
        <f t="shared" si="44"/>
        <v>0</v>
      </c>
      <c r="I195" s="578">
        <f t="shared" ref="I195:N195" si="45">SUM(I196:I197)</f>
        <v>0</v>
      </c>
      <c r="J195" s="653">
        <f t="shared" si="45"/>
        <v>0</v>
      </c>
      <c r="K195" s="726">
        <f t="shared" si="45"/>
        <v>0</v>
      </c>
      <c r="L195" s="795">
        <f t="shared" si="45"/>
        <v>0</v>
      </c>
      <c r="M195" s="864">
        <f t="shared" si="45"/>
        <v>0</v>
      </c>
      <c r="N195" s="930">
        <f t="shared" si="45"/>
        <v>0</v>
      </c>
    </row>
    <row r="196" spans="1:14" x14ac:dyDescent="0.2">
      <c r="A196" s="11"/>
      <c r="B196" s="12" t="s">
        <v>40</v>
      </c>
      <c r="C196" s="151">
        <v>0</v>
      </c>
      <c r="D196" s="224">
        <v>0</v>
      </c>
      <c r="E196" s="297">
        <v>0</v>
      </c>
      <c r="F196" s="368">
        <v>0</v>
      </c>
      <c r="G196" s="438">
        <v>0</v>
      </c>
      <c r="H196" s="509">
        <v>0</v>
      </c>
      <c r="I196" s="579">
        <v>0</v>
      </c>
      <c r="J196" s="650">
        <v>0</v>
      </c>
      <c r="K196" s="723">
        <v>0</v>
      </c>
      <c r="L196" s="793">
        <v>0</v>
      </c>
      <c r="M196" s="861">
        <v>0</v>
      </c>
      <c r="N196" s="931">
        <v>0</v>
      </c>
    </row>
    <row r="197" spans="1:14" x14ac:dyDescent="0.2">
      <c r="A197" s="11"/>
      <c r="B197" s="12" t="s">
        <v>41</v>
      </c>
      <c r="C197" s="151">
        <v>0</v>
      </c>
      <c r="D197" s="224">
        <v>0</v>
      </c>
      <c r="E197" s="297">
        <v>0</v>
      </c>
      <c r="F197" s="368">
        <v>0</v>
      </c>
      <c r="G197" s="438">
        <v>0</v>
      </c>
      <c r="H197" s="509">
        <v>0</v>
      </c>
      <c r="I197" s="579">
        <v>0</v>
      </c>
      <c r="J197" s="650">
        <v>0</v>
      </c>
      <c r="K197" s="723">
        <v>0</v>
      </c>
      <c r="L197" s="793">
        <v>0</v>
      </c>
      <c r="M197" s="861">
        <v>0</v>
      </c>
      <c r="N197" s="931">
        <v>0</v>
      </c>
    </row>
    <row r="198" spans="1:14" x14ac:dyDescent="0.2">
      <c r="A198" s="9">
        <v>2</v>
      </c>
      <c r="B198" s="10" t="s">
        <v>43</v>
      </c>
      <c r="C198" s="146"/>
      <c r="D198" s="215"/>
      <c r="E198" s="288"/>
      <c r="F198" s="365"/>
      <c r="G198" s="435"/>
      <c r="H198" s="500"/>
      <c r="I198" s="570"/>
      <c r="J198" s="647"/>
      <c r="K198" s="720"/>
      <c r="L198" s="790"/>
      <c r="M198" s="858"/>
      <c r="N198" s="922"/>
    </row>
    <row r="199" spans="1:14" ht="12.75" customHeight="1" x14ac:dyDescent="0.2">
      <c r="A199" s="11"/>
      <c r="B199" s="12" t="s">
        <v>44</v>
      </c>
      <c r="C199" s="151">
        <v>0</v>
      </c>
      <c r="D199" s="224">
        <v>0</v>
      </c>
      <c r="E199" s="297">
        <v>0</v>
      </c>
      <c r="F199" s="368">
        <v>0</v>
      </c>
      <c r="G199" s="438">
        <v>0</v>
      </c>
      <c r="H199" s="509">
        <v>0</v>
      </c>
      <c r="I199" s="579">
        <v>0</v>
      </c>
      <c r="J199" s="650">
        <v>0</v>
      </c>
      <c r="K199" s="723">
        <v>0</v>
      </c>
      <c r="L199" s="793">
        <v>0</v>
      </c>
      <c r="M199" s="861">
        <v>0</v>
      </c>
      <c r="N199" s="931">
        <v>0</v>
      </c>
    </row>
    <row r="200" spans="1:14" ht="12.75" customHeight="1" x14ac:dyDescent="0.2">
      <c r="A200" s="11"/>
      <c r="B200" s="12" t="s">
        <v>45</v>
      </c>
      <c r="C200" s="151">
        <v>0</v>
      </c>
      <c r="D200" s="224">
        <v>0</v>
      </c>
      <c r="E200" s="297">
        <v>0</v>
      </c>
      <c r="F200" s="368">
        <v>0</v>
      </c>
      <c r="G200" s="438">
        <v>0</v>
      </c>
      <c r="H200" s="509">
        <v>0</v>
      </c>
      <c r="I200" s="579">
        <v>0</v>
      </c>
      <c r="J200" s="650">
        <v>0</v>
      </c>
      <c r="K200" s="723">
        <v>0</v>
      </c>
      <c r="L200" s="793">
        <v>0</v>
      </c>
      <c r="M200" s="861">
        <v>0</v>
      </c>
      <c r="N200" s="931">
        <v>0</v>
      </c>
    </row>
    <row r="201" spans="1:14" ht="7.5" customHeight="1" x14ac:dyDescent="0.2">
      <c r="A201" s="9"/>
      <c r="B201" s="12" t="s">
        <v>46</v>
      </c>
      <c r="C201" s="151">
        <v>0</v>
      </c>
      <c r="D201" s="224">
        <v>0</v>
      </c>
      <c r="E201" s="297">
        <v>0</v>
      </c>
      <c r="F201" s="368">
        <v>0</v>
      </c>
      <c r="G201" s="438">
        <v>0</v>
      </c>
      <c r="H201" s="509">
        <v>0</v>
      </c>
      <c r="I201" s="579">
        <v>0</v>
      </c>
      <c r="J201" s="650">
        <v>0</v>
      </c>
      <c r="K201" s="723">
        <v>0</v>
      </c>
      <c r="L201" s="793">
        <v>0</v>
      </c>
      <c r="M201" s="861">
        <v>0</v>
      </c>
      <c r="N201" s="931">
        <v>0</v>
      </c>
    </row>
    <row r="202" spans="1:14" ht="18" customHeight="1" x14ac:dyDescent="0.2">
      <c r="A202" s="14"/>
      <c r="B202" s="15" t="s">
        <v>47</v>
      </c>
      <c r="C202" s="152">
        <v>0</v>
      </c>
      <c r="D202" s="226">
        <v>0</v>
      </c>
      <c r="E202" s="299">
        <v>0</v>
      </c>
      <c r="F202" s="369">
        <v>0</v>
      </c>
      <c r="G202" s="439">
        <v>0</v>
      </c>
      <c r="H202" s="511">
        <v>0</v>
      </c>
      <c r="I202" s="581">
        <v>0</v>
      </c>
      <c r="J202" s="651">
        <v>0</v>
      </c>
      <c r="K202" s="724">
        <v>0</v>
      </c>
      <c r="L202" s="794">
        <v>0</v>
      </c>
      <c r="M202" s="862">
        <v>0</v>
      </c>
      <c r="N202" s="933">
        <v>0</v>
      </c>
    </row>
    <row r="203" spans="1:14" ht="12.75" customHeight="1" thickBot="1" x14ac:dyDescent="0.25">
      <c r="A203" s="17">
        <v>3</v>
      </c>
      <c r="B203" s="18" t="s">
        <v>48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 x14ac:dyDescent="0.2">
      <c r="B204" s="79" t="s">
        <v>49</v>
      </c>
      <c r="C204" s="24">
        <f t="shared" ref="C204:H204" si="46">SUM(C199:C202)-C190</f>
        <v>0</v>
      </c>
      <c r="D204" s="24">
        <f t="shared" si="46"/>
        <v>0</v>
      </c>
      <c r="E204" s="24">
        <f t="shared" si="46"/>
        <v>0</v>
      </c>
      <c r="F204" s="24">
        <f t="shared" si="46"/>
        <v>0</v>
      </c>
      <c r="G204" s="24">
        <f t="shared" si="46"/>
        <v>0</v>
      </c>
      <c r="H204" s="24">
        <f t="shared" si="46"/>
        <v>0</v>
      </c>
      <c r="I204" s="24">
        <f t="shared" ref="I204:N204" si="47">SUM(I199:I202)-I190</f>
        <v>0</v>
      </c>
      <c r="J204" s="24">
        <f t="shared" si="47"/>
        <v>0</v>
      </c>
      <c r="K204" s="24">
        <f t="shared" si="47"/>
        <v>0</v>
      </c>
      <c r="L204" s="24">
        <f t="shared" si="47"/>
        <v>0</v>
      </c>
      <c r="M204" s="24">
        <f t="shared" si="47"/>
        <v>0</v>
      </c>
      <c r="N204" s="24">
        <f t="shared" si="47"/>
        <v>0</v>
      </c>
    </row>
    <row r="205" spans="1:14" x14ac:dyDescent="0.2">
      <c r="B205" s="79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x14ac:dyDescent="0.2">
      <c r="B206" s="79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 x14ac:dyDescent="0.2">
      <c r="B207" s="79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8" t="s">
        <v>0</v>
      </c>
      <c r="B211" s="948"/>
      <c r="C211" s="1" t="s">
        <v>1</v>
      </c>
      <c r="D211" s="1" t="s">
        <v>1</v>
      </c>
      <c r="E211" s="1" t="s">
        <v>1</v>
      </c>
      <c r="F211" s="1" t="s">
        <v>1</v>
      </c>
      <c r="G211" s="1" t="s">
        <v>1</v>
      </c>
      <c r="H211" s="1" t="s">
        <v>1</v>
      </c>
      <c r="I211" s="1" t="s">
        <v>1</v>
      </c>
      <c r="J211" s="1" t="s">
        <v>1</v>
      </c>
      <c r="K211" s="1" t="s">
        <v>1</v>
      </c>
      <c r="L211" s="1" t="s">
        <v>1</v>
      </c>
      <c r="M211" s="1" t="s">
        <v>1</v>
      </c>
      <c r="N211" s="1" t="s">
        <v>1</v>
      </c>
    </row>
    <row r="212" spans="1:14" ht="20.100000000000001" customHeight="1" x14ac:dyDescent="0.2">
      <c r="A212" s="948" t="s">
        <v>3</v>
      </c>
      <c r="B212" s="948"/>
    </row>
    <row r="213" spans="1:14" ht="20.100000000000001" customHeight="1" x14ac:dyDescent="0.2">
      <c r="A213" s="948" t="s">
        <v>4</v>
      </c>
      <c r="B213" s="948"/>
    </row>
    <row r="214" spans="1:14" ht="20.100000000000001" customHeight="1" x14ac:dyDescent="0.3">
      <c r="C214" s="81" t="s">
        <v>5</v>
      </c>
    </row>
    <row r="215" spans="1:14" ht="20.100000000000001" customHeight="1" x14ac:dyDescent="0.2">
      <c r="C215" s="82" t="s">
        <v>6</v>
      </c>
    </row>
    <row r="216" spans="1:14" ht="26.25" customHeight="1" x14ac:dyDescent="0.2">
      <c r="A216" s="1" t="s">
        <v>7</v>
      </c>
    </row>
    <row r="217" spans="1:14" ht="20.100000000000001" customHeight="1" x14ac:dyDescent="0.2">
      <c r="A217" s="1" t="s">
        <v>8</v>
      </c>
    </row>
    <row r="218" spans="1:14" s="3" customFormat="1" ht="20.100000000000001" customHeight="1" x14ac:dyDescent="0.2">
      <c r="A218" s="19" t="s">
        <v>57</v>
      </c>
      <c r="B218" s="20"/>
    </row>
    <row r="219" spans="1:14" ht="20.100000000000001" customHeight="1" thickBot="1" x14ac:dyDescent="0.25"/>
    <row r="220" spans="1:14" ht="20.100000000000001" customHeight="1" x14ac:dyDescent="0.2">
      <c r="A220" s="1052" t="s">
        <v>13</v>
      </c>
      <c r="B220" s="1054" t="s">
        <v>14</v>
      </c>
      <c r="C220" s="80"/>
    </row>
    <row r="221" spans="1:14" ht="24" customHeight="1" x14ac:dyDescent="0.2">
      <c r="A221" s="1053"/>
      <c r="B221" s="10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1053"/>
      <c r="B222" s="1055"/>
      <c r="C222" s="147" t="s">
        <v>18</v>
      </c>
      <c r="D222" s="216" t="s">
        <v>18</v>
      </c>
      <c r="E222" s="289" t="s">
        <v>18</v>
      </c>
      <c r="F222" s="366" t="s">
        <v>18</v>
      </c>
      <c r="G222" s="436" t="s">
        <v>18</v>
      </c>
      <c r="H222" s="501" t="s">
        <v>18</v>
      </c>
      <c r="I222" s="571" t="s">
        <v>18</v>
      </c>
      <c r="J222" s="648" t="s">
        <v>18</v>
      </c>
      <c r="K222" s="721" t="s">
        <v>18</v>
      </c>
      <c r="L222" s="791" t="s">
        <v>18</v>
      </c>
      <c r="M222" s="859" t="s">
        <v>18</v>
      </c>
      <c r="N222" s="923" t="s">
        <v>18</v>
      </c>
    </row>
    <row r="223" spans="1:14" ht="12.75" customHeight="1" x14ac:dyDescent="0.2">
      <c r="A223" s="1053"/>
      <c r="B223" s="1055"/>
      <c r="C223" s="148"/>
      <c r="D223" s="217"/>
      <c r="E223" s="290"/>
      <c r="F223" s="367"/>
      <c r="G223" s="437"/>
      <c r="H223" s="502"/>
      <c r="I223" s="572"/>
      <c r="J223" s="649"/>
      <c r="K223" s="722"/>
      <c r="L223" s="792"/>
      <c r="M223" s="860"/>
      <c r="N223" s="924"/>
    </row>
    <row r="224" spans="1:14" x14ac:dyDescent="0.2">
      <c r="A224" s="44" t="s">
        <v>25</v>
      </c>
      <c r="B224" s="45" t="s">
        <v>26</v>
      </c>
      <c r="C224" s="143" t="s">
        <v>28</v>
      </c>
      <c r="D224" s="212" t="s">
        <v>28</v>
      </c>
      <c r="E224" s="285" t="s">
        <v>28</v>
      </c>
      <c r="F224" s="362" t="s">
        <v>28</v>
      </c>
      <c r="G224" s="432" t="s">
        <v>28</v>
      </c>
      <c r="H224" s="497" t="s">
        <v>28</v>
      </c>
      <c r="I224" s="567" t="s">
        <v>28</v>
      </c>
      <c r="J224" s="644" t="s">
        <v>28</v>
      </c>
      <c r="K224" s="717" t="s">
        <v>28</v>
      </c>
      <c r="L224" s="787" t="s">
        <v>28</v>
      </c>
      <c r="M224" s="855" t="s">
        <v>28</v>
      </c>
      <c r="N224" s="919" t="s">
        <v>28</v>
      </c>
    </row>
    <row r="225" spans="1:14" ht="12.75" customHeight="1" x14ac:dyDescent="0.2">
      <c r="A225" s="5"/>
      <c r="B225" s="6" t="s">
        <v>37</v>
      </c>
      <c r="C225" s="144">
        <f t="shared" ref="C225:H225" si="48">SUM(C227,C230)</f>
        <v>0</v>
      </c>
      <c r="D225" s="225">
        <f t="shared" si="48"/>
        <v>0</v>
      </c>
      <c r="E225" s="298">
        <f t="shared" si="48"/>
        <v>0</v>
      </c>
      <c r="F225" s="363">
        <f t="shared" si="48"/>
        <v>0</v>
      </c>
      <c r="G225" s="433">
        <f t="shared" si="48"/>
        <v>0</v>
      </c>
      <c r="H225" s="510">
        <f t="shared" si="48"/>
        <v>0</v>
      </c>
      <c r="I225" s="580">
        <f t="shared" ref="I225:N225" si="49">SUM(I227,I230)</f>
        <v>0</v>
      </c>
      <c r="J225" s="645">
        <f t="shared" si="49"/>
        <v>0</v>
      </c>
      <c r="K225" s="718">
        <f t="shared" si="49"/>
        <v>0</v>
      </c>
      <c r="L225" s="788">
        <f t="shared" si="49"/>
        <v>0</v>
      </c>
      <c r="M225" s="856">
        <f t="shared" si="49"/>
        <v>0</v>
      </c>
      <c r="N225" s="932">
        <f t="shared" si="49"/>
        <v>0</v>
      </c>
    </row>
    <row r="226" spans="1:14" ht="12.75" customHeight="1" x14ac:dyDescent="0.2">
      <c r="A226" s="9">
        <v>1</v>
      </c>
      <c r="B226" s="10" t="s">
        <v>38</v>
      </c>
      <c r="C226" s="146"/>
      <c r="D226" s="215"/>
      <c r="E226" s="288"/>
      <c r="F226" s="365"/>
      <c r="G226" s="435"/>
      <c r="H226" s="500"/>
      <c r="I226" s="570"/>
      <c r="J226" s="647"/>
      <c r="K226" s="720"/>
      <c r="L226" s="790"/>
      <c r="M226" s="858"/>
      <c r="N226" s="922"/>
    </row>
    <row r="227" spans="1:14" x14ac:dyDescent="0.2">
      <c r="A227" s="11"/>
      <c r="B227" s="10" t="s">
        <v>39</v>
      </c>
      <c r="C227" s="154">
        <f t="shared" ref="C227:H227" si="50">SUM(C228:C229)</f>
        <v>0</v>
      </c>
      <c r="D227" s="223">
        <f t="shared" si="50"/>
        <v>0</v>
      </c>
      <c r="E227" s="296">
        <f t="shared" si="50"/>
        <v>0</v>
      </c>
      <c r="F227" s="371">
        <f t="shared" si="50"/>
        <v>0</v>
      </c>
      <c r="G227" s="441">
        <f t="shared" si="50"/>
        <v>0</v>
      </c>
      <c r="H227" s="508">
        <f t="shared" si="50"/>
        <v>0</v>
      </c>
      <c r="I227" s="578">
        <f t="shared" ref="I227:N227" si="51">SUM(I228:I229)</f>
        <v>0</v>
      </c>
      <c r="J227" s="653">
        <f t="shared" si="51"/>
        <v>0</v>
      </c>
      <c r="K227" s="726">
        <f t="shared" si="51"/>
        <v>0</v>
      </c>
      <c r="L227" s="795">
        <f t="shared" si="51"/>
        <v>0</v>
      </c>
      <c r="M227" s="864">
        <f t="shared" si="51"/>
        <v>0</v>
      </c>
      <c r="N227" s="930">
        <f t="shared" si="51"/>
        <v>0</v>
      </c>
    </row>
    <row r="228" spans="1:14" x14ac:dyDescent="0.2">
      <c r="A228" s="11"/>
      <c r="B228" s="12" t="s">
        <v>40</v>
      </c>
      <c r="C228" s="151">
        <v>0</v>
      </c>
      <c r="D228" s="224">
        <v>0</v>
      </c>
      <c r="E228" s="297">
        <v>0</v>
      </c>
      <c r="F228" s="368">
        <v>0</v>
      </c>
      <c r="G228" s="438">
        <v>0</v>
      </c>
      <c r="H228" s="509">
        <v>0</v>
      </c>
      <c r="I228" s="579">
        <v>0</v>
      </c>
      <c r="J228" s="650">
        <v>0</v>
      </c>
      <c r="K228" s="723">
        <v>0</v>
      </c>
      <c r="L228" s="793">
        <v>0</v>
      </c>
      <c r="M228" s="861">
        <v>0</v>
      </c>
      <c r="N228" s="931">
        <v>0</v>
      </c>
    </row>
    <row r="229" spans="1:14" x14ac:dyDescent="0.2">
      <c r="A229" s="11"/>
      <c r="B229" s="12" t="s">
        <v>41</v>
      </c>
      <c r="C229" s="151">
        <v>0</v>
      </c>
      <c r="D229" s="224">
        <v>0</v>
      </c>
      <c r="E229" s="297">
        <v>0</v>
      </c>
      <c r="F229" s="368">
        <v>0</v>
      </c>
      <c r="G229" s="438">
        <v>0</v>
      </c>
      <c r="H229" s="509">
        <v>0</v>
      </c>
      <c r="I229" s="579">
        <v>0</v>
      </c>
      <c r="J229" s="650">
        <v>0</v>
      </c>
      <c r="K229" s="723">
        <v>0</v>
      </c>
      <c r="L229" s="793">
        <v>0</v>
      </c>
      <c r="M229" s="861">
        <v>0</v>
      </c>
      <c r="N229" s="931">
        <v>0</v>
      </c>
    </row>
    <row r="230" spans="1:14" x14ac:dyDescent="0.2">
      <c r="A230" s="11"/>
      <c r="B230" s="10" t="s">
        <v>42</v>
      </c>
      <c r="C230" s="154">
        <f t="shared" ref="C230:H230" si="52">SUM(C231:C232)</f>
        <v>0</v>
      </c>
      <c r="D230" s="223">
        <f t="shared" si="52"/>
        <v>0</v>
      </c>
      <c r="E230" s="296">
        <f t="shared" si="52"/>
        <v>0</v>
      </c>
      <c r="F230" s="371">
        <f t="shared" si="52"/>
        <v>0</v>
      </c>
      <c r="G230" s="441">
        <f t="shared" si="52"/>
        <v>0</v>
      </c>
      <c r="H230" s="508">
        <f t="shared" si="52"/>
        <v>0</v>
      </c>
      <c r="I230" s="578">
        <f t="shared" ref="I230:N230" si="53">SUM(I231:I232)</f>
        <v>0</v>
      </c>
      <c r="J230" s="653">
        <f t="shared" si="53"/>
        <v>0</v>
      </c>
      <c r="K230" s="726">
        <f t="shared" si="53"/>
        <v>0</v>
      </c>
      <c r="L230" s="795">
        <f t="shared" si="53"/>
        <v>0</v>
      </c>
      <c r="M230" s="864">
        <f t="shared" si="53"/>
        <v>0</v>
      </c>
      <c r="N230" s="930">
        <f t="shared" si="53"/>
        <v>0</v>
      </c>
    </row>
    <row r="231" spans="1:14" ht="12.75" customHeight="1" x14ac:dyDescent="0.2">
      <c r="A231" s="11"/>
      <c r="B231" s="12" t="s">
        <v>40</v>
      </c>
      <c r="C231" s="151">
        <v>0</v>
      </c>
      <c r="D231" s="224">
        <v>0</v>
      </c>
      <c r="E231" s="297">
        <v>0</v>
      </c>
      <c r="F231" s="368">
        <v>0</v>
      </c>
      <c r="G231" s="438">
        <v>0</v>
      </c>
      <c r="H231" s="509">
        <v>0</v>
      </c>
      <c r="I231" s="579">
        <v>0</v>
      </c>
      <c r="J231" s="650">
        <v>0</v>
      </c>
      <c r="K231" s="723">
        <v>0</v>
      </c>
      <c r="L231" s="793">
        <v>0</v>
      </c>
      <c r="M231" s="861">
        <v>0</v>
      </c>
      <c r="N231" s="931">
        <v>0</v>
      </c>
    </row>
    <row r="232" spans="1:14" ht="12.75" customHeight="1" x14ac:dyDescent="0.2">
      <c r="A232" s="11"/>
      <c r="B232" s="12" t="s">
        <v>41</v>
      </c>
      <c r="C232" s="151">
        <v>0</v>
      </c>
      <c r="D232" s="224">
        <v>0</v>
      </c>
      <c r="E232" s="297">
        <v>0</v>
      </c>
      <c r="F232" s="368">
        <v>0</v>
      </c>
      <c r="G232" s="438">
        <v>0</v>
      </c>
      <c r="H232" s="509">
        <v>0</v>
      </c>
      <c r="I232" s="579">
        <v>0</v>
      </c>
      <c r="J232" s="650">
        <v>0</v>
      </c>
      <c r="K232" s="723">
        <v>0</v>
      </c>
      <c r="L232" s="793">
        <v>0</v>
      </c>
      <c r="M232" s="861">
        <v>0</v>
      </c>
      <c r="N232" s="931">
        <v>0</v>
      </c>
    </row>
    <row r="233" spans="1:14" ht="7.5" customHeight="1" x14ac:dyDescent="0.2">
      <c r="A233" s="9">
        <v>2</v>
      </c>
      <c r="B233" s="10" t="s">
        <v>43</v>
      </c>
      <c r="C233" s="146"/>
      <c r="D233" s="215"/>
      <c r="E233" s="288"/>
      <c r="F233" s="365"/>
      <c r="G233" s="435"/>
      <c r="H233" s="500"/>
      <c r="I233" s="570"/>
      <c r="J233" s="647"/>
      <c r="K233" s="720"/>
      <c r="L233" s="790"/>
      <c r="M233" s="858"/>
      <c r="N233" s="922"/>
    </row>
    <row r="234" spans="1:14" ht="18" customHeight="1" x14ac:dyDescent="0.2">
      <c r="A234" s="11"/>
      <c r="B234" s="12" t="s">
        <v>44</v>
      </c>
      <c r="C234" s="151">
        <v>0</v>
      </c>
      <c r="D234" s="224">
        <v>0</v>
      </c>
      <c r="E234" s="297">
        <v>0</v>
      </c>
      <c r="F234" s="368">
        <v>0</v>
      </c>
      <c r="G234" s="438">
        <v>0</v>
      </c>
      <c r="H234" s="509">
        <v>0</v>
      </c>
      <c r="I234" s="579">
        <v>0</v>
      </c>
      <c r="J234" s="650">
        <v>0</v>
      </c>
      <c r="K234" s="723">
        <v>0</v>
      </c>
      <c r="L234" s="793">
        <v>0</v>
      </c>
      <c r="M234" s="861">
        <v>0</v>
      </c>
      <c r="N234" s="931">
        <v>0</v>
      </c>
    </row>
    <row r="235" spans="1:14" ht="12.75" customHeight="1" x14ac:dyDescent="0.2">
      <c r="A235" s="11"/>
      <c r="B235" s="12" t="s">
        <v>45</v>
      </c>
      <c r="C235" s="151">
        <v>0</v>
      </c>
      <c r="D235" s="224">
        <v>0</v>
      </c>
      <c r="E235" s="297">
        <v>0</v>
      </c>
      <c r="F235" s="368">
        <v>0</v>
      </c>
      <c r="G235" s="438">
        <v>0</v>
      </c>
      <c r="H235" s="509">
        <v>0</v>
      </c>
      <c r="I235" s="579">
        <v>0</v>
      </c>
      <c r="J235" s="650">
        <v>0</v>
      </c>
      <c r="K235" s="723">
        <v>0</v>
      </c>
      <c r="L235" s="793">
        <v>0</v>
      </c>
      <c r="M235" s="861">
        <v>0</v>
      </c>
      <c r="N235" s="931">
        <v>0</v>
      </c>
    </row>
    <row r="236" spans="1:14" ht="12.75" customHeight="1" x14ac:dyDescent="0.2">
      <c r="A236" s="9"/>
      <c r="B236" s="12" t="s">
        <v>46</v>
      </c>
      <c r="C236" s="151">
        <v>0</v>
      </c>
      <c r="D236" s="224">
        <v>0</v>
      </c>
      <c r="E236" s="297">
        <v>0</v>
      </c>
      <c r="F236" s="368">
        <v>0</v>
      </c>
      <c r="G236" s="438">
        <v>0</v>
      </c>
      <c r="H236" s="509">
        <v>0</v>
      </c>
      <c r="I236" s="579">
        <v>0</v>
      </c>
      <c r="J236" s="650">
        <v>0</v>
      </c>
      <c r="K236" s="723">
        <v>0</v>
      </c>
      <c r="L236" s="793">
        <v>0</v>
      </c>
      <c r="M236" s="861">
        <v>0</v>
      </c>
      <c r="N236" s="931">
        <v>0</v>
      </c>
    </row>
    <row r="237" spans="1:14" ht="12.75" customHeight="1" x14ac:dyDescent="0.2">
      <c r="A237" s="14"/>
      <c r="B237" s="15" t="s">
        <v>47</v>
      </c>
      <c r="C237" s="152">
        <v>0</v>
      </c>
      <c r="D237" s="226">
        <v>0</v>
      </c>
      <c r="E237" s="299">
        <v>0</v>
      </c>
      <c r="F237" s="369">
        <v>0</v>
      </c>
      <c r="G237" s="439">
        <v>0</v>
      </c>
      <c r="H237" s="511">
        <v>0</v>
      </c>
      <c r="I237" s="581">
        <v>0</v>
      </c>
      <c r="J237" s="651">
        <v>0</v>
      </c>
      <c r="K237" s="724">
        <v>0</v>
      </c>
      <c r="L237" s="794">
        <v>0</v>
      </c>
      <c r="M237" s="862">
        <v>0</v>
      </c>
      <c r="N237" s="933">
        <v>0</v>
      </c>
    </row>
    <row r="238" spans="1:14" ht="13.5" thickBot="1" x14ac:dyDescent="0.25">
      <c r="A238" s="17">
        <v>3</v>
      </c>
      <c r="B238" s="18" t="s">
        <v>48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30" customHeight="1" x14ac:dyDescent="0.2">
      <c r="B239" s="79" t="s">
        <v>49</v>
      </c>
      <c r="C239" s="24">
        <f t="shared" ref="C239:H239" si="54">SUM(C234:C237)-C225</f>
        <v>0</v>
      </c>
      <c r="D239" s="24">
        <f t="shared" si="54"/>
        <v>0</v>
      </c>
      <c r="E239" s="24">
        <f t="shared" si="54"/>
        <v>0</v>
      </c>
      <c r="F239" s="24">
        <f t="shared" si="54"/>
        <v>0</v>
      </c>
      <c r="G239" s="24">
        <f t="shared" si="54"/>
        <v>0</v>
      </c>
      <c r="H239" s="24">
        <f t="shared" si="54"/>
        <v>0</v>
      </c>
      <c r="I239" s="24">
        <f t="shared" ref="I239:N239" si="55">SUM(I234:I237)-I225</f>
        <v>0</v>
      </c>
      <c r="J239" s="24">
        <f t="shared" si="55"/>
        <v>0</v>
      </c>
      <c r="K239" s="24">
        <f t="shared" si="55"/>
        <v>0</v>
      </c>
      <c r="L239" s="24">
        <f t="shared" si="55"/>
        <v>0</v>
      </c>
      <c r="M239" s="24">
        <f t="shared" si="55"/>
        <v>0</v>
      </c>
      <c r="N239" s="24">
        <f t="shared" si="55"/>
        <v>0</v>
      </c>
    </row>
    <row r="240" spans="1:14" ht="25.5" customHeight="1" x14ac:dyDescent="0.2">
      <c r="B240" s="79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 x14ac:dyDescent="0.2">
      <c r="B241" s="79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 x14ac:dyDescent="0.2">
      <c r="B242" s="79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8" t="s">
        <v>0</v>
      </c>
      <c r="B247" s="948"/>
      <c r="C247" s="1" t="s">
        <v>1</v>
      </c>
      <c r="D247" s="1" t="s">
        <v>1</v>
      </c>
      <c r="E247" s="1" t="s">
        <v>1</v>
      </c>
      <c r="F247" s="1" t="s">
        <v>1</v>
      </c>
      <c r="G247" s="1" t="s">
        <v>1</v>
      </c>
      <c r="H247" s="1" t="s">
        <v>1</v>
      </c>
      <c r="I247" s="1" t="s">
        <v>1</v>
      </c>
      <c r="J247" s="1" t="s">
        <v>1</v>
      </c>
      <c r="K247" s="1" t="s">
        <v>1</v>
      </c>
      <c r="L247" s="1" t="s">
        <v>1</v>
      </c>
      <c r="M247" s="1" t="s">
        <v>1</v>
      </c>
      <c r="N247" s="1" t="s">
        <v>1</v>
      </c>
    </row>
    <row r="248" spans="1:14" ht="26.25" customHeight="1" x14ac:dyDescent="0.2">
      <c r="A248" s="948" t="s">
        <v>3</v>
      </c>
      <c r="B248" s="948"/>
    </row>
    <row r="249" spans="1:14" ht="20.100000000000001" customHeight="1" x14ac:dyDescent="0.2">
      <c r="A249" s="948" t="s">
        <v>4</v>
      </c>
      <c r="B249" s="948"/>
    </row>
    <row r="250" spans="1:14" ht="20.100000000000001" customHeight="1" x14ac:dyDescent="0.3">
      <c r="C250" s="81" t="s">
        <v>5</v>
      </c>
    </row>
    <row r="251" spans="1:14" ht="20.100000000000001" customHeight="1" x14ac:dyDescent="0.2">
      <c r="C251" s="82" t="s">
        <v>6</v>
      </c>
    </row>
    <row r="252" spans="1:14" ht="20.100000000000001" customHeight="1" x14ac:dyDescent="0.2">
      <c r="A252" s="1" t="s">
        <v>7</v>
      </c>
    </row>
    <row r="253" spans="1:14" ht="14.25" customHeight="1" x14ac:dyDescent="0.2">
      <c r="A253" s="1" t="s">
        <v>8</v>
      </c>
    </row>
    <row r="254" spans="1:14" ht="12.75" customHeight="1" x14ac:dyDescent="0.2">
      <c r="A254" s="19" t="s">
        <v>58</v>
      </c>
      <c r="B254" s="19"/>
    </row>
    <row r="255" spans="1:14" ht="13.5" thickBot="1" x14ac:dyDescent="0.25">
      <c r="A255" s="3"/>
      <c r="B255" s="3"/>
    </row>
    <row r="256" spans="1:14" ht="12.75" customHeight="1" x14ac:dyDescent="0.2">
      <c r="A256" s="1052" t="s">
        <v>13</v>
      </c>
      <c r="B256" s="1054" t="s">
        <v>14</v>
      </c>
      <c r="C256" s="80"/>
    </row>
    <row r="257" spans="1:14" ht="12.75" customHeight="1" x14ac:dyDescent="0.2">
      <c r="A257" s="1053"/>
      <c r="B257" s="10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1053"/>
      <c r="B258" s="1055"/>
      <c r="C258" s="147" t="s">
        <v>18</v>
      </c>
      <c r="D258" s="216" t="s">
        <v>18</v>
      </c>
      <c r="E258" s="289" t="s">
        <v>18</v>
      </c>
      <c r="F258" s="366" t="s">
        <v>18</v>
      </c>
      <c r="G258" s="436" t="s">
        <v>18</v>
      </c>
      <c r="H258" s="501" t="s">
        <v>18</v>
      </c>
      <c r="I258" s="571" t="s">
        <v>18</v>
      </c>
      <c r="J258" s="648" t="s">
        <v>18</v>
      </c>
      <c r="K258" s="721" t="s">
        <v>18</v>
      </c>
      <c r="L258" s="791" t="s">
        <v>18</v>
      </c>
      <c r="M258" s="859" t="s">
        <v>18</v>
      </c>
      <c r="N258" s="923" t="s">
        <v>18</v>
      </c>
    </row>
    <row r="259" spans="1:14" ht="12.75" customHeight="1" x14ac:dyDescent="0.2">
      <c r="A259" s="1053"/>
      <c r="B259" s="1055"/>
      <c r="C259" s="148"/>
      <c r="D259" s="217"/>
      <c r="E259" s="290"/>
      <c r="F259" s="367"/>
      <c r="G259" s="437"/>
      <c r="H259" s="502"/>
      <c r="I259" s="572"/>
      <c r="J259" s="649"/>
      <c r="K259" s="722"/>
      <c r="L259" s="792"/>
      <c r="M259" s="860"/>
      <c r="N259" s="924"/>
    </row>
    <row r="260" spans="1:14" x14ac:dyDescent="0.2">
      <c r="A260" s="44" t="s">
        <v>25</v>
      </c>
      <c r="B260" s="45" t="s">
        <v>26</v>
      </c>
      <c r="C260" s="143" t="s">
        <v>28</v>
      </c>
      <c r="D260" s="212" t="s">
        <v>28</v>
      </c>
      <c r="E260" s="285" t="s">
        <v>28</v>
      </c>
      <c r="F260" s="362" t="s">
        <v>28</v>
      </c>
      <c r="G260" s="432" t="s">
        <v>28</v>
      </c>
      <c r="H260" s="497" t="s">
        <v>28</v>
      </c>
      <c r="I260" s="567" t="s">
        <v>28</v>
      </c>
      <c r="J260" s="644" t="s">
        <v>28</v>
      </c>
      <c r="K260" s="717" t="s">
        <v>28</v>
      </c>
      <c r="L260" s="787" t="s">
        <v>28</v>
      </c>
      <c r="M260" s="855" t="s">
        <v>28</v>
      </c>
      <c r="N260" s="919" t="s">
        <v>28</v>
      </c>
    </row>
    <row r="261" spans="1:14" ht="15.75" x14ac:dyDescent="0.2">
      <c r="A261" s="5"/>
      <c r="B261" s="6" t="s">
        <v>37</v>
      </c>
      <c r="C261" s="144">
        <f t="shared" ref="C261:H261" si="56">SUM(C263,C266)</f>
        <v>0</v>
      </c>
      <c r="D261" s="225">
        <f t="shared" si="56"/>
        <v>0</v>
      </c>
      <c r="E261" s="298">
        <f t="shared" si="56"/>
        <v>0</v>
      </c>
      <c r="F261" s="363">
        <f t="shared" si="56"/>
        <v>0</v>
      </c>
      <c r="G261" s="433">
        <f t="shared" si="56"/>
        <v>0</v>
      </c>
      <c r="H261" s="510">
        <f t="shared" si="56"/>
        <v>0</v>
      </c>
      <c r="I261" s="580">
        <f t="shared" ref="I261:N261" si="57">SUM(I263,I266)</f>
        <v>0</v>
      </c>
      <c r="J261" s="645">
        <f t="shared" si="57"/>
        <v>0</v>
      </c>
      <c r="K261" s="718">
        <f t="shared" si="57"/>
        <v>0</v>
      </c>
      <c r="L261" s="788">
        <f t="shared" si="57"/>
        <v>0</v>
      </c>
      <c r="M261" s="856">
        <f t="shared" si="57"/>
        <v>0</v>
      </c>
      <c r="N261" s="932">
        <f t="shared" si="57"/>
        <v>0</v>
      </c>
    </row>
    <row r="262" spans="1:14" x14ac:dyDescent="0.2">
      <c r="A262" s="9">
        <v>1</v>
      </c>
      <c r="B262" s="10" t="s">
        <v>38</v>
      </c>
      <c r="C262" s="146"/>
      <c r="D262" s="215"/>
      <c r="E262" s="288"/>
      <c r="F262" s="365"/>
      <c r="G262" s="435"/>
      <c r="H262" s="500"/>
      <c r="I262" s="570"/>
      <c r="J262" s="647"/>
      <c r="K262" s="720"/>
      <c r="L262" s="790"/>
      <c r="M262" s="858"/>
      <c r="N262" s="922"/>
    </row>
    <row r="263" spans="1:14" ht="12.75" customHeight="1" x14ac:dyDescent="0.2">
      <c r="A263" s="11"/>
      <c r="B263" s="10" t="s">
        <v>39</v>
      </c>
      <c r="C263" s="154">
        <f t="shared" ref="C263:H263" si="58">SUM(C264:C265)</f>
        <v>0</v>
      </c>
      <c r="D263" s="223">
        <f t="shared" si="58"/>
        <v>0</v>
      </c>
      <c r="E263" s="296">
        <f t="shared" si="58"/>
        <v>0</v>
      </c>
      <c r="F263" s="371">
        <f t="shared" si="58"/>
        <v>0</v>
      </c>
      <c r="G263" s="441">
        <f t="shared" si="58"/>
        <v>0</v>
      </c>
      <c r="H263" s="508">
        <f t="shared" si="58"/>
        <v>0</v>
      </c>
      <c r="I263" s="578">
        <f t="shared" ref="I263:N263" si="59">SUM(I264:I265)</f>
        <v>0</v>
      </c>
      <c r="J263" s="653">
        <f t="shared" si="59"/>
        <v>0</v>
      </c>
      <c r="K263" s="726">
        <f t="shared" si="59"/>
        <v>0</v>
      </c>
      <c r="L263" s="795">
        <f t="shared" si="59"/>
        <v>0</v>
      </c>
      <c r="M263" s="864">
        <f t="shared" si="59"/>
        <v>0</v>
      </c>
      <c r="N263" s="930">
        <f t="shared" si="59"/>
        <v>0</v>
      </c>
    </row>
    <row r="264" spans="1:14" ht="12.75" customHeight="1" x14ac:dyDescent="0.2">
      <c r="A264" s="11"/>
      <c r="B264" s="12" t="s">
        <v>40</v>
      </c>
      <c r="C264" s="151">
        <v>0</v>
      </c>
      <c r="D264" s="224">
        <v>0</v>
      </c>
      <c r="E264" s="297">
        <v>0</v>
      </c>
      <c r="F264" s="368">
        <v>0</v>
      </c>
      <c r="G264" s="438">
        <v>0</v>
      </c>
      <c r="H264" s="509">
        <v>0</v>
      </c>
      <c r="I264" s="579">
        <v>0</v>
      </c>
      <c r="J264" s="650">
        <v>0</v>
      </c>
      <c r="K264" s="723">
        <v>0</v>
      </c>
      <c r="L264" s="793">
        <v>0</v>
      </c>
      <c r="M264" s="861">
        <v>0</v>
      </c>
      <c r="N264" s="931">
        <v>0</v>
      </c>
    </row>
    <row r="265" spans="1:14" ht="13.5" customHeight="1" x14ac:dyDescent="0.2">
      <c r="A265" s="11"/>
      <c r="B265" s="12" t="s">
        <v>41</v>
      </c>
      <c r="C265" s="151">
        <v>0</v>
      </c>
      <c r="D265" s="224">
        <v>0</v>
      </c>
      <c r="E265" s="297">
        <v>0</v>
      </c>
      <c r="F265" s="368">
        <v>0</v>
      </c>
      <c r="G265" s="438">
        <v>0</v>
      </c>
      <c r="H265" s="509">
        <v>0</v>
      </c>
      <c r="I265" s="579">
        <v>0</v>
      </c>
      <c r="J265" s="650">
        <v>0</v>
      </c>
      <c r="K265" s="723">
        <v>0</v>
      </c>
      <c r="L265" s="793">
        <v>0</v>
      </c>
      <c r="M265" s="861">
        <v>0</v>
      </c>
      <c r="N265" s="931">
        <v>0</v>
      </c>
    </row>
    <row r="266" spans="1:14" ht="18" customHeight="1" x14ac:dyDescent="0.2">
      <c r="A266" s="11"/>
      <c r="B266" s="10" t="s">
        <v>42</v>
      </c>
      <c r="C266" s="154">
        <f t="shared" ref="C266:H266" si="60">SUM(C267:C268)</f>
        <v>0</v>
      </c>
      <c r="D266" s="223">
        <f t="shared" si="60"/>
        <v>0</v>
      </c>
      <c r="E266" s="296">
        <f t="shared" si="60"/>
        <v>0</v>
      </c>
      <c r="F266" s="371">
        <f t="shared" si="60"/>
        <v>0</v>
      </c>
      <c r="G266" s="441">
        <f t="shared" si="60"/>
        <v>0</v>
      </c>
      <c r="H266" s="508">
        <f t="shared" si="60"/>
        <v>0</v>
      </c>
      <c r="I266" s="578">
        <f t="shared" ref="I266:N266" si="61">SUM(I267:I268)</f>
        <v>0</v>
      </c>
      <c r="J266" s="653">
        <f t="shared" si="61"/>
        <v>0</v>
      </c>
      <c r="K266" s="726">
        <f t="shared" si="61"/>
        <v>0</v>
      </c>
      <c r="L266" s="795">
        <f t="shared" si="61"/>
        <v>0</v>
      </c>
      <c r="M266" s="864">
        <f t="shared" si="61"/>
        <v>0</v>
      </c>
      <c r="N266" s="930">
        <f t="shared" si="61"/>
        <v>0</v>
      </c>
    </row>
    <row r="267" spans="1:14" ht="12.75" customHeight="1" x14ac:dyDescent="0.2">
      <c r="A267" s="11"/>
      <c r="B267" s="12" t="s">
        <v>40</v>
      </c>
      <c r="C267" s="151">
        <v>0</v>
      </c>
      <c r="D267" s="224">
        <v>0</v>
      </c>
      <c r="E267" s="297">
        <v>0</v>
      </c>
      <c r="F267" s="368">
        <v>0</v>
      </c>
      <c r="G267" s="438">
        <v>0</v>
      </c>
      <c r="H267" s="509">
        <v>0</v>
      </c>
      <c r="I267" s="579">
        <v>0</v>
      </c>
      <c r="J267" s="650">
        <v>0</v>
      </c>
      <c r="K267" s="723">
        <v>0</v>
      </c>
      <c r="L267" s="793">
        <v>0</v>
      </c>
      <c r="M267" s="861">
        <v>0</v>
      </c>
      <c r="N267" s="931">
        <v>0</v>
      </c>
    </row>
    <row r="268" spans="1:14" ht="13.5" customHeight="1" x14ac:dyDescent="0.2">
      <c r="A268" s="11"/>
      <c r="B268" s="12" t="s">
        <v>41</v>
      </c>
      <c r="C268" s="151">
        <v>0</v>
      </c>
      <c r="D268" s="224">
        <v>0</v>
      </c>
      <c r="E268" s="297">
        <v>0</v>
      </c>
      <c r="F268" s="368">
        <v>0</v>
      </c>
      <c r="G268" s="438">
        <v>0</v>
      </c>
      <c r="H268" s="509">
        <v>0</v>
      </c>
      <c r="I268" s="579">
        <v>0</v>
      </c>
      <c r="J268" s="650">
        <v>0</v>
      </c>
      <c r="K268" s="723">
        <v>0</v>
      </c>
      <c r="L268" s="793">
        <v>0</v>
      </c>
      <c r="M268" s="861">
        <v>0</v>
      </c>
      <c r="N268" s="931">
        <v>0</v>
      </c>
    </row>
    <row r="269" spans="1:14" ht="12.75" customHeight="1" x14ac:dyDescent="0.2">
      <c r="A269" s="9">
        <v>2</v>
      </c>
      <c r="B269" s="10" t="s">
        <v>43</v>
      </c>
      <c r="C269" s="146"/>
      <c r="D269" s="215"/>
      <c r="E269" s="288"/>
      <c r="F269" s="365"/>
      <c r="G269" s="435"/>
      <c r="H269" s="500"/>
      <c r="I269" s="570"/>
      <c r="J269" s="647"/>
      <c r="K269" s="720"/>
      <c r="L269" s="790"/>
      <c r="M269" s="858"/>
      <c r="N269" s="922"/>
    </row>
    <row r="270" spans="1:14" x14ac:dyDescent="0.2">
      <c r="A270" s="11"/>
      <c r="B270" s="12" t="s">
        <v>44</v>
      </c>
      <c r="C270" s="151">
        <v>0</v>
      </c>
      <c r="D270" s="224">
        <v>0</v>
      </c>
      <c r="E270" s="297">
        <v>0</v>
      </c>
      <c r="F270" s="368">
        <v>0</v>
      </c>
      <c r="G270" s="438">
        <v>0</v>
      </c>
      <c r="H270" s="509">
        <v>0</v>
      </c>
      <c r="I270" s="579">
        <v>0</v>
      </c>
      <c r="J270" s="650">
        <v>0</v>
      </c>
      <c r="K270" s="723">
        <v>0</v>
      </c>
      <c r="L270" s="793">
        <v>0</v>
      </c>
      <c r="M270" s="861">
        <v>0</v>
      </c>
      <c r="N270" s="931">
        <v>0</v>
      </c>
    </row>
    <row r="271" spans="1:14" ht="30" customHeight="1" x14ac:dyDescent="0.2">
      <c r="A271" s="11"/>
      <c r="B271" s="12" t="s">
        <v>45</v>
      </c>
      <c r="C271" s="151">
        <v>0</v>
      </c>
      <c r="D271" s="224">
        <v>0</v>
      </c>
      <c r="E271" s="297">
        <v>0</v>
      </c>
      <c r="F271" s="368">
        <v>0</v>
      </c>
      <c r="G271" s="438">
        <v>0</v>
      </c>
      <c r="H271" s="509">
        <v>0</v>
      </c>
      <c r="I271" s="579">
        <v>0</v>
      </c>
      <c r="J271" s="650">
        <v>0</v>
      </c>
      <c r="K271" s="723">
        <v>0</v>
      </c>
      <c r="L271" s="793">
        <v>0</v>
      </c>
      <c r="M271" s="861">
        <v>0</v>
      </c>
      <c r="N271" s="931">
        <v>0</v>
      </c>
    </row>
    <row r="272" spans="1:14" ht="25.5" customHeight="1" x14ac:dyDescent="0.2">
      <c r="A272" s="9"/>
      <c r="B272" s="12" t="s">
        <v>46</v>
      </c>
      <c r="C272" s="151">
        <v>0</v>
      </c>
      <c r="D272" s="224">
        <v>0</v>
      </c>
      <c r="E272" s="297">
        <v>0</v>
      </c>
      <c r="F272" s="368">
        <v>0</v>
      </c>
      <c r="G272" s="438">
        <v>0</v>
      </c>
      <c r="H272" s="509">
        <v>0</v>
      </c>
      <c r="I272" s="579">
        <v>0</v>
      </c>
      <c r="J272" s="650">
        <v>0</v>
      </c>
      <c r="K272" s="723">
        <v>0</v>
      </c>
      <c r="L272" s="793">
        <v>0</v>
      </c>
      <c r="M272" s="861">
        <v>0</v>
      </c>
      <c r="N272" s="931">
        <v>0</v>
      </c>
    </row>
    <row r="273" spans="1:14" ht="20.100000000000001" customHeight="1" x14ac:dyDescent="0.2">
      <c r="A273" s="14"/>
      <c r="B273" s="15" t="s">
        <v>47</v>
      </c>
      <c r="C273" s="152">
        <v>0</v>
      </c>
      <c r="D273" s="226">
        <v>0</v>
      </c>
      <c r="E273" s="299">
        <v>0</v>
      </c>
      <c r="F273" s="369">
        <v>0</v>
      </c>
      <c r="G273" s="439">
        <v>0</v>
      </c>
      <c r="H273" s="511">
        <v>0</v>
      </c>
      <c r="I273" s="581">
        <v>0</v>
      </c>
      <c r="J273" s="651">
        <v>0</v>
      </c>
      <c r="K273" s="724">
        <v>0</v>
      </c>
      <c r="L273" s="794">
        <v>0</v>
      </c>
      <c r="M273" s="862">
        <v>0</v>
      </c>
      <c r="N273" s="933">
        <v>0</v>
      </c>
    </row>
    <row r="274" spans="1:14" ht="20.100000000000001" customHeight="1" thickBot="1" x14ac:dyDescent="0.25">
      <c r="A274" s="17">
        <v>3</v>
      </c>
      <c r="B274" s="18" t="s">
        <v>48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ht="20.100000000000001" customHeight="1" x14ac:dyDescent="0.2">
      <c r="B275" s="79" t="s">
        <v>49</v>
      </c>
      <c r="C275" s="24">
        <f t="shared" ref="C275:H275" si="62">SUM(C270:C273)-C261</f>
        <v>0</v>
      </c>
      <c r="D275" s="24">
        <f t="shared" si="62"/>
        <v>0</v>
      </c>
      <c r="E275" s="24">
        <f t="shared" si="62"/>
        <v>0</v>
      </c>
      <c r="F275" s="24">
        <f t="shared" si="62"/>
        <v>0</v>
      </c>
      <c r="G275" s="24">
        <f t="shared" si="62"/>
        <v>0</v>
      </c>
      <c r="H275" s="24">
        <f t="shared" si="62"/>
        <v>0</v>
      </c>
      <c r="I275" s="24">
        <f t="shared" ref="I275:N275" si="63">SUM(I270:I273)-I261</f>
        <v>0</v>
      </c>
      <c r="J275" s="24">
        <f t="shared" si="63"/>
        <v>0</v>
      </c>
      <c r="K275" s="24">
        <f t="shared" si="63"/>
        <v>0</v>
      </c>
      <c r="L275" s="24">
        <f t="shared" si="63"/>
        <v>0</v>
      </c>
      <c r="M275" s="24">
        <f t="shared" si="63"/>
        <v>0</v>
      </c>
      <c r="N275" s="24">
        <f t="shared" si="63"/>
        <v>0</v>
      </c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8" t="s">
        <v>0</v>
      </c>
      <c r="B282" s="948"/>
      <c r="C282" s="1" t="s">
        <v>1</v>
      </c>
      <c r="D282" s="1" t="s">
        <v>1</v>
      </c>
      <c r="E282" s="1" t="s">
        <v>1</v>
      </c>
      <c r="F282" s="1" t="s">
        <v>1</v>
      </c>
      <c r="G282" s="1" t="s">
        <v>1</v>
      </c>
      <c r="H282" s="1" t="s">
        <v>1</v>
      </c>
      <c r="I282" s="1" t="s">
        <v>1</v>
      </c>
      <c r="J282" s="1" t="s">
        <v>1</v>
      </c>
      <c r="K282" s="1" t="s">
        <v>1</v>
      </c>
      <c r="L282" s="1" t="s">
        <v>1</v>
      </c>
      <c r="M282" s="1" t="s">
        <v>1</v>
      </c>
      <c r="N282" s="1" t="s">
        <v>1</v>
      </c>
    </row>
    <row r="283" spans="1:14" ht="20.100000000000001" customHeight="1" x14ac:dyDescent="0.2">
      <c r="A283" s="948" t="s">
        <v>3</v>
      </c>
      <c r="B283" s="948"/>
    </row>
    <row r="284" spans="1:14" ht="20.100000000000001" customHeight="1" x14ac:dyDescent="0.2">
      <c r="A284" s="948" t="s">
        <v>4</v>
      </c>
      <c r="B284" s="948"/>
    </row>
    <row r="285" spans="1:14" ht="24" customHeight="1" x14ac:dyDescent="0.3">
      <c r="C285" s="81" t="s">
        <v>5</v>
      </c>
    </row>
    <row r="286" spans="1:14" x14ac:dyDescent="0.2">
      <c r="C286" s="82" t="s">
        <v>6</v>
      </c>
    </row>
    <row r="287" spans="1:14" ht="12.75" customHeight="1" x14ac:dyDescent="0.2">
      <c r="A287" s="1" t="s">
        <v>7</v>
      </c>
    </row>
    <row r="288" spans="1:14" ht="12.75" customHeight="1" x14ac:dyDescent="0.2">
      <c r="A288" s="1" t="s">
        <v>8</v>
      </c>
    </row>
    <row r="289" spans="1:14" s="3" customFormat="1" ht="12.75" customHeight="1" x14ac:dyDescent="0.2">
      <c r="A289" s="19" t="s">
        <v>52</v>
      </c>
      <c r="B289" s="19"/>
    </row>
    <row r="290" spans="1:14" ht="12.75" customHeight="1" thickBot="1" x14ac:dyDescent="0.25"/>
    <row r="291" spans="1:14" ht="12.75" customHeight="1" x14ac:dyDescent="0.2">
      <c r="A291" s="1052" t="s">
        <v>13</v>
      </c>
      <c r="B291" s="1054" t="s">
        <v>14</v>
      </c>
      <c r="C291" s="80"/>
    </row>
    <row r="292" spans="1:14" ht="12.75" customHeight="1" x14ac:dyDescent="0.2">
      <c r="A292" s="1053"/>
      <c r="B292" s="10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1053"/>
      <c r="B293" s="1055"/>
      <c r="C293" s="147" t="s">
        <v>18</v>
      </c>
      <c r="D293" s="216" t="s">
        <v>18</v>
      </c>
      <c r="E293" s="289" t="s">
        <v>18</v>
      </c>
      <c r="F293" s="366" t="s">
        <v>18</v>
      </c>
      <c r="G293" s="436" t="s">
        <v>18</v>
      </c>
      <c r="H293" s="501" t="s">
        <v>18</v>
      </c>
      <c r="I293" s="571" t="s">
        <v>18</v>
      </c>
      <c r="J293" s="648" t="s">
        <v>18</v>
      </c>
      <c r="K293" s="721" t="s">
        <v>18</v>
      </c>
      <c r="L293" s="791" t="s">
        <v>18</v>
      </c>
      <c r="M293" s="859" t="s">
        <v>18</v>
      </c>
      <c r="N293" s="923" t="s">
        <v>18</v>
      </c>
    </row>
    <row r="294" spans="1:14" ht="12.75" customHeight="1" x14ac:dyDescent="0.2">
      <c r="A294" s="1053"/>
      <c r="B294" s="1055"/>
      <c r="C294" s="148"/>
      <c r="D294" s="217"/>
      <c r="E294" s="290"/>
      <c r="F294" s="367"/>
      <c r="G294" s="437"/>
      <c r="H294" s="502"/>
      <c r="I294" s="572"/>
      <c r="J294" s="649"/>
      <c r="K294" s="722"/>
      <c r="L294" s="792"/>
      <c r="M294" s="860"/>
      <c r="N294" s="924"/>
    </row>
    <row r="295" spans="1:14" ht="12.75" customHeight="1" x14ac:dyDescent="0.2">
      <c r="A295" s="44" t="s">
        <v>25</v>
      </c>
      <c r="B295" s="45" t="s">
        <v>26</v>
      </c>
      <c r="C295" s="143" t="s">
        <v>28</v>
      </c>
      <c r="D295" s="212" t="s">
        <v>28</v>
      </c>
      <c r="E295" s="285" t="s">
        <v>28</v>
      </c>
      <c r="F295" s="362" t="s">
        <v>28</v>
      </c>
      <c r="G295" s="432" t="s">
        <v>28</v>
      </c>
      <c r="H295" s="497" t="s">
        <v>28</v>
      </c>
      <c r="I295" s="567" t="s">
        <v>28</v>
      </c>
      <c r="J295" s="644" t="s">
        <v>28</v>
      </c>
      <c r="K295" s="717" t="s">
        <v>28</v>
      </c>
      <c r="L295" s="787" t="s">
        <v>28</v>
      </c>
      <c r="M295" s="855" t="s">
        <v>28</v>
      </c>
      <c r="N295" s="919" t="s">
        <v>28</v>
      </c>
    </row>
    <row r="296" spans="1:14" ht="12.75" customHeight="1" x14ac:dyDescent="0.2">
      <c r="A296" s="5"/>
      <c r="B296" s="6" t="s">
        <v>37</v>
      </c>
      <c r="C296" s="159">
        <f t="shared" ref="C296:H296" si="64">SUM(C298,C301)</f>
        <v>85</v>
      </c>
      <c r="D296" s="213">
        <f t="shared" si="64"/>
        <v>0</v>
      </c>
      <c r="E296" s="286">
        <f t="shared" si="64"/>
        <v>45</v>
      </c>
      <c r="F296" s="375">
        <f t="shared" si="64"/>
        <v>176</v>
      </c>
      <c r="G296" s="446">
        <f t="shared" si="64"/>
        <v>307</v>
      </c>
      <c r="H296" s="498">
        <f t="shared" si="64"/>
        <v>539</v>
      </c>
      <c r="I296" s="568">
        <f t="shared" ref="I296:N296" si="65">SUM(I298,I301)</f>
        <v>0</v>
      </c>
      <c r="J296" s="657">
        <f t="shared" si="65"/>
        <v>0</v>
      </c>
      <c r="K296" s="730">
        <f t="shared" si="65"/>
        <v>0</v>
      </c>
      <c r="L296" s="799">
        <f t="shared" si="65"/>
        <v>301</v>
      </c>
      <c r="M296" s="868">
        <f t="shared" si="65"/>
        <v>315</v>
      </c>
      <c r="N296" s="920">
        <f t="shared" si="65"/>
        <v>307</v>
      </c>
    </row>
    <row r="297" spans="1:14" ht="18" customHeight="1" x14ac:dyDescent="0.2">
      <c r="A297" s="9">
        <v>1</v>
      </c>
      <c r="B297" s="78" t="s">
        <v>38</v>
      </c>
      <c r="C297" s="146"/>
      <c r="D297" s="215"/>
      <c r="E297" s="288"/>
      <c r="F297" s="365"/>
      <c r="G297" s="435"/>
      <c r="H297" s="500"/>
      <c r="I297" s="570"/>
      <c r="J297" s="647"/>
      <c r="K297" s="720"/>
      <c r="L297" s="790"/>
      <c r="M297" s="858"/>
      <c r="N297" s="922"/>
    </row>
    <row r="298" spans="1:14" ht="18" customHeight="1" x14ac:dyDescent="0.2">
      <c r="A298" s="11"/>
      <c r="B298" s="10" t="s">
        <v>39</v>
      </c>
      <c r="C298" s="161">
        <f t="shared" ref="C298:H298" si="66">SUM(C299:C300)</f>
        <v>0</v>
      </c>
      <c r="D298" s="232">
        <f t="shared" si="66"/>
        <v>0</v>
      </c>
      <c r="E298" s="305">
        <f t="shared" si="66"/>
        <v>0</v>
      </c>
      <c r="F298" s="377">
        <f t="shared" si="66"/>
        <v>0</v>
      </c>
      <c r="G298" s="448">
        <f t="shared" si="66"/>
        <v>0</v>
      </c>
      <c r="H298" s="517">
        <f t="shared" si="66"/>
        <v>0</v>
      </c>
      <c r="I298" s="587">
        <f t="shared" ref="I298:N298" si="67">SUM(I299:I300)</f>
        <v>0</v>
      </c>
      <c r="J298" s="659">
        <f t="shared" si="67"/>
        <v>0</v>
      </c>
      <c r="K298" s="732">
        <f t="shared" si="67"/>
        <v>0</v>
      </c>
      <c r="L298" s="801">
        <f t="shared" si="67"/>
        <v>0</v>
      </c>
      <c r="M298" s="870">
        <f t="shared" si="67"/>
        <v>0</v>
      </c>
      <c r="N298" s="939">
        <f t="shared" si="67"/>
        <v>0</v>
      </c>
    </row>
    <row r="299" spans="1:14" ht="12.75" customHeight="1" x14ac:dyDescent="0.2">
      <c r="A299" s="11"/>
      <c r="B299" s="12" t="s">
        <v>40</v>
      </c>
      <c r="C299" s="156">
        <v>0</v>
      </c>
      <c r="D299" s="220">
        <v>0</v>
      </c>
      <c r="E299" s="293">
        <v>0</v>
      </c>
      <c r="F299" s="372">
        <v>0</v>
      </c>
      <c r="G299" s="442">
        <v>0</v>
      </c>
      <c r="H299" s="505">
        <v>0</v>
      </c>
      <c r="I299" s="575">
        <v>0</v>
      </c>
      <c r="J299" s="654">
        <v>0</v>
      </c>
      <c r="K299" s="727">
        <v>0</v>
      </c>
      <c r="L299" s="796">
        <v>0</v>
      </c>
      <c r="M299" s="865">
        <v>0</v>
      </c>
      <c r="N299" s="927">
        <v>0</v>
      </c>
    </row>
    <row r="300" spans="1:14" ht="12.75" customHeight="1" x14ac:dyDescent="0.2">
      <c r="A300" s="11"/>
      <c r="B300" s="12" t="s">
        <v>41</v>
      </c>
      <c r="C300" s="156">
        <v>0</v>
      </c>
      <c r="D300" s="220">
        <v>0</v>
      </c>
      <c r="E300" s="293">
        <v>0</v>
      </c>
      <c r="F300" s="372">
        <v>0</v>
      </c>
      <c r="G300" s="442">
        <v>0</v>
      </c>
      <c r="H300" s="505">
        <v>0</v>
      </c>
      <c r="I300" s="575">
        <v>0</v>
      </c>
      <c r="J300" s="654">
        <v>0</v>
      </c>
      <c r="K300" s="727">
        <v>0</v>
      </c>
      <c r="L300" s="796">
        <v>0</v>
      </c>
      <c r="M300" s="865">
        <v>0</v>
      </c>
      <c r="N300" s="927">
        <v>0</v>
      </c>
    </row>
    <row r="301" spans="1:14" ht="12.75" customHeight="1" x14ac:dyDescent="0.2">
      <c r="A301" s="11"/>
      <c r="B301" s="10" t="s">
        <v>42</v>
      </c>
      <c r="C301" s="158">
        <f t="shared" ref="C301:H301" si="68">SUM(C302:C303)</f>
        <v>85</v>
      </c>
      <c r="D301" s="218">
        <f t="shared" si="68"/>
        <v>0</v>
      </c>
      <c r="E301" s="291">
        <f t="shared" si="68"/>
        <v>45</v>
      </c>
      <c r="F301" s="374">
        <f t="shared" si="68"/>
        <v>176</v>
      </c>
      <c r="G301" s="445">
        <f t="shared" si="68"/>
        <v>307</v>
      </c>
      <c r="H301" s="503">
        <f t="shared" si="68"/>
        <v>539</v>
      </c>
      <c r="I301" s="573">
        <f t="shared" ref="I301:N301" si="69">SUM(I302:I303)</f>
        <v>0</v>
      </c>
      <c r="J301" s="656">
        <f t="shared" si="69"/>
        <v>0</v>
      </c>
      <c r="K301" s="729">
        <f t="shared" si="69"/>
        <v>0</v>
      </c>
      <c r="L301" s="798">
        <f t="shared" si="69"/>
        <v>301</v>
      </c>
      <c r="M301" s="867">
        <f t="shared" si="69"/>
        <v>315</v>
      </c>
      <c r="N301" s="925">
        <f t="shared" si="69"/>
        <v>307</v>
      </c>
    </row>
    <row r="302" spans="1:14" x14ac:dyDescent="0.2">
      <c r="A302" s="11"/>
      <c r="B302" s="12" t="s">
        <v>40</v>
      </c>
      <c r="C302" s="156">
        <v>85</v>
      </c>
      <c r="D302" s="220">
        <v>0</v>
      </c>
      <c r="E302" s="293">
        <v>45</v>
      </c>
      <c r="F302" s="372">
        <v>144</v>
      </c>
      <c r="G302" s="442">
        <v>270</v>
      </c>
      <c r="H302" s="505">
        <v>0</v>
      </c>
      <c r="I302" s="575">
        <v>0</v>
      </c>
      <c r="J302" s="654">
        <v>0</v>
      </c>
      <c r="K302" s="727">
        <v>0</v>
      </c>
      <c r="L302" s="796">
        <v>301</v>
      </c>
      <c r="M302" s="865">
        <v>315</v>
      </c>
      <c r="N302" s="927">
        <v>290</v>
      </c>
    </row>
    <row r="303" spans="1:14" ht="18.75" customHeight="1" x14ac:dyDescent="0.2">
      <c r="A303" s="11"/>
      <c r="B303" s="12" t="s">
        <v>41</v>
      </c>
      <c r="C303" s="156">
        <v>0</v>
      </c>
      <c r="D303" s="220">
        <v>0</v>
      </c>
      <c r="E303" s="293">
        <v>0</v>
      </c>
      <c r="F303" s="372">
        <v>32</v>
      </c>
      <c r="G303" s="442">
        <v>37</v>
      </c>
      <c r="H303" s="505">
        <v>539</v>
      </c>
      <c r="I303" s="575">
        <v>0</v>
      </c>
      <c r="J303" s="654">
        <v>0</v>
      </c>
      <c r="K303" s="727">
        <v>0</v>
      </c>
      <c r="L303" s="796">
        <v>0</v>
      </c>
      <c r="M303" s="865">
        <v>0</v>
      </c>
      <c r="N303" s="927">
        <v>17</v>
      </c>
    </row>
    <row r="304" spans="1:14" ht="17.25" customHeight="1" x14ac:dyDescent="0.2">
      <c r="A304" s="9">
        <v>2</v>
      </c>
      <c r="B304" s="78" t="s">
        <v>43</v>
      </c>
      <c r="C304" s="146"/>
      <c r="D304" s="215"/>
      <c r="E304" s="288"/>
      <c r="F304" s="365"/>
      <c r="G304" s="435"/>
      <c r="H304" s="500"/>
      <c r="I304" s="570"/>
      <c r="J304" s="647"/>
      <c r="K304" s="720"/>
      <c r="L304" s="790"/>
      <c r="M304" s="858"/>
      <c r="N304" s="922"/>
    </row>
    <row r="305" spans="1:14" ht="20.100000000000001" customHeight="1" x14ac:dyDescent="0.2">
      <c r="A305" s="11"/>
      <c r="B305" s="12" t="s">
        <v>44</v>
      </c>
      <c r="C305" s="160">
        <v>0</v>
      </c>
      <c r="D305" s="233">
        <v>0</v>
      </c>
      <c r="E305" s="306">
        <v>0</v>
      </c>
      <c r="F305" s="376">
        <v>0</v>
      </c>
      <c r="G305" s="447">
        <v>30</v>
      </c>
      <c r="H305" s="518">
        <v>370</v>
      </c>
      <c r="I305" s="588">
        <v>0</v>
      </c>
      <c r="J305" s="658">
        <v>0</v>
      </c>
      <c r="K305" s="731">
        <v>0</v>
      </c>
      <c r="L305" s="800">
        <v>0</v>
      </c>
      <c r="M305" s="869">
        <v>0</v>
      </c>
      <c r="N305" s="940">
        <v>0</v>
      </c>
    </row>
    <row r="306" spans="1:14" ht="20.100000000000001" customHeight="1" x14ac:dyDescent="0.2">
      <c r="A306" s="11"/>
      <c r="B306" s="12" t="s">
        <v>45</v>
      </c>
      <c r="C306" s="156">
        <v>85</v>
      </c>
      <c r="D306" s="220">
        <v>0</v>
      </c>
      <c r="E306" s="293">
        <v>25</v>
      </c>
      <c r="F306" s="372">
        <v>176</v>
      </c>
      <c r="G306" s="442">
        <v>195</v>
      </c>
      <c r="H306" s="505">
        <v>139</v>
      </c>
      <c r="I306" s="575">
        <v>0</v>
      </c>
      <c r="J306" s="654">
        <v>0</v>
      </c>
      <c r="K306" s="727">
        <v>0</v>
      </c>
      <c r="L306" s="796">
        <v>221</v>
      </c>
      <c r="M306" s="865">
        <v>315</v>
      </c>
      <c r="N306" s="927">
        <v>232</v>
      </c>
    </row>
    <row r="307" spans="1:14" ht="20.100000000000001" customHeight="1" x14ac:dyDescent="0.2">
      <c r="A307" s="9"/>
      <c r="B307" s="12" t="s">
        <v>46</v>
      </c>
      <c r="C307" s="156">
        <v>0</v>
      </c>
      <c r="D307" s="220">
        <v>0</v>
      </c>
      <c r="E307" s="293">
        <v>0</v>
      </c>
      <c r="F307" s="372">
        <v>0</v>
      </c>
      <c r="G307" s="442">
        <v>0</v>
      </c>
      <c r="H307" s="505">
        <v>0</v>
      </c>
      <c r="I307" s="575">
        <v>0</v>
      </c>
      <c r="J307" s="654">
        <v>0</v>
      </c>
      <c r="K307" s="727">
        <v>0</v>
      </c>
      <c r="L307" s="796">
        <v>0</v>
      </c>
      <c r="M307" s="865">
        <v>0</v>
      </c>
      <c r="N307" s="927">
        <v>0</v>
      </c>
    </row>
    <row r="308" spans="1:14" ht="20.100000000000001" customHeight="1" x14ac:dyDescent="0.2">
      <c r="A308" s="14"/>
      <c r="B308" s="15" t="s">
        <v>47</v>
      </c>
      <c r="C308" s="157">
        <v>0</v>
      </c>
      <c r="D308" s="221">
        <v>0</v>
      </c>
      <c r="E308" s="294">
        <v>20</v>
      </c>
      <c r="F308" s="373">
        <v>0</v>
      </c>
      <c r="G308" s="443">
        <v>82</v>
      </c>
      <c r="H308" s="506">
        <v>30</v>
      </c>
      <c r="I308" s="576">
        <v>0</v>
      </c>
      <c r="J308" s="655">
        <v>0</v>
      </c>
      <c r="K308" s="728">
        <v>0</v>
      </c>
      <c r="L308" s="797">
        <v>80</v>
      </c>
      <c r="M308" s="866">
        <v>0</v>
      </c>
      <c r="N308" s="928">
        <v>75</v>
      </c>
    </row>
    <row r="309" spans="1:14" ht="20.100000000000001" customHeight="1" thickBot="1" x14ac:dyDescent="0.25">
      <c r="A309" s="17">
        <v>3</v>
      </c>
      <c r="B309" s="18" t="s">
        <v>48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ht="20.100000000000001" customHeight="1" x14ac:dyDescent="0.2">
      <c r="B310" s="79" t="s">
        <v>49</v>
      </c>
      <c r="C310" s="24">
        <f t="shared" ref="C310:H310" si="70">SUM(C305:C308)-C296</f>
        <v>0</v>
      </c>
      <c r="D310" s="24">
        <f t="shared" si="70"/>
        <v>0</v>
      </c>
      <c r="E310" s="24">
        <f t="shared" si="70"/>
        <v>0</v>
      </c>
      <c r="F310" s="24">
        <f t="shared" si="70"/>
        <v>0</v>
      </c>
      <c r="G310" s="24">
        <f t="shared" si="70"/>
        <v>0</v>
      </c>
      <c r="H310" s="24">
        <f t="shared" si="70"/>
        <v>0</v>
      </c>
      <c r="I310" s="24">
        <f t="shared" ref="I310:N310" si="71">SUM(I305:I308)-I296</f>
        <v>0</v>
      </c>
      <c r="J310" s="24">
        <f t="shared" si="71"/>
        <v>0</v>
      </c>
      <c r="K310" s="24">
        <f t="shared" si="71"/>
        <v>0</v>
      </c>
      <c r="L310" s="24">
        <f t="shared" si="71"/>
        <v>0</v>
      </c>
      <c r="M310" s="24">
        <f t="shared" si="71"/>
        <v>0</v>
      </c>
      <c r="N310" s="24">
        <f t="shared" si="71"/>
        <v>0</v>
      </c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8" t="s">
        <v>0</v>
      </c>
      <c r="B318" s="948"/>
      <c r="C318" s="1" t="s">
        <v>1</v>
      </c>
      <c r="D318" s="1" t="s">
        <v>1</v>
      </c>
      <c r="E318" s="1" t="s">
        <v>1</v>
      </c>
      <c r="F318" s="1" t="s">
        <v>1</v>
      </c>
      <c r="G318" s="1" t="s">
        <v>1</v>
      </c>
      <c r="H318" s="1" t="s">
        <v>1</v>
      </c>
      <c r="I318" s="1" t="s">
        <v>1</v>
      </c>
      <c r="J318" s="1" t="s">
        <v>1</v>
      </c>
      <c r="K318" s="1" t="s">
        <v>1</v>
      </c>
      <c r="L318" s="1" t="s">
        <v>1</v>
      </c>
      <c r="M318" s="1" t="s">
        <v>1</v>
      </c>
      <c r="N318" s="1" t="s">
        <v>1</v>
      </c>
    </row>
    <row r="319" spans="1:14" ht="12.75" customHeight="1" x14ac:dyDescent="0.2">
      <c r="A319" s="948" t="s">
        <v>3</v>
      </c>
      <c r="B319" s="948"/>
    </row>
    <row r="320" spans="1:14" x14ac:dyDescent="0.2">
      <c r="A320" s="948" t="s">
        <v>4</v>
      </c>
      <c r="B320" s="948"/>
    </row>
    <row r="321" spans="1:14" ht="20.25" customHeight="1" x14ac:dyDescent="0.3">
      <c r="C321" s="81" t="s">
        <v>5</v>
      </c>
    </row>
    <row r="322" spans="1:14" ht="12.75" customHeight="1" x14ac:dyDescent="0.2">
      <c r="C322" s="82" t="s">
        <v>6</v>
      </c>
    </row>
    <row r="323" spans="1:14" x14ac:dyDescent="0.2">
      <c r="A323" s="1" t="s">
        <v>7</v>
      </c>
    </row>
    <row r="324" spans="1:14" ht="12.75" customHeight="1" x14ac:dyDescent="0.2">
      <c r="A324" s="1" t="s">
        <v>8</v>
      </c>
    </row>
    <row r="325" spans="1:14" s="3" customFormat="1" ht="12.75" customHeight="1" x14ac:dyDescent="0.2">
      <c r="A325" s="3" t="s">
        <v>55</v>
      </c>
    </row>
    <row r="326" spans="1:14" ht="13.5" thickBot="1" x14ac:dyDescent="0.25"/>
    <row r="327" spans="1:14" ht="12.75" customHeight="1" x14ac:dyDescent="0.2">
      <c r="A327" s="1052" t="s">
        <v>13</v>
      </c>
      <c r="B327" s="1054" t="s">
        <v>14</v>
      </c>
      <c r="C327" s="80"/>
    </row>
    <row r="328" spans="1:14" ht="12.75" customHeight="1" x14ac:dyDescent="0.2">
      <c r="A328" s="1053"/>
      <c r="B328" s="10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1053"/>
      <c r="B329" s="1055"/>
      <c r="C329" s="147" t="s">
        <v>18</v>
      </c>
      <c r="D329" s="216" t="s">
        <v>18</v>
      </c>
      <c r="E329" s="289" t="s">
        <v>18</v>
      </c>
      <c r="F329" s="366" t="s">
        <v>18</v>
      </c>
      <c r="G329" s="436" t="s">
        <v>18</v>
      </c>
      <c r="H329" s="501" t="s">
        <v>18</v>
      </c>
      <c r="I329" s="571" t="s">
        <v>18</v>
      </c>
      <c r="J329" s="648" t="s">
        <v>18</v>
      </c>
      <c r="K329" s="721" t="s">
        <v>18</v>
      </c>
      <c r="L329" s="791" t="s">
        <v>18</v>
      </c>
      <c r="M329" s="859" t="s">
        <v>18</v>
      </c>
      <c r="N329" s="923" t="s">
        <v>18</v>
      </c>
    </row>
    <row r="330" spans="1:14" ht="18" customHeight="1" x14ac:dyDescent="0.2">
      <c r="A330" s="1053"/>
      <c r="B330" s="1055"/>
      <c r="C330" s="148"/>
      <c r="D330" s="217"/>
      <c r="E330" s="290"/>
      <c r="F330" s="367"/>
      <c r="G330" s="437"/>
      <c r="H330" s="502"/>
      <c r="I330" s="572"/>
      <c r="J330" s="649"/>
      <c r="K330" s="722"/>
      <c r="L330" s="792"/>
      <c r="M330" s="860"/>
      <c r="N330" s="924"/>
    </row>
    <row r="331" spans="1:14" ht="12.75" customHeight="1" x14ac:dyDescent="0.2">
      <c r="A331" s="44" t="s">
        <v>25</v>
      </c>
      <c r="B331" s="45" t="s">
        <v>26</v>
      </c>
      <c r="C331" s="143" t="s">
        <v>28</v>
      </c>
      <c r="D331" s="212" t="s">
        <v>28</v>
      </c>
      <c r="E331" s="285" t="s">
        <v>28</v>
      </c>
      <c r="F331" s="362" t="s">
        <v>28</v>
      </c>
      <c r="G331" s="432" t="s">
        <v>28</v>
      </c>
      <c r="H331" s="497" t="s">
        <v>28</v>
      </c>
      <c r="I331" s="567" t="s">
        <v>28</v>
      </c>
      <c r="J331" s="644" t="s">
        <v>28</v>
      </c>
      <c r="K331" s="717" t="s">
        <v>28</v>
      </c>
      <c r="L331" s="787" t="s">
        <v>28</v>
      </c>
      <c r="M331" s="855" t="s">
        <v>28</v>
      </c>
      <c r="N331" s="919" t="s">
        <v>28</v>
      </c>
    </row>
    <row r="332" spans="1:14" ht="12.75" customHeight="1" x14ac:dyDescent="0.2">
      <c r="A332" s="5"/>
      <c r="B332" s="6" t="s">
        <v>37</v>
      </c>
      <c r="C332" s="144">
        <f t="shared" ref="C332:H332" si="72">SUM(C334,C337)</f>
        <v>0</v>
      </c>
      <c r="D332" s="225">
        <f t="shared" si="72"/>
        <v>60</v>
      </c>
      <c r="E332" s="298">
        <f t="shared" si="72"/>
        <v>70</v>
      </c>
      <c r="F332" s="363">
        <f t="shared" si="72"/>
        <v>60</v>
      </c>
      <c r="G332" s="433">
        <f t="shared" si="72"/>
        <v>0</v>
      </c>
      <c r="H332" s="510">
        <f t="shared" si="72"/>
        <v>0</v>
      </c>
      <c r="I332" s="580">
        <f t="shared" ref="I332:N332" si="73">SUM(I334,I337)</f>
        <v>35</v>
      </c>
      <c r="J332" s="645">
        <f t="shared" si="73"/>
        <v>45</v>
      </c>
      <c r="K332" s="718">
        <f t="shared" si="73"/>
        <v>0</v>
      </c>
      <c r="L332" s="788">
        <f t="shared" si="73"/>
        <v>0</v>
      </c>
      <c r="M332" s="856">
        <f t="shared" si="73"/>
        <v>0</v>
      </c>
      <c r="N332" s="932">
        <f t="shared" si="73"/>
        <v>110</v>
      </c>
    </row>
    <row r="333" spans="1:14" ht="12.75" customHeight="1" x14ac:dyDescent="0.2">
      <c r="A333" s="9">
        <v>1</v>
      </c>
      <c r="B333" s="10" t="s">
        <v>38</v>
      </c>
      <c r="C333" s="146"/>
      <c r="D333" s="215"/>
      <c r="E333" s="288"/>
      <c r="F333" s="365"/>
      <c r="G333" s="435"/>
      <c r="H333" s="500"/>
      <c r="I333" s="570"/>
      <c r="J333" s="647"/>
      <c r="K333" s="720"/>
      <c r="L333" s="790"/>
      <c r="M333" s="858"/>
      <c r="N333" s="922"/>
    </row>
    <row r="334" spans="1:14" x14ac:dyDescent="0.2">
      <c r="A334" s="11"/>
      <c r="B334" s="10" t="s">
        <v>39</v>
      </c>
      <c r="C334" s="154">
        <f t="shared" ref="C334:H334" si="74">SUM(C335:C336)</f>
        <v>0</v>
      </c>
      <c r="D334" s="223">
        <f t="shared" si="74"/>
        <v>0</v>
      </c>
      <c r="E334" s="296">
        <f t="shared" si="74"/>
        <v>0</v>
      </c>
      <c r="F334" s="371">
        <f t="shared" si="74"/>
        <v>0</v>
      </c>
      <c r="G334" s="441">
        <f t="shared" si="74"/>
        <v>0</v>
      </c>
      <c r="H334" s="508">
        <f t="shared" si="74"/>
        <v>0</v>
      </c>
      <c r="I334" s="578">
        <f t="shared" ref="I334:N334" si="75">SUM(I335:I336)</f>
        <v>0</v>
      </c>
      <c r="J334" s="653">
        <f t="shared" si="75"/>
        <v>0</v>
      </c>
      <c r="K334" s="726">
        <f t="shared" si="75"/>
        <v>0</v>
      </c>
      <c r="L334" s="795">
        <f t="shared" si="75"/>
        <v>0</v>
      </c>
      <c r="M334" s="864">
        <f t="shared" si="75"/>
        <v>0</v>
      </c>
      <c r="N334" s="930">
        <f t="shared" si="75"/>
        <v>0</v>
      </c>
    </row>
    <row r="335" spans="1:14" ht="30" customHeight="1" x14ac:dyDescent="0.2">
      <c r="A335" s="11"/>
      <c r="B335" s="12" t="s">
        <v>40</v>
      </c>
      <c r="C335" s="151">
        <v>0</v>
      </c>
      <c r="D335" s="224">
        <v>0</v>
      </c>
      <c r="E335" s="297">
        <v>0</v>
      </c>
      <c r="F335" s="368">
        <v>0</v>
      </c>
      <c r="G335" s="438">
        <v>0</v>
      </c>
      <c r="H335" s="509">
        <v>0</v>
      </c>
      <c r="I335" s="579">
        <v>0</v>
      </c>
      <c r="J335" s="650">
        <v>0</v>
      </c>
      <c r="K335" s="723">
        <v>0</v>
      </c>
      <c r="L335" s="793">
        <v>0</v>
      </c>
      <c r="M335" s="861">
        <v>0</v>
      </c>
      <c r="N335" s="931">
        <v>0</v>
      </c>
    </row>
    <row r="336" spans="1:14" ht="25.5" customHeight="1" x14ac:dyDescent="0.2">
      <c r="A336" s="11"/>
      <c r="B336" s="12" t="s">
        <v>41</v>
      </c>
      <c r="C336" s="151">
        <v>0</v>
      </c>
      <c r="D336" s="224">
        <v>0</v>
      </c>
      <c r="E336" s="297">
        <v>0</v>
      </c>
      <c r="F336" s="368">
        <v>0</v>
      </c>
      <c r="G336" s="438">
        <v>0</v>
      </c>
      <c r="H336" s="509">
        <v>0</v>
      </c>
      <c r="I336" s="579">
        <v>0</v>
      </c>
      <c r="J336" s="650">
        <v>0</v>
      </c>
      <c r="K336" s="723">
        <v>0</v>
      </c>
      <c r="L336" s="793">
        <v>0</v>
      </c>
      <c r="M336" s="861">
        <v>0</v>
      </c>
      <c r="N336" s="931">
        <v>0</v>
      </c>
    </row>
    <row r="337" spans="1:14" ht="20.100000000000001" customHeight="1" x14ac:dyDescent="0.2">
      <c r="A337" s="11"/>
      <c r="B337" s="10" t="s">
        <v>42</v>
      </c>
      <c r="C337" s="154">
        <f t="shared" ref="C337:H337" si="76">SUM(C338:C339)</f>
        <v>0</v>
      </c>
      <c r="D337" s="223">
        <f t="shared" si="76"/>
        <v>60</v>
      </c>
      <c r="E337" s="296">
        <f t="shared" si="76"/>
        <v>70</v>
      </c>
      <c r="F337" s="371">
        <f t="shared" si="76"/>
        <v>60</v>
      </c>
      <c r="G337" s="441">
        <f t="shared" si="76"/>
        <v>0</v>
      </c>
      <c r="H337" s="508">
        <f t="shared" si="76"/>
        <v>0</v>
      </c>
      <c r="I337" s="578">
        <f t="shared" ref="I337:N337" si="77">SUM(I338:I339)</f>
        <v>35</v>
      </c>
      <c r="J337" s="653">
        <f t="shared" si="77"/>
        <v>45</v>
      </c>
      <c r="K337" s="726">
        <f t="shared" si="77"/>
        <v>0</v>
      </c>
      <c r="L337" s="795">
        <f t="shared" si="77"/>
        <v>0</v>
      </c>
      <c r="M337" s="864">
        <f t="shared" si="77"/>
        <v>0</v>
      </c>
      <c r="N337" s="930">
        <f t="shared" si="77"/>
        <v>110</v>
      </c>
    </row>
    <row r="338" spans="1:14" ht="24" customHeight="1" x14ac:dyDescent="0.2">
      <c r="A338" s="11"/>
      <c r="B338" s="12" t="s">
        <v>40</v>
      </c>
      <c r="C338" s="156">
        <v>0</v>
      </c>
      <c r="D338" s="220">
        <v>50</v>
      </c>
      <c r="E338" s="293">
        <v>70</v>
      </c>
      <c r="F338" s="372">
        <v>60</v>
      </c>
      <c r="G338" s="442">
        <v>0</v>
      </c>
      <c r="H338" s="505">
        <v>0</v>
      </c>
      <c r="I338" s="575">
        <v>35</v>
      </c>
      <c r="J338" s="654">
        <v>45</v>
      </c>
      <c r="K338" s="727">
        <v>0</v>
      </c>
      <c r="L338" s="796">
        <v>0</v>
      </c>
      <c r="M338" s="865">
        <v>0</v>
      </c>
      <c r="N338" s="927">
        <v>110</v>
      </c>
    </row>
    <row r="339" spans="1:14" x14ac:dyDescent="0.2">
      <c r="A339" s="11"/>
      <c r="B339" s="12" t="s">
        <v>41</v>
      </c>
      <c r="C339" s="156">
        <v>0</v>
      </c>
      <c r="D339" s="220">
        <v>10</v>
      </c>
      <c r="E339" s="293">
        <v>0</v>
      </c>
      <c r="F339" s="372">
        <v>0</v>
      </c>
      <c r="G339" s="442">
        <v>0</v>
      </c>
      <c r="H339" s="505">
        <v>0</v>
      </c>
      <c r="I339" s="575">
        <v>0</v>
      </c>
      <c r="J339" s="654">
        <v>0</v>
      </c>
      <c r="K339" s="727">
        <v>0</v>
      </c>
      <c r="L339" s="796">
        <v>0</v>
      </c>
      <c r="M339" s="865">
        <v>0</v>
      </c>
      <c r="N339" s="927">
        <v>0</v>
      </c>
    </row>
    <row r="340" spans="1:14" x14ac:dyDescent="0.2">
      <c r="A340" s="9">
        <v>2</v>
      </c>
      <c r="B340" s="10" t="s">
        <v>43</v>
      </c>
      <c r="C340" s="146"/>
      <c r="D340" s="215"/>
      <c r="E340" s="288"/>
      <c r="F340" s="365"/>
      <c r="G340" s="435"/>
      <c r="H340" s="500"/>
      <c r="I340" s="570"/>
      <c r="J340" s="647"/>
      <c r="K340" s="720"/>
      <c r="L340" s="790"/>
      <c r="M340" s="858"/>
      <c r="N340" s="922"/>
    </row>
    <row r="341" spans="1:14" x14ac:dyDescent="0.2">
      <c r="A341" s="11"/>
      <c r="B341" s="12" t="s">
        <v>44</v>
      </c>
      <c r="C341" s="151">
        <v>0</v>
      </c>
      <c r="D341" s="224">
        <v>0</v>
      </c>
      <c r="E341" s="297">
        <v>0</v>
      </c>
      <c r="F341" s="368">
        <v>0</v>
      </c>
      <c r="G341" s="438">
        <v>0</v>
      </c>
      <c r="H341" s="509">
        <v>0</v>
      </c>
      <c r="I341" s="579">
        <v>0</v>
      </c>
      <c r="J341" s="650">
        <v>0</v>
      </c>
      <c r="K341" s="723">
        <v>0</v>
      </c>
      <c r="L341" s="793">
        <v>0</v>
      </c>
      <c r="M341" s="861">
        <v>0</v>
      </c>
      <c r="N341" s="931">
        <v>0</v>
      </c>
    </row>
    <row r="342" spans="1:14" ht="12.75" customHeight="1" x14ac:dyDescent="0.2">
      <c r="A342" s="11"/>
      <c r="B342" s="12" t="s">
        <v>45</v>
      </c>
      <c r="C342" s="151">
        <v>0</v>
      </c>
      <c r="D342" s="224">
        <v>60</v>
      </c>
      <c r="E342" s="297">
        <v>70</v>
      </c>
      <c r="F342" s="368">
        <v>60</v>
      </c>
      <c r="G342" s="438">
        <v>0</v>
      </c>
      <c r="H342" s="509">
        <v>0</v>
      </c>
      <c r="I342" s="579">
        <v>35</v>
      </c>
      <c r="J342" s="650">
        <v>45</v>
      </c>
      <c r="K342" s="723">
        <v>0</v>
      </c>
      <c r="L342" s="793">
        <v>0</v>
      </c>
      <c r="M342" s="861">
        <v>0</v>
      </c>
      <c r="N342" s="931">
        <v>110</v>
      </c>
    </row>
    <row r="343" spans="1:14" ht="12.75" customHeight="1" x14ac:dyDescent="0.2">
      <c r="A343" s="9"/>
      <c r="B343" s="12" t="s">
        <v>46</v>
      </c>
      <c r="C343" s="151">
        <v>0</v>
      </c>
      <c r="D343" s="224">
        <v>0</v>
      </c>
      <c r="E343" s="297">
        <v>0</v>
      </c>
      <c r="F343" s="368">
        <v>0</v>
      </c>
      <c r="G343" s="438">
        <v>0</v>
      </c>
      <c r="H343" s="509">
        <v>0</v>
      </c>
      <c r="I343" s="579">
        <v>0</v>
      </c>
      <c r="J343" s="650">
        <v>0</v>
      </c>
      <c r="K343" s="723">
        <v>0</v>
      </c>
      <c r="L343" s="793">
        <v>0</v>
      </c>
      <c r="M343" s="861">
        <v>0</v>
      </c>
      <c r="N343" s="931">
        <v>0</v>
      </c>
    </row>
    <row r="344" spans="1:14" x14ac:dyDescent="0.2">
      <c r="A344" s="14"/>
      <c r="B344" s="15" t="s">
        <v>47</v>
      </c>
      <c r="C344" s="152">
        <v>0</v>
      </c>
      <c r="D344" s="226">
        <v>0</v>
      </c>
      <c r="E344" s="299">
        <v>0</v>
      </c>
      <c r="F344" s="369">
        <v>0</v>
      </c>
      <c r="G344" s="439">
        <v>0</v>
      </c>
      <c r="H344" s="511">
        <v>0</v>
      </c>
      <c r="I344" s="581">
        <v>0</v>
      </c>
      <c r="J344" s="651">
        <v>0</v>
      </c>
      <c r="K344" s="724">
        <v>0</v>
      </c>
      <c r="L344" s="794">
        <v>0</v>
      </c>
      <c r="M344" s="862">
        <v>0</v>
      </c>
      <c r="N344" s="933">
        <v>0</v>
      </c>
    </row>
    <row r="345" spans="1:14" ht="13.5" thickBot="1" x14ac:dyDescent="0.25">
      <c r="A345" s="17">
        <v>3</v>
      </c>
      <c r="B345" s="18" t="s">
        <v>48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 x14ac:dyDescent="0.2">
      <c r="B346" s="79" t="s">
        <v>49</v>
      </c>
      <c r="C346" s="24">
        <f t="shared" ref="C346:H346" si="78">SUM(C341:C344)-C332</f>
        <v>0</v>
      </c>
      <c r="D346" s="24">
        <f t="shared" si="78"/>
        <v>0</v>
      </c>
      <c r="E346" s="24">
        <f t="shared" si="78"/>
        <v>0</v>
      </c>
      <c r="F346" s="24">
        <f t="shared" si="78"/>
        <v>0</v>
      </c>
      <c r="G346" s="24">
        <f t="shared" si="78"/>
        <v>0</v>
      </c>
      <c r="H346" s="24">
        <f t="shared" si="78"/>
        <v>0</v>
      </c>
      <c r="I346" s="24">
        <f t="shared" ref="I346:N346" si="79">SUM(I341:I344)-I332</f>
        <v>0</v>
      </c>
      <c r="J346" s="24">
        <f t="shared" si="79"/>
        <v>0</v>
      </c>
      <c r="K346" s="24">
        <f t="shared" si="79"/>
        <v>0</v>
      </c>
      <c r="L346" s="24">
        <f t="shared" si="79"/>
        <v>0</v>
      </c>
      <c r="M346" s="24">
        <f t="shared" si="79"/>
        <v>0</v>
      </c>
      <c r="N346" s="24">
        <f t="shared" si="79"/>
        <v>0</v>
      </c>
    </row>
    <row r="347" spans="1:14" x14ac:dyDescent="0.2">
      <c r="B347" s="79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x14ac:dyDescent="0.2">
      <c r="B348" s="79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x14ac:dyDescent="0.2">
      <c r="B349" s="79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8" t="s">
        <v>0</v>
      </c>
      <c r="B354" s="948"/>
      <c r="C354" s="1" t="s">
        <v>1</v>
      </c>
      <c r="D354" s="1" t="s">
        <v>1</v>
      </c>
      <c r="E354" s="1" t="s">
        <v>1</v>
      </c>
      <c r="F354" s="1" t="s">
        <v>1</v>
      </c>
      <c r="G354" s="1" t="s">
        <v>1</v>
      </c>
      <c r="H354" s="1" t="s">
        <v>1</v>
      </c>
      <c r="I354" s="1" t="s">
        <v>1</v>
      </c>
      <c r="J354" s="1" t="s">
        <v>1</v>
      </c>
      <c r="K354" s="1" t="s">
        <v>1</v>
      </c>
      <c r="L354" s="1" t="s">
        <v>1</v>
      </c>
      <c r="M354" s="1" t="s">
        <v>1</v>
      </c>
      <c r="N354" s="1" t="s">
        <v>1</v>
      </c>
    </row>
    <row r="355" spans="1:14" ht="12.75" customHeight="1" x14ac:dyDescent="0.2">
      <c r="A355" s="948" t="s">
        <v>3</v>
      </c>
      <c r="B355" s="948"/>
    </row>
    <row r="356" spans="1:14" x14ac:dyDescent="0.2">
      <c r="A356" s="948" t="s">
        <v>4</v>
      </c>
      <c r="B356" s="948"/>
    </row>
    <row r="357" spans="1:14" ht="20.25" x14ac:dyDescent="0.3">
      <c r="C357" s="81" t="s">
        <v>5</v>
      </c>
    </row>
    <row r="358" spans="1:14" x14ac:dyDescent="0.2">
      <c r="C358" s="82" t="s">
        <v>6</v>
      </c>
    </row>
    <row r="359" spans="1:14" ht="12.75" customHeight="1" x14ac:dyDescent="0.2">
      <c r="A359" s="1" t="s">
        <v>7</v>
      </c>
    </row>
    <row r="360" spans="1:14" ht="12.75" customHeight="1" x14ac:dyDescent="0.2">
      <c r="A360" s="1" t="s">
        <v>8</v>
      </c>
    </row>
    <row r="361" spans="1:14" s="3" customFormat="1" ht="15" customHeight="1" x14ac:dyDescent="0.2">
      <c r="A361" s="3" t="s">
        <v>61</v>
      </c>
    </row>
    <row r="362" spans="1:14" ht="18" customHeight="1" thickBot="1" x14ac:dyDescent="0.25">
      <c r="A362" s="3"/>
      <c r="B362" s="3"/>
    </row>
    <row r="363" spans="1:14" ht="12.75" customHeight="1" x14ac:dyDescent="0.2">
      <c r="A363" s="1052" t="s">
        <v>13</v>
      </c>
      <c r="B363" s="1054" t="s">
        <v>14</v>
      </c>
      <c r="C363" s="80"/>
    </row>
    <row r="364" spans="1:14" ht="12.75" customHeight="1" x14ac:dyDescent="0.2">
      <c r="A364" s="1053"/>
      <c r="B364" s="10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1053"/>
      <c r="B365" s="1055"/>
      <c r="C365" s="147" t="s">
        <v>18</v>
      </c>
      <c r="D365" s="216" t="s">
        <v>18</v>
      </c>
      <c r="E365" s="289" t="s">
        <v>18</v>
      </c>
      <c r="F365" s="366" t="s">
        <v>18</v>
      </c>
      <c r="G365" s="436" t="s">
        <v>18</v>
      </c>
      <c r="H365" s="501" t="s">
        <v>18</v>
      </c>
      <c r="I365" s="571" t="s">
        <v>18</v>
      </c>
      <c r="J365" s="648" t="s">
        <v>18</v>
      </c>
      <c r="K365" s="721" t="s">
        <v>18</v>
      </c>
      <c r="L365" s="791" t="s">
        <v>18</v>
      </c>
      <c r="M365" s="859" t="s">
        <v>18</v>
      </c>
      <c r="N365" s="923" t="s">
        <v>18</v>
      </c>
    </row>
    <row r="366" spans="1:14" ht="12.75" customHeight="1" x14ac:dyDescent="0.2">
      <c r="A366" s="1053"/>
      <c r="B366" s="1055"/>
      <c r="C366" s="148"/>
      <c r="D366" s="217"/>
      <c r="E366" s="290"/>
      <c r="F366" s="367"/>
      <c r="G366" s="437"/>
      <c r="H366" s="502"/>
      <c r="I366" s="572"/>
      <c r="J366" s="649"/>
      <c r="K366" s="722"/>
      <c r="L366" s="792"/>
      <c r="M366" s="860"/>
      <c r="N366" s="924"/>
    </row>
    <row r="367" spans="1:14" ht="30" customHeight="1" x14ac:dyDescent="0.2">
      <c r="A367" s="44" t="s">
        <v>25</v>
      </c>
      <c r="B367" s="45" t="s">
        <v>26</v>
      </c>
      <c r="C367" s="143" t="s">
        <v>28</v>
      </c>
      <c r="D367" s="212" t="s">
        <v>28</v>
      </c>
      <c r="E367" s="285" t="s">
        <v>28</v>
      </c>
      <c r="F367" s="362" t="s">
        <v>28</v>
      </c>
      <c r="G367" s="432" t="s">
        <v>28</v>
      </c>
      <c r="H367" s="497" t="s">
        <v>28</v>
      </c>
      <c r="I367" s="567" t="s">
        <v>28</v>
      </c>
      <c r="J367" s="644" t="s">
        <v>28</v>
      </c>
      <c r="K367" s="717" t="s">
        <v>28</v>
      </c>
      <c r="L367" s="787" t="s">
        <v>28</v>
      </c>
      <c r="M367" s="855" t="s">
        <v>28</v>
      </c>
      <c r="N367" s="919" t="s">
        <v>28</v>
      </c>
    </row>
    <row r="368" spans="1:14" ht="25.5" customHeight="1" x14ac:dyDescent="0.2">
      <c r="A368" s="5"/>
      <c r="B368" s="6" t="s">
        <v>37</v>
      </c>
      <c r="C368" s="144">
        <f t="shared" ref="C368:H368" si="80">SUM(C370,C373)</f>
        <v>94</v>
      </c>
      <c r="D368" s="225">
        <f t="shared" si="80"/>
        <v>0</v>
      </c>
      <c r="E368" s="298">
        <f t="shared" si="80"/>
        <v>80</v>
      </c>
      <c r="F368" s="363">
        <f t="shared" si="80"/>
        <v>0</v>
      </c>
      <c r="G368" s="433">
        <f t="shared" si="80"/>
        <v>0</v>
      </c>
      <c r="H368" s="510">
        <f t="shared" si="80"/>
        <v>0</v>
      </c>
      <c r="I368" s="580">
        <f t="shared" ref="I368:N368" si="81">SUM(I370,I373)</f>
        <v>0</v>
      </c>
      <c r="J368" s="645">
        <f t="shared" si="81"/>
        <v>0</v>
      </c>
      <c r="K368" s="718">
        <f t="shared" si="81"/>
        <v>0</v>
      </c>
      <c r="L368" s="788">
        <f t="shared" si="81"/>
        <v>0</v>
      </c>
      <c r="M368" s="856">
        <f t="shared" si="81"/>
        <v>176</v>
      </c>
      <c r="N368" s="932">
        <f t="shared" si="81"/>
        <v>0</v>
      </c>
    </row>
    <row r="369" spans="1:14" ht="20.100000000000001" customHeight="1" x14ac:dyDescent="0.2">
      <c r="A369" s="9">
        <v>1</v>
      </c>
      <c r="B369" s="10" t="s">
        <v>38</v>
      </c>
      <c r="C369" s="146"/>
      <c r="D369" s="215"/>
      <c r="E369" s="288"/>
      <c r="F369" s="365"/>
      <c r="G369" s="435"/>
      <c r="H369" s="500"/>
      <c r="I369" s="570"/>
      <c r="J369" s="647"/>
      <c r="K369" s="720"/>
      <c r="L369" s="790"/>
      <c r="M369" s="858"/>
      <c r="N369" s="922"/>
    </row>
    <row r="370" spans="1:14" ht="20.100000000000001" customHeight="1" x14ac:dyDescent="0.2">
      <c r="A370" s="11"/>
      <c r="B370" s="10" t="s">
        <v>39</v>
      </c>
      <c r="C370" s="154">
        <f t="shared" ref="C370:H370" si="82">SUM(C371:C372)</f>
        <v>0</v>
      </c>
      <c r="D370" s="223">
        <f t="shared" si="82"/>
        <v>0</v>
      </c>
      <c r="E370" s="296">
        <f t="shared" si="82"/>
        <v>0</v>
      </c>
      <c r="F370" s="371">
        <f t="shared" si="82"/>
        <v>0</v>
      </c>
      <c r="G370" s="441">
        <f t="shared" si="82"/>
        <v>0</v>
      </c>
      <c r="H370" s="508">
        <f t="shared" si="82"/>
        <v>0</v>
      </c>
      <c r="I370" s="578">
        <f t="shared" ref="I370:N370" si="83">SUM(I371:I372)</f>
        <v>0</v>
      </c>
      <c r="J370" s="653">
        <f t="shared" si="83"/>
        <v>0</v>
      </c>
      <c r="K370" s="726">
        <f t="shared" si="83"/>
        <v>0</v>
      </c>
      <c r="L370" s="795">
        <f t="shared" si="83"/>
        <v>0</v>
      </c>
      <c r="M370" s="864">
        <f t="shared" si="83"/>
        <v>0</v>
      </c>
      <c r="N370" s="930">
        <f t="shared" si="83"/>
        <v>0</v>
      </c>
    </row>
    <row r="371" spans="1:14" ht="20.100000000000001" customHeight="1" x14ac:dyDescent="0.2">
      <c r="A371" s="11"/>
      <c r="B371" s="12" t="s">
        <v>40</v>
      </c>
      <c r="C371" s="151">
        <v>0</v>
      </c>
      <c r="D371" s="224">
        <v>0</v>
      </c>
      <c r="E371" s="297">
        <v>0</v>
      </c>
      <c r="F371" s="368">
        <v>0</v>
      </c>
      <c r="G371" s="438">
        <v>0</v>
      </c>
      <c r="H371" s="509">
        <v>0</v>
      </c>
      <c r="I371" s="579">
        <v>0</v>
      </c>
      <c r="J371" s="650">
        <v>0</v>
      </c>
      <c r="K371" s="723">
        <v>0</v>
      </c>
      <c r="L371" s="793">
        <v>0</v>
      </c>
      <c r="M371" s="861">
        <v>0</v>
      </c>
      <c r="N371" s="931">
        <v>0</v>
      </c>
    </row>
    <row r="372" spans="1:14" ht="20.100000000000001" customHeight="1" x14ac:dyDescent="0.2">
      <c r="A372" s="11"/>
      <c r="B372" s="12" t="s">
        <v>41</v>
      </c>
      <c r="C372" s="151">
        <v>0</v>
      </c>
      <c r="D372" s="224">
        <v>0</v>
      </c>
      <c r="E372" s="297">
        <v>0</v>
      </c>
      <c r="F372" s="368">
        <v>0</v>
      </c>
      <c r="G372" s="438">
        <v>0</v>
      </c>
      <c r="H372" s="509">
        <v>0</v>
      </c>
      <c r="I372" s="579">
        <v>0</v>
      </c>
      <c r="J372" s="650">
        <v>0</v>
      </c>
      <c r="K372" s="723">
        <v>0</v>
      </c>
      <c r="L372" s="793">
        <v>0</v>
      </c>
      <c r="M372" s="861">
        <v>0</v>
      </c>
      <c r="N372" s="931">
        <v>0</v>
      </c>
    </row>
    <row r="373" spans="1:14" ht="20.100000000000001" customHeight="1" x14ac:dyDescent="0.2">
      <c r="A373" s="11"/>
      <c r="B373" s="10" t="s">
        <v>42</v>
      </c>
      <c r="C373" s="154">
        <f t="shared" ref="C373:H373" si="84">SUM(C374:C375)</f>
        <v>94</v>
      </c>
      <c r="D373" s="223">
        <f t="shared" si="84"/>
        <v>0</v>
      </c>
      <c r="E373" s="296">
        <f t="shared" si="84"/>
        <v>80</v>
      </c>
      <c r="F373" s="371">
        <f t="shared" si="84"/>
        <v>0</v>
      </c>
      <c r="G373" s="441">
        <f t="shared" si="84"/>
        <v>0</v>
      </c>
      <c r="H373" s="508">
        <f t="shared" si="84"/>
        <v>0</v>
      </c>
      <c r="I373" s="578">
        <f t="shared" ref="I373:N373" si="85">SUM(I374:I375)</f>
        <v>0</v>
      </c>
      <c r="J373" s="653">
        <f t="shared" si="85"/>
        <v>0</v>
      </c>
      <c r="K373" s="726">
        <f t="shared" si="85"/>
        <v>0</v>
      </c>
      <c r="L373" s="795">
        <f t="shared" si="85"/>
        <v>0</v>
      </c>
      <c r="M373" s="864">
        <f t="shared" si="85"/>
        <v>176</v>
      </c>
      <c r="N373" s="930">
        <f t="shared" si="85"/>
        <v>0</v>
      </c>
    </row>
    <row r="374" spans="1:14" ht="20.100000000000001" customHeight="1" x14ac:dyDescent="0.2">
      <c r="A374" s="11"/>
      <c r="B374" s="12" t="s">
        <v>40</v>
      </c>
      <c r="C374" s="151">
        <v>94</v>
      </c>
      <c r="D374" s="224">
        <v>0</v>
      </c>
      <c r="E374" s="297">
        <v>0</v>
      </c>
      <c r="F374" s="368">
        <v>0</v>
      </c>
      <c r="G374" s="438">
        <v>0</v>
      </c>
      <c r="H374" s="509">
        <v>0</v>
      </c>
      <c r="I374" s="579">
        <v>0</v>
      </c>
      <c r="J374" s="650">
        <v>0</v>
      </c>
      <c r="K374" s="723">
        <v>0</v>
      </c>
      <c r="L374" s="793">
        <v>0</v>
      </c>
      <c r="M374" s="861">
        <v>176</v>
      </c>
      <c r="N374" s="931">
        <v>0</v>
      </c>
    </row>
    <row r="375" spans="1:14" ht="20.100000000000001" customHeight="1" x14ac:dyDescent="0.2">
      <c r="A375" s="11"/>
      <c r="B375" s="12" t="s">
        <v>41</v>
      </c>
      <c r="C375" s="151">
        <v>0</v>
      </c>
      <c r="D375" s="224">
        <v>0</v>
      </c>
      <c r="E375" s="297">
        <v>80</v>
      </c>
      <c r="F375" s="368">
        <v>0</v>
      </c>
      <c r="G375" s="438">
        <v>0</v>
      </c>
      <c r="H375" s="509">
        <v>0</v>
      </c>
      <c r="I375" s="579">
        <v>0</v>
      </c>
      <c r="J375" s="650">
        <v>0</v>
      </c>
      <c r="K375" s="723">
        <v>0</v>
      </c>
      <c r="L375" s="793">
        <v>0</v>
      </c>
      <c r="M375" s="861">
        <v>0</v>
      </c>
      <c r="N375" s="931">
        <v>0</v>
      </c>
    </row>
    <row r="376" spans="1:14" ht="26.25" customHeight="1" x14ac:dyDescent="0.2">
      <c r="A376" s="9">
        <v>2</v>
      </c>
      <c r="B376" s="10" t="s">
        <v>43</v>
      </c>
      <c r="C376" s="146"/>
      <c r="D376" s="215"/>
      <c r="E376" s="288"/>
      <c r="F376" s="365"/>
      <c r="G376" s="435"/>
      <c r="H376" s="500"/>
      <c r="I376" s="570"/>
      <c r="J376" s="647"/>
      <c r="K376" s="720"/>
      <c r="L376" s="790"/>
      <c r="M376" s="858"/>
      <c r="N376" s="922"/>
    </row>
    <row r="377" spans="1:14" ht="20.100000000000001" customHeight="1" x14ac:dyDescent="0.2">
      <c r="A377" s="11"/>
      <c r="B377" s="12" t="s">
        <v>44</v>
      </c>
      <c r="C377" s="151">
        <v>0</v>
      </c>
      <c r="D377" s="224">
        <v>0</v>
      </c>
      <c r="E377" s="297">
        <v>0</v>
      </c>
      <c r="F377" s="368">
        <v>0</v>
      </c>
      <c r="G377" s="438">
        <v>0</v>
      </c>
      <c r="H377" s="509">
        <v>0</v>
      </c>
      <c r="I377" s="579">
        <v>0</v>
      </c>
      <c r="J377" s="650">
        <v>0</v>
      </c>
      <c r="K377" s="723">
        <v>0</v>
      </c>
      <c r="L377" s="793">
        <v>0</v>
      </c>
      <c r="M377" s="861">
        <v>0</v>
      </c>
      <c r="N377" s="931">
        <v>0</v>
      </c>
    </row>
    <row r="378" spans="1:14" ht="20.100000000000001" customHeight="1" x14ac:dyDescent="0.2">
      <c r="A378" s="11"/>
      <c r="B378" s="12" t="s">
        <v>45</v>
      </c>
      <c r="C378" s="151">
        <v>94</v>
      </c>
      <c r="D378" s="224">
        <v>0</v>
      </c>
      <c r="E378" s="297">
        <v>80</v>
      </c>
      <c r="F378" s="368">
        <v>0</v>
      </c>
      <c r="G378" s="438">
        <v>0</v>
      </c>
      <c r="H378" s="509">
        <v>0</v>
      </c>
      <c r="I378" s="579">
        <v>0</v>
      </c>
      <c r="J378" s="650">
        <v>0</v>
      </c>
      <c r="K378" s="723">
        <v>0</v>
      </c>
      <c r="L378" s="793">
        <v>0</v>
      </c>
      <c r="M378" s="861">
        <v>176</v>
      </c>
      <c r="N378" s="931">
        <v>0</v>
      </c>
    </row>
    <row r="379" spans="1:14" ht="20.100000000000001" customHeight="1" x14ac:dyDescent="0.2">
      <c r="A379" s="9"/>
      <c r="B379" s="12" t="s">
        <v>46</v>
      </c>
      <c r="C379" s="151">
        <v>0</v>
      </c>
      <c r="D379" s="224">
        <v>0</v>
      </c>
      <c r="E379" s="297">
        <v>0</v>
      </c>
      <c r="F379" s="368">
        <v>0</v>
      </c>
      <c r="G379" s="438">
        <v>0</v>
      </c>
      <c r="H379" s="509">
        <v>0</v>
      </c>
      <c r="I379" s="579">
        <v>0</v>
      </c>
      <c r="J379" s="650">
        <v>0</v>
      </c>
      <c r="K379" s="723">
        <v>0</v>
      </c>
      <c r="L379" s="793">
        <v>0</v>
      </c>
      <c r="M379" s="861">
        <v>0</v>
      </c>
      <c r="N379" s="931">
        <v>0</v>
      </c>
    </row>
    <row r="380" spans="1:14" ht="20.100000000000001" customHeight="1" x14ac:dyDescent="0.2">
      <c r="A380" s="14"/>
      <c r="B380" s="15" t="s">
        <v>47</v>
      </c>
      <c r="C380" s="152">
        <v>0</v>
      </c>
      <c r="D380" s="226">
        <v>0</v>
      </c>
      <c r="E380" s="299">
        <v>0</v>
      </c>
      <c r="F380" s="369">
        <v>0</v>
      </c>
      <c r="G380" s="439">
        <v>0</v>
      </c>
      <c r="H380" s="511">
        <v>0</v>
      </c>
      <c r="I380" s="581">
        <v>0</v>
      </c>
      <c r="J380" s="651">
        <v>0</v>
      </c>
      <c r="K380" s="724">
        <v>0</v>
      </c>
      <c r="L380" s="794">
        <v>0</v>
      </c>
      <c r="M380" s="862">
        <v>0</v>
      </c>
      <c r="N380" s="933">
        <v>0</v>
      </c>
    </row>
    <row r="381" spans="1:14" ht="24" customHeight="1" thickBot="1" x14ac:dyDescent="0.25">
      <c r="A381" s="17">
        <v>3</v>
      </c>
      <c r="B381" s="18" t="s">
        <v>48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 x14ac:dyDescent="0.2">
      <c r="B382" s="79" t="s">
        <v>49</v>
      </c>
      <c r="C382" s="24">
        <f t="shared" ref="C382:H382" si="86">SUM(C377:C380)-C368</f>
        <v>0</v>
      </c>
      <c r="D382" s="24">
        <f t="shared" si="86"/>
        <v>0</v>
      </c>
      <c r="E382" s="24">
        <f t="shared" si="86"/>
        <v>0</v>
      </c>
      <c r="F382" s="24">
        <f t="shared" si="86"/>
        <v>0</v>
      </c>
      <c r="G382" s="24">
        <f t="shared" si="86"/>
        <v>0</v>
      </c>
      <c r="H382" s="24">
        <f t="shared" si="86"/>
        <v>0</v>
      </c>
      <c r="I382" s="24">
        <f t="shared" ref="I382:N382" si="87">SUM(I377:I380)-I368</f>
        <v>0</v>
      </c>
      <c r="J382" s="24">
        <f t="shared" si="87"/>
        <v>0</v>
      </c>
      <c r="K382" s="24">
        <f t="shared" si="87"/>
        <v>0</v>
      </c>
      <c r="L382" s="24">
        <f t="shared" si="87"/>
        <v>0</v>
      </c>
      <c r="M382" s="24">
        <f t="shared" si="87"/>
        <v>0</v>
      </c>
      <c r="N382" s="24">
        <f t="shared" si="87"/>
        <v>0</v>
      </c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8" t="s">
        <v>0</v>
      </c>
      <c r="B390" s="948"/>
      <c r="C390" s="1" t="s">
        <v>1</v>
      </c>
      <c r="D390" s="1" t="s">
        <v>1</v>
      </c>
      <c r="E390" s="1" t="s">
        <v>1</v>
      </c>
      <c r="F390" s="1" t="s">
        <v>1</v>
      </c>
      <c r="G390" s="1" t="s">
        <v>1</v>
      </c>
      <c r="H390" s="1" t="s">
        <v>1</v>
      </c>
      <c r="I390" s="1" t="s">
        <v>1</v>
      </c>
      <c r="J390" s="1" t="s">
        <v>1</v>
      </c>
      <c r="K390" s="1" t="s">
        <v>1</v>
      </c>
      <c r="L390" s="1" t="s">
        <v>1</v>
      </c>
      <c r="M390" s="1" t="s">
        <v>1</v>
      </c>
      <c r="N390" s="1" t="s">
        <v>1</v>
      </c>
    </row>
    <row r="391" spans="1:14" ht="12.75" customHeight="1" x14ac:dyDescent="0.2">
      <c r="A391" s="948" t="s">
        <v>3</v>
      </c>
      <c r="B391" s="948"/>
    </row>
    <row r="392" spans="1:14" ht="7.5" customHeight="1" x14ac:dyDescent="0.2">
      <c r="A392" s="948" t="s">
        <v>4</v>
      </c>
      <c r="B392" s="948"/>
    </row>
    <row r="393" spans="1:14" ht="18" customHeight="1" x14ac:dyDescent="0.3">
      <c r="C393" s="81" t="s">
        <v>5</v>
      </c>
    </row>
    <row r="394" spans="1:14" ht="12.75" customHeight="1" x14ac:dyDescent="0.2">
      <c r="C394" s="82" t="s">
        <v>6</v>
      </c>
    </row>
    <row r="395" spans="1:14" ht="12.75" customHeight="1" x14ac:dyDescent="0.2">
      <c r="A395" s="1" t="s">
        <v>7</v>
      </c>
    </row>
    <row r="396" spans="1:14" ht="12.75" customHeight="1" x14ac:dyDescent="0.2">
      <c r="A396" s="1" t="s">
        <v>8</v>
      </c>
    </row>
    <row r="397" spans="1:14" s="3" customFormat="1" ht="12.75" customHeight="1" x14ac:dyDescent="0.2">
      <c r="A397" s="3" t="s">
        <v>60</v>
      </c>
    </row>
    <row r="398" spans="1:14" ht="30" customHeight="1" thickBot="1" x14ac:dyDescent="0.25"/>
    <row r="399" spans="1:14" ht="25.5" customHeight="1" x14ac:dyDescent="0.2">
      <c r="A399" s="1052" t="s">
        <v>13</v>
      </c>
      <c r="B399" s="1054" t="s">
        <v>14</v>
      </c>
      <c r="C399" s="80"/>
    </row>
    <row r="400" spans="1:14" ht="20.100000000000001" customHeight="1" x14ac:dyDescent="0.2">
      <c r="A400" s="1053"/>
      <c r="B400" s="10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1053"/>
      <c r="B401" s="1055"/>
      <c r="C401" s="147" t="s">
        <v>18</v>
      </c>
      <c r="D401" s="216" t="s">
        <v>18</v>
      </c>
      <c r="E401" s="289" t="s">
        <v>18</v>
      </c>
      <c r="F401" s="366" t="s">
        <v>18</v>
      </c>
      <c r="G401" s="436" t="s">
        <v>18</v>
      </c>
      <c r="H401" s="501" t="s">
        <v>18</v>
      </c>
      <c r="I401" s="571" t="s">
        <v>18</v>
      </c>
      <c r="J401" s="648" t="s">
        <v>18</v>
      </c>
      <c r="K401" s="721" t="s">
        <v>18</v>
      </c>
      <c r="L401" s="791" t="s">
        <v>18</v>
      </c>
      <c r="M401" s="859" t="s">
        <v>18</v>
      </c>
      <c r="N401" s="923" t="s">
        <v>18</v>
      </c>
    </row>
    <row r="402" spans="1:14" ht="20.100000000000001" customHeight="1" x14ac:dyDescent="0.2">
      <c r="A402" s="1053"/>
      <c r="B402" s="1055"/>
      <c r="C402" s="148"/>
      <c r="D402" s="217"/>
      <c r="E402" s="290"/>
      <c r="F402" s="367"/>
      <c r="G402" s="437"/>
      <c r="H402" s="502"/>
      <c r="I402" s="572"/>
      <c r="J402" s="649"/>
      <c r="K402" s="722"/>
      <c r="L402" s="792"/>
      <c r="M402" s="860"/>
      <c r="N402" s="924"/>
    </row>
    <row r="403" spans="1:14" ht="20.100000000000001" customHeight="1" x14ac:dyDescent="0.2">
      <c r="A403" s="44" t="s">
        <v>25</v>
      </c>
      <c r="B403" s="45" t="s">
        <v>26</v>
      </c>
      <c r="C403" s="143" t="s">
        <v>28</v>
      </c>
      <c r="D403" s="212" t="s">
        <v>28</v>
      </c>
      <c r="E403" s="285" t="s">
        <v>28</v>
      </c>
      <c r="F403" s="362" t="s">
        <v>28</v>
      </c>
      <c r="G403" s="432" t="s">
        <v>28</v>
      </c>
      <c r="H403" s="497" t="s">
        <v>28</v>
      </c>
      <c r="I403" s="567" t="s">
        <v>28</v>
      </c>
      <c r="J403" s="644" t="s">
        <v>28</v>
      </c>
      <c r="K403" s="717" t="s">
        <v>28</v>
      </c>
      <c r="L403" s="787" t="s">
        <v>28</v>
      </c>
      <c r="M403" s="855" t="s">
        <v>28</v>
      </c>
      <c r="N403" s="919" t="s">
        <v>28</v>
      </c>
    </row>
    <row r="404" spans="1:14" ht="20.100000000000001" customHeight="1" x14ac:dyDescent="0.2">
      <c r="A404" s="5"/>
      <c r="B404" s="6" t="s">
        <v>37</v>
      </c>
      <c r="C404" s="144">
        <f t="shared" ref="C404:H404" si="88">SUM(C406,C409)</f>
        <v>0</v>
      </c>
      <c r="D404" s="225">
        <f t="shared" si="88"/>
        <v>60</v>
      </c>
      <c r="E404" s="298">
        <f t="shared" si="88"/>
        <v>65</v>
      </c>
      <c r="F404" s="363">
        <f t="shared" si="88"/>
        <v>0</v>
      </c>
      <c r="G404" s="433">
        <f t="shared" si="88"/>
        <v>0</v>
      </c>
      <c r="H404" s="510">
        <f t="shared" si="88"/>
        <v>0</v>
      </c>
      <c r="I404" s="580">
        <f t="shared" ref="I404:N404" si="89">SUM(I406,I409)</f>
        <v>68</v>
      </c>
      <c r="J404" s="645">
        <f t="shared" si="89"/>
        <v>42</v>
      </c>
      <c r="K404" s="718">
        <f t="shared" si="89"/>
        <v>0</v>
      </c>
      <c r="L404" s="788">
        <f t="shared" si="89"/>
        <v>0</v>
      </c>
      <c r="M404" s="856">
        <f t="shared" si="89"/>
        <v>0</v>
      </c>
      <c r="N404" s="932">
        <f t="shared" si="89"/>
        <v>0</v>
      </c>
    </row>
    <row r="405" spans="1:14" ht="20.100000000000001" customHeight="1" x14ac:dyDescent="0.2">
      <c r="A405" s="9">
        <v>1</v>
      </c>
      <c r="B405" s="10" t="s">
        <v>38</v>
      </c>
      <c r="C405" s="146"/>
      <c r="D405" s="215"/>
      <c r="E405" s="288"/>
      <c r="F405" s="365"/>
      <c r="G405" s="435"/>
      <c r="H405" s="500"/>
      <c r="I405" s="570"/>
      <c r="J405" s="647"/>
      <c r="K405" s="720"/>
      <c r="L405" s="790"/>
      <c r="M405" s="858"/>
      <c r="N405" s="922"/>
    </row>
    <row r="406" spans="1:14" ht="20.100000000000001" customHeight="1" x14ac:dyDescent="0.2">
      <c r="A406" s="11"/>
      <c r="B406" s="10" t="s">
        <v>39</v>
      </c>
      <c r="C406" s="154">
        <f t="shared" ref="C406:H406" si="90">SUM(C407:C408)</f>
        <v>0</v>
      </c>
      <c r="D406" s="223">
        <f t="shared" si="90"/>
        <v>0</v>
      </c>
      <c r="E406" s="296">
        <f t="shared" si="90"/>
        <v>0</v>
      </c>
      <c r="F406" s="371">
        <f t="shared" si="90"/>
        <v>0</v>
      </c>
      <c r="G406" s="441">
        <f t="shared" si="90"/>
        <v>0</v>
      </c>
      <c r="H406" s="508">
        <f t="shared" si="90"/>
        <v>0</v>
      </c>
      <c r="I406" s="578">
        <f t="shared" ref="I406:N406" si="91">SUM(I407:I408)</f>
        <v>0</v>
      </c>
      <c r="J406" s="653">
        <f t="shared" si="91"/>
        <v>0</v>
      </c>
      <c r="K406" s="726">
        <f t="shared" si="91"/>
        <v>0</v>
      </c>
      <c r="L406" s="795">
        <f t="shared" si="91"/>
        <v>0</v>
      </c>
      <c r="M406" s="864">
        <f t="shared" si="91"/>
        <v>0</v>
      </c>
      <c r="N406" s="930">
        <f t="shared" si="91"/>
        <v>0</v>
      </c>
    </row>
    <row r="407" spans="1:14" ht="26.25" customHeight="1" x14ac:dyDescent="0.2">
      <c r="A407" s="11"/>
      <c r="B407" s="12" t="s">
        <v>40</v>
      </c>
      <c r="C407" s="151">
        <v>0</v>
      </c>
      <c r="D407" s="224">
        <v>0</v>
      </c>
      <c r="E407" s="297">
        <v>0</v>
      </c>
      <c r="F407" s="368">
        <v>0</v>
      </c>
      <c r="G407" s="438">
        <v>0</v>
      </c>
      <c r="H407" s="509">
        <v>0</v>
      </c>
      <c r="I407" s="579">
        <v>0</v>
      </c>
      <c r="J407" s="650">
        <v>0</v>
      </c>
      <c r="K407" s="723">
        <v>0</v>
      </c>
      <c r="L407" s="793">
        <v>0</v>
      </c>
      <c r="M407" s="861">
        <v>0</v>
      </c>
      <c r="N407" s="931">
        <v>0</v>
      </c>
    </row>
    <row r="408" spans="1:14" ht="20.100000000000001" customHeight="1" x14ac:dyDescent="0.2">
      <c r="A408" s="11"/>
      <c r="B408" s="12" t="s">
        <v>41</v>
      </c>
      <c r="C408" s="151">
        <v>0</v>
      </c>
      <c r="D408" s="224">
        <v>0</v>
      </c>
      <c r="E408" s="297">
        <v>0</v>
      </c>
      <c r="F408" s="368">
        <v>0</v>
      </c>
      <c r="G408" s="438">
        <v>0</v>
      </c>
      <c r="H408" s="509">
        <v>0</v>
      </c>
      <c r="I408" s="579">
        <v>0</v>
      </c>
      <c r="J408" s="650">
        <v>0</v>
      </c>
      <c r="K408" s="723">
        <v>0</v>
      </c>
      <c r="L408" s="793">
        <v>0</v>
      </c>
      <c r="M408" s="861">
        <v>0</v>
      </c>
      <c r="N408" s="931">
        <v>0</v>
      </c>
    </row>
    <row r="409" spans="1:14" ht="20.100000000000001" customHeight="1" x14ac:dyDescent="0.2">
      <c r="A409" s="11"/>
      <c r="B409" s="10" t="s">
        <v>42</v>
      </c>
      <c r="C409" s="154">
        <f t="shared" ref="C409:H409" si="92">SUM(C410:C411)</f>
        <v>0</v>
      </c>
      <c r="D409" s="223">
        <f t="shared" si="92"/>
        <v>60</v>
      </c>
      <c r="E409" s="296">
        <f t="shared" si="92"/>
        <v>65</v>
      </c>
      <c r="F409" s="371">
        <f t="shared" si="92"/>
        <v>0</v>
      </c>
      <c r="G409" s="441">
        <f t="shared" si="92"/>
        <v>0</v>
      </c>
      <c r="H409" s="508">
        <f t="shared" si="92"/>
        <v>0</v>
      </c>
      <c r="I409" s="578">
        <f t="shared" ref="I409:N409" si="93">SUM(I410:I411)</f>
        <v>68</v>
      </c>
      <c r="J409" s="653">
        <f t="shared" si="93"/>
        <v>42</v>
      </c>
      <c r="K409" s="726">
        <f t="shared" si="93"/>
        <v>0</v>
      </c>
      <c r="L409" s="795">
        <f t="shared" si="93"/>
        <v>0</v>
      </c>
      <c r="M409" s="864">
        <f t="shared" si="93"/>
        <v>0</v>
      </c>
      <c r="N409" s="930">
        <f t="shared" si="93"/>
        <v>0</v>
      </c>
    </row>
    <row r="410" spans="1:14" ht="20.100000000000001" customHeight="1" x14ac:dyDescent="0.2">
      <c r="A410" s="11"/>
      <c r="B410" s="12" t="s">
        <v>40</v>
      </c>
      <c r="C410" s="151">
        <v>0</v>
      </c>
      <c r="D410" s="224">
        <v>60</v>
      </c>
      <c r="E410" s="297">
        <v>65</v>
      </c>
      <c r="F410" s="368">
        <v>0</v>
      </c>
      <c r="G410" s="438">
        <v>0</v>
      </c>
      <c r="H410" s="509">
        <v>0</v>
      </c>
      <c r="I410" s="579">
        <v>60</v>
      </c>
      <c r="J410" s="650">
        <v>38</v>
      </c>
      <c r="K410" s="723">
        <v>0</v>
      </c>
      <c r="L410" s="793">
        <v>0</v>
      </c>
      <c r="M410" s="861">
        <v>0</v>
      </c>
      <c r="N410" s="931">
        <v>0</v>
      </c>
    </row>
    <row r="411" spans="1:14" ht="20.100000000000001" customHeight="1" x14ac:dyDescent="0.2">
      <c r="A411" s="11"/>
      <c r="B411" s="12" t="s">
        <v>41</v>
      </c>
      <c r="C411" s="151">
        <v>0</v>
      </c>
      <c r="D411" s="224">
        <v>0</v>
      </c>
      <c r="E411" s="297">
        <v>0</v>
      </c>
      <c r="F411" s="368">
        <v>0</v>
      </c>
      <c r="G411" s="438">
        <v>0</v>
      </c>
      <c r="H411" s="509">
        <v>0</v>
      </c>
      <c r="I411" s="579">
        <v>8</v>
      </c>
      <c r="J411" s="650">
        <v>4</v>
      </c>
      <c r="K411" s="723">
        <v>0</v>
      </c>
      <c r="L411" s="793">
        <v>0</v>
      </c>
      <c r="M411" s="861">
        <v>0</v>
      </c>
      <c r="N411" s="931">
        <v>0</v>
      </c>
    </row>
    <row r="412" spans="1:14" ht="24" customHeight="1" x14ac:dyDescent="0.2">
      <c r="A412" s="9">
        <v>2</v>
      </c>
      <c r="B412" s="10" t="s">
        <v>43</v>
      </c>
      <c r="C412" s="146"/>
      <c r="D412" s="215"/>
      <c r="E412" s="288"/>
      <c r="F412" s="365"/>
      <c r="G412" s="435"/>
      <c r="H412" s="500"/>
      <c r="I412" s="570"/>
      <c r="J412" s="647"/>
      <c r="K412" s="720"/>
      <c r="L412" s="790"/>
      <c r="M412" s="858"/>
      <c r="N412" s="922"/>
    </row>
    <row r="413" spans="1:14" ht="12.75" customHeight="1" x14ac:dyDescent="0.2">
      <c r="A413" s="11"/>
      <c r="B413" s="12" t="s">
        <v>44</v>
      </c>
      <c r="C413" s="151">
        <v>0</v>
      </c>
      <c r="D413" s="224">
        <v>60</v>
      </c>
      <c r="E413" s="297">
        <v>20</v>
      </c>
      <c r="F413" s="368">
        <v>0</v>
      </c>
      <c r="G413" s="438">
        <v>0</v>
      </c>
      <c r="H413" s="509">
        <v>0</v>
      </c>
      <c r="I413" s="579">
        <v>38</v>
      </c>
      <c r="J413" s="650">
        <v>42</v>
      </c>
      <c r="K413" s="723">
        <v>0</v>
      </c>
      <c r="L413" s="793">
        <v>0</v>
      </c>
      <c r="M413" s="861">
        <v>0</v>
      </c>
      <c r="N413" s="931">
        <v>0</v>
      </c>
    </row>
    <row r="414" spans="1:14" x14ac:dyDescent="0.2">
      <c r="A414" s="11"/>
      <c r="B414" s="12" t="s">
        <v>45</v>
      </c>
      <c r="C414" s="151">
        <v>0</v>
      </c>
      <c r="D414" s="224">
        <v>0</v>
      </c>
      <c r="E414" s="297">
        <v>0</v>
      </c>
      <c r="F414" s="368">
        <v>0</v>
      </c>
      <c r="G414" s="438">
        <v>0</v>
      </c>
      <c r="H414" s="509">
        <v>0</v>
      </c>
      <c r="I414" s="579">
        <v>0</v>
      </c>
      <c r="J414" s="650">
        <v>0</v>
      </c>
      <c r="K414" s="723">
        <v>0</v>
      </c>
      <c r="L414" s="793">
        <v>0</v>
      </c>
      <c r="M414" s="861">
        <v>0</v>
      </c>
      <c r="N414" s="931">
        <v>0</v>
      </c>
    </row>
    <row r="415" spans="1:14" x14ac:dyDescent="0.2">
      <c r="A415" s="9"/>
      <c r="B415" s="12" t="s">
        <v>46</v>
      </c>
      <c r="C415" s="151">
        <v>0</v>
      </c>
      <c r="D415" s="224">
        <v>0</v>
      </c>
      <c r="E415" s="297">
        <v>0</v>
      </c>
      <c r="F415" s="368">
        <v>0</v>
      </c>
      <c r="G415" s="438">
        <v>0</v>
      </c>
      <c r="H415" s="509">
        <v>0</v>
      </c>
      <c r="I415" s="579">
        <v>0</v>
      </c>
      <c r="J415" s="650">
        <v>0</v>
      </c>
      <c r="K415" s="723">
        <v>0</v>
      </c>
      <c r="L415" s="793">
        <v>0</v>
      </c>
      <c r="M415" s="861">
        <v>0</v>
      </c>
      <c r="N415" s="931">
        <v>0</v>
      </c>
    </row>
    <row r="416" spans="1:14" x14ac:dyDescent="0.2">
      <c r="A416" s="14"/>
      <c r="B416" s="15" t="s">
        <v>47</v>
      </c>
      <c r="C416" s="152">
        <v>0</v>
      </c>
      <c r="D416" s="226">
        <v>0</v>
      </c>
      <c r="E416" s="299">
        <v>45</v>
      </c>
      <c r="F416" s="369">
        <v>0</v>
      </c>
      <c r="G416" s="439">
        <v>0</v>
      </c>
      <c r="H416" s="511">
        <v>0</v>
      </c>
      <c r="I416" s="581">
        <v>30</v>
      </c>
      <c r="J416" s="651">
        <v>0</v>
      </c>
      <c r="K416" s="724">
        <v>0</v>
      </c>
      <c r="L416" s="794">
        <v>0</v>
      </c>
      <c r="M416" s="862">
        <v>0</v>
      </c>
      <c r="N416" s="933">
        <v>0</v>
      </c>
    </row>
    <row r="417" spans="1:14" ht="13.5" thickBot="1" x14ac:dyDescent="0.25">
      <c r="A417" s="17">
        <v>3</v>
      </c>
      <c r="B417" s="18" t="s">
        <v>48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 x14ac:dyDescent="0.2">
      <c r="B418" s="79" t="s">
        <v>49</v>
      </c>
      <c r="C418" s="24">
        <f t="shared" ref="C418:H418" si="94">SUM(C413:C416)-C404</f>
        <v>0</v>
      </c>
      <c r="D418" s="24">
        <f t="shared" si="94"/>
        <v>0</v>
      </c>
      <c r="E418" s="24">
        <f t="shared" si="94"/>
        <v>0</v>
      </c>
      <c r="F418" s="24">
        <f t="shared" si="94"/>
        <v>0</v>
      </c>
      <c r="G418" s="24">
        <f t="shared" si="94"/>
        <v>0</v>
      </c>
      <c r="H418" s="24">
        <f t="shared" si="94"/>
        <v>0</v>
      </c>
      <c r="I418" s="24">
        <f t="shared" ref="I418:N418" si="95">SUM(I413:I416)-I404</f>
        <v>0</v>
      </c>
      <c r="J418" s="24">
        <f t="shared" si="95"/>
        <v>0</v>
      </c>
      <c r="K418" s="24">
        <f t="shared" si="95"/>
        <v>0</v>
      </c>
      <c r="L418" s="24">
        <f t="shared" si="95"/>
        <v>0</v>
      </c>
      <c r="M418" s="24">
        <f t="shared" si="95"/>
        <v>0</v>
      </c>
      <c r="N418" s="24">
        <f t="shared" si="95"/>
        <v>0</v>
      </c>
    </row>
    <row r="426" spans="1:14" ht="12.75" customHeight="1" x14ac:dyDescent="0.2">
      <c r="A426" s="948" t="s">
        <v>0</v>
      </c>
      <c r="B426" s="948"/>
      <c r="C426" s="1" t="s">
        <v>1</v>
      </c>
      <c r="D426" s="1" t="s">
        <v>1</v>
      </c>
      <c r="E426" s="1" t="s">
        <v>1</v>
      </c>
      <c r="F426" s="1" t="s">
        <v>1</v>
      </c>
      <c r="G426" s="1" t="s">
        <v>1</v>
      </c>
      <c r="H426" s="1" t="s">
        <v>1</v>
      </c>
      <c r="I426" s="1" t="s">
        <v>1</v>
      </c>
      <c r="J426" s="1" t="s">
        <v>1</v>
      </c>
      <c r="K426" s="1" t="s">
        <v>1</v>
      </c>
      <c r="L426" s="1" t="s">
        <v>1</v>
      </c>
      <c r="M426" s="1" t="s">
        <v>1</v>
      </c>
      <c r="N426" s="1" t="s">
        <v>1</v>
      </c>
    </row>
    <row r="427" spans="1:14" ht="12.75" customHeight="1" x14ac:dyDescent="0.2">
      <c r="A427" s="948" t="s">
        <v>3</v>
      </c>
      <c r="B427" s="948"/>
    </row>
    <row r="428" spans="1:14" x14ac:dyDescent="0.2">
      <c r="A428" s="948" t="s">
        <v>4</v>
      </c>
      <c r="B428" s="948"/>
    </row>
    <row r="429" spans="1:14" ht="20.25" x14ac:dyDescent="0.3">
      <c r="C429" s="81" t="s">
        <v>5</v>
      </c>
    </row>
    <row r="430" spans="1:14" x14ac:dyDescent="0.2">
      <c r="C430" s="82" t="s">
        <v>6</v>
      </c>
    </row>
    <row r="431" spans="1:14" ht="12.75" customHeight="1" x14ac:dyDescent="0.2">
      <c r="A431" s="1" t="s">
        <v>7</v>
      </c>
    </row>
    <row r="432" spans="1:14" ht="12.75" customHeight="1" x14ac:dyDescent="0.2">
      <c r="A432" s="1" t="s">
        <v>8</v>
      </c>
    </row>
    <row r="433" spans="1:14" ht="13.5" thickBot="1" x14ac:dyDescent="0.25"/>
    <row r="434" spans="1:14" ht="12.75" customHeight="1" x14ac:dyDescent="0.2">
      <c r="A434" s="1052" t="s">
        <v>13</v>
      </c>
      <c r="B434" s="1054" t="s">
        <v>14</v>
      </c>
      <c r="C434" s="80"/>
    </row>
    <row r="435" spans="1:14" ht="12.75" customHeight="1" x14ac:dyDescent="0.2">
      <c r="A435" s="1053"/>
      <c r="B435" s="10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1053"/>
      <c r="B436" s="1055"/>
      <c r="C436" s="147" t="s">
        <v>18</v>
      </c>
      <c r="D436" s="216" t="s">
        <v>18</v>
      </c>
      <c r="E436" s="289" t="s">
        <v>18</v>
      </c>
      <c r="F436" s="366" t="s">
        <v>18</v>
      </c>
      <c r="G436" s="436" t="s">
        <v>18</v>
      </c>
      <c r="H436" s="501" t="s">
        <v>18</v>
      </c>
      <c r="I436" s="571" t="s">
        <v>18</v>
      </c>
      <c r="J436" s="648" t="s">
        <v>18</v>
      </c>
      <c r="K436" s="721" t="s">
        <v>18</v>
      </c>
      <c r="L436" s="791" t="s">
        <v>18</v>
      </c>
      <c r="M436" s="859" t="s">
        <v>18</v>
      </c>
      <c r="N436" s="923" t="s">
        <v>18</v>
      </c>
    </row>
    <row r="437" spans="1:14" ht="12.75" customHeight="1" x14ac:dyDescent="0.2">
      <c r="A437" s="1053"/>
      <c r="B437" s="1055"/>
      <c r="C437" s="148"/>
      <c r="D437" s="217"/>
      <c r="E437" s="290"/>
      <c r="F437" s="367"/>
      <c r="G437" s="437"/>
      <c r="H437" s="502"/>
      <c r="I437" s="572"/>
      <c r="J437" s="649"/>
      <c r="K437" s="722"/>
      <c r="L437" s="792"/>
      <c r="M437" s="860"/>
      <c r="N437" s="924"/>
    </row>
    <row r="438" spans="1:14" x14ac:dyDescent="0.2">
      <c r="A438" s="44" t="s">
        <v>25</v>
      </c>
      <c r="B438" s="45" t="s">
        <v>26</v>
      </c>
      <c r="C438" s="143" t="s">
        <v>28</v>
      </c>
      <c r="D438" s="212" t="s">
        <v>28</v>
      </c>
      <c r="E438" s="285" t="s">
        <v>28</v>
      </c>
      <c r="F438" s="362" t="s">
        <v>28</v>
      </c>
      <c r="G438" s="432" t="s">
        <v>28</v>
      </c>
      <c r="H438" s="497" t="s">
        <v>28</v>
      </c>
      <c r="I438" s="567" t="s">
        <v>28</v>
      </c>
      <c r="J438" s="644" t="s">
        <v>28</v>
      </c>
      <c r="K438" s="717" t="s">
        <v>28</v>
      </c>
      <c r="L438" s="787" t="s">
        <v>28</v>
      </c>
      <c r="M438" s="855" t="s">
        <v>28</v>
      </c>
      <c r="N438" s="919" t="s">
        <v>28</v>
      </c>
    </row>
    <row r="439" spans="1:14" ht="15.75" x14ac:dyDescent="0.2">
      <c r="A439" s="5"/>
      <c r="B439" s="6" t="s">
        <v>37</v>
      </c>
      <c r="C439" s="55">
        <f t="shared" ref="C439:N439" si="96">SUM(C15,C50,C85,C120,C155,C190,C225,C261,C296,C332,C368,C404)</f>
        <v>194</v>
      </c>
      <c r="D439" s="55">
        <f t="shared" si="96"/>
        <v>160</v>
      </c>
      <c r="E439" s="55">
        <f t="shared" si="96"/>
        <v>535</v>
      </c>
      <c r="F439" s="55">
        <f t="shared" si="96"/>
        <v>466</v>
      </c>
      <c r="G439" s="55">
        <f t="shared" si="96"/>
        <v>307</v>
      </c>
      <c r="H439" s="55">
        <f t="shared" si="96"/>
        <v>1496</v>
      </c>
      <c r="I439" s="55">
        <f t="shared" si="96"/>
        <v>223</v>
      </c>
      <c r="J439" s="55">
        <f t="shared" si="96"/>
        <v>378</v>
      </c>
      <c r="K439" s="55">
        <f t="shared" si="96"/>
        <v>881</v>
      </c>
      <c r="L439" s="55">
        <f t="shared" si="96"/>
        <v>695</v>
      </c>
      <c r="M439" s="55">
        <f t="shared" si="96"/>
        <v>578</v>
      </c>
      <c r="N439" s="55">
        <f t="shared" si="96"/>
        <v>475</v>
      </c>
    </row>
    <row r="440" spans="1:14" x14ac:dyDescent="0.2">
      <c r="A440" s="9">
        <v>1</v>
      </c>
      <c r="B440" s="10" t="s">
        <v>38</v>
      </c>
      <c r="C440" s="146"/>
      <c r="D440" s="215"/>
      <c r="E440" s="288"/>
      <c r="F440" s="365"/>
      <c r="G440" s="435"/>
      <c r="H440" s="500"/>
      <c r="I440" s="570"/>
      <c r="J440" s="647"/>
      <c r="K440" s="720"/>
      <c r="L440" s="790"/>
      <c r="M440" s="858"/>
      <c r="N440" s="922"/>
    </row>
    <row r="441" spans="1:14" ht="14.25" x14ac:dyDescent="0.2">
      <c r="A441" s="11"/>
      <c r="B441" s="10" t="s">
        <v>39</v>
      </c>
      <c r="C441" s="141">
        <f t="shared" ref="C441:N443" si="97">SUM(C87,C17,C298,C192,C122,C334,C227,C263,C157,C406,C370,C52)</f>
        <v>0</v>
      </c>
      <c r="D441" s="234">
        <f t="shared" si="97"/>
        <v>0</v>
      </c>
      <c r="E441" s="307">
        <f t="shared" si="97"/>
        <v>0</v>
      </c>
      <c r="F441" s="360">
        <f t="shared" si="97"/>
        <v>0</v>
      </c>
      <c r="G441" s="430">
        <f t="shared" si="97"/>
        <v>0</v>
      </c>
      <c r="H441" s="519">
        <f t="shared" si="97"/>
        <v>0</v>
      </c>
      <c r="I441" s="589">
        <f t="shared" si="97"/>
        <v>0</v>
      </c>
      <c r="J441" s="642">
        <f t="shared" si="97"/>
        <v>0</v>
      </c>
      <c r="K441" s="715">
        <f t="shared" si="97"/>
        <v>0</v>
      </c>
      <c r="L441" s="785">
        <f t="shared" si="97"/>
        <v>0</v>
      </c>
      <c r="M441" s="853">
        <f t="shared" si="97"/>
        <v>0</v>
      </c>
      <c r="N441" s="941">
        <f t="shared" si="97"/>
        <v>0</v>
      </c>
    </row>
    <row r="442" spans="1:14" ht="15" x14ac:dyDescent="0.2">
      <c r="A442" s="11"/>
      <c r="B442" s="12" t="s">
        <v>40</v>
      </c>
      <c r="C442" s="140">
        <f t="shared" si="97"/>
        <v>0</v>
      </c>
      <c r="D442" s="227">
        <f t="shared" si="97"/>
        <v>0</v>
      </c>
      <c r="E442" s="300">
        <f t="shared" si="97"/>
        <v>0</v>
      </c>
      <c r="F442" s="359">
        <f t="shared" si="97"/>
        <v>0</v>
      </c>
      <c r="G442" s="429">
        <f t="shared" si="97"/>
        <v>0</v>
      </c>
      <c r="H442" s="512">
        <f t="shared" si="97"/>
        <v>0</v>
      </c>
      <c r="I442" s="582">
        <f t="shared" si="97"/>
        <v>0</v>
      </c>
      <c r="J442" s="641">
        <f t="shared" si="97"/>
        <v>0</v>
      </c>
      <c r="K442" s="714">
        <f t="shared" si="97"/>
        <v>0</v>
      </c>
      <c r="L442" s="784">
        <f t="shared" si="97"/>
        <v>0</v>
      </c>
      <c r="M442" s="852">
        <f t="shared" si="97"/>
        <v>0</v>
      </c>
      <c r="N442" s="934">
        <f t="shared" si="97"/>
        <v>0</v>
      </c>
    </row>
    <row r="443" spans="1:14" ht="15" x14ac:dyDescent="0.2">
      <c r="A443" s="11"/>
      <c r="B443" s="12" t="s">
        <v>41</v>
      </c>
      <c r="C443" s="142">
        <f t="shared" si="97"/>
        <v>0</v>
      </c>
      <c r="D443" s="235">
        <f t="shared" si="97"/>
        <v>0</v>
      </c>
      <c r="E443" s="308">
        <f t="shared" si="97"/>
        <v>0</v>
      </c>
      <c r="F443" s="361">
        <f t="shared" si="97"/>
        <v>0</v>
      </c>
      <c r="G443" s="431">
        <f t="shared" si="97"/>
        <v>0</v>
      </c>
      <c r="H443" s="520">
        <f t="shared" si="97"/>
        <v>0</v>
      </c>
      <c r="I443" s="590">
        <f t="shared" si="97"/>
        <v>0</v>
      </c>
      <c r="J443" s="643">
        <f t="shared" si="97"/>
        <v>0</v>
      </c>
      <c r="K443" s="716">
        <f t="shared" si="97"/>
        <v>0</v>
      </c>
      <c r="L443" s="786">
        <f t="shared" si="97"/>
        <v>0</v>
      </c>
      <c r="M443" s="854">
        <f t="shared" si="97"/>
        <v>0</v>
      </c>
      <c r="N443" s="942">
        <f t="shared" si="97"/>
        <v>0</v>
      </c>
    </row>
    <row r="444" spans="1:14" ht="14.25" x14ac:dyDescent="0.2">
      <c r="A444" s="11"/>
      <c r="B444" s="10" t="s">
        <v>42</v>
      </c>
      <c r="C444" s="57">
        <f t="shared" ref="C444:N451" si="98">SUM(C20,C55,C90,C125,C160,C195,C230,C266,C301,C337,C373,C409)</f>
        <v>194</v>
      </c>
      <c r="D444" s="57">
        <f t="shared" si="98"/>
        <v>160</v>
      </c>
      <c r="E444" s="57">
        <f t="shared" si="98"/>
        <v>535</v>
      </c>
      <c r="F444" s="57">
        <f t="shared" si="98"/>
        <v>466</v>
      </c>
      <c r="G444" s="57">
        <f t="shared" si="98"/>
        <v>307</v>
      </c>
      <c r="H444" s="57">
        <f t="shared" si="98"/>
        <v>1496</v>
      </c>
      <c r="I444" s="57">
        <f t="shared" si="98"/>
        <v>223</v>
      </c>
      <c r="J444" s="57">
        <f t="shared" si="98"/>
        <v>378</v>
      </c>
      <c r="K444" s="57">
        <f t="shared" si="98"/>
        <v>881</v>
      </c>
      <c r="L444" s="57">
        <f t="shared" si="98"/>
        <v>695</v>
      </c>
      <c r="M444" s="57">
        <f t="shared" si="98"/>
        <v>578</v>
      </c>
      <c r="N444" s="57">
        <f t="shared" si="98"/>
        <v>475</v>
      </c>
    </row>
    <row r="445" spans="1:14" ht="15" x14ac:dyDescent="0.2">
      <c r="A445" s="11"/>
      <c r="B445" s="12" t="s">
        <v>40</v>
      </c>
      <c r="C445" s="61">
        <f t="shared" ref="C445:H445" si="99">SUM(C21,C56,C91,C126,C161,C196,C231,C267,C302,C338,C374,C410)</f>
        <v>179</v>
      </c>
      <c r="D445" s="61">
        <f t="shared" si="99"/>
        <v>150</v>
      </c>
      <c r="E445" s="61">
        <f t="shared" si="99"/>
        <v>332</v>
      </c>
      <c r="F445" s="61">
        <f t="shared" si="99"/>
        <v>434</v>
      </c>
      <c r="G445" s="61">
        <f t="shared" si="99"/>
        <v>270</v>
      </c>
      <c r="H445" s="61">
        <f t="shared" si="99"/>
        <v>957</v>
      </c>
      <c r="I445" s="61">
        <f t="shared" ref="I445:N445" si="100">SUM(I21,I56,I91,I126,I161,I196,I231,I267,I302,I338,I374,I410)</f>
        <v>175</v>
      </c>
      <c r="J445" s="61">
        <f t="shared" si="100"/>
        <v>374</v>
      </c>
      <c r="K445" s="61">
        <f t="shared" si="100"/>
        <v>705</v>
      </c>
      <c r="L445" s="61">
        <f t="shared" si="100"/>
        <v>461</v>
      </c>
      <c r="M445" s="61">
        <f t="shared" si="100"/>
        <v>518</v>
      </c>
      <c r="N445" s="61">
        <f t="shared" si="100"/>
        <v>458</v>
      </c>
    </row>
    <row r="446" spans="1:14" ht="15" x14ac:dyDescent="0.2">
      <c r="A446" s="11"/>
      <c r="B446" s="12" t="s">
        <v>41</v>
      </c>
      <c r="C446" s="59">
        <f t="shared" si="98"/>
        <v>15</v>
      </c>
      <c r="D446" s="59">
        <f t="shared" si="98"/>
        <v>10</v>
      </c>
      <c r="E446" s="59">
        <f t="shared" si="98"/>
        <v>203</v>
      </c>
      <c r="F446" s="59">
        <f t="shared" si="98"/>
        <v>32</v>
      </c>
      <c r="G446" s="59">
        <f t="shared" si="98"/>
        <v>37</v>
      </c>
      <c r="H446" s="59">
        <f t="shared" si="98"/>
        <v>539</v>
      </c>
      <c r="I446" s="59">
        <f t="shared" si="98"/>
        <v>48</v>
      </c>
      <c r="J446" s="59">
        <f t="shared" si="98"/>
        <v>4</v>
      </c>
      <c r="K446" s="59">
        <f t="shared" si="98"/>
        <v>176</v>
      </c>
      <c r="L446" s="59">
        <f t="shared" si="98"/>
        <v>234</v>
      </c>
      <c r="M446" s="59">
        <f t="shared" si="98"/>
        <v>60</v>
      </c>
      <c r="N446" s="59">
        <f t="shared" si="98"/>
        <v>17</v>
      </c>
    </row>
    <row r="447" spans="1:14" x14ac:dyDescent="0.2">
      <c r="A447" s="9">
        <v>2</v>
      </c>
      <c r="B447" s="10" t="s">
        <v>43</v>
      </c>
      <c r="C447" s="146"/>
      <c r="D447" s="215"/>
      <c r="E447" s="288"/>
      <c r="F447" s="365"/>
      <c r="G447" s="435"/>
      <c r="H447" s="500"/>
      <c r="I447" s="570"/>
      <c r="J447" s="647"/>
      <c r="K447" s="720"/>
      <c r="L447" s="790"/>
      <c r="M447" s="858"/>
      <c r="N447" s="922"/>
    </row>
    <row r="448" spans="1:14" ht="15" x14ac:dyDescent="0.2">
      <c r="A448" s="11"/>
      <c r="B448" s="12" t="s">
        <v>44</v>
      </c>
      <c r="C448" s="59">
        <f t="shared" si="98"/>
        <v>0</v>
      </c>
      <c r="D448" s="59">
        <f t="shared" si="98"/>
        <v>60</v>
      </c>
      <c r="E448" s="59">
        <f t="shared" si="98"/>
        <v>20</v>
      </c>
      <c r="F448" s="59">
        <f t="shared" si="98"/>
        <v>0</v>
      </c>
      <c r="G448" s="59">
        <f t="shared" si="98"/>
        <v>30</v>
      </c>
      <c r="H448" s="59">
        <f t="shared" si="98"/>
        <v>370</v>
      </c>
      <c r="I448" s="59">
        <f t="shared" si="98"/>
        <v>38</v>
      </c>
      <c r="J448" s="59">
        <f t="shared" si="98"/>
        <v>42</v>
      </c>
      <c r="K448" s="59">
        <f t="shared" si="98"/>
        <v>260</v>
      </c>
      <c r="L448" s="59">
        <f t="shared" si="98"/>
        <v>0</v>
      </c>
      <c r="M448" s="59">
        <f t="shared" si="98"/>
        <v>0</v>
      </c>
      <c r="N448" s="59">
        <f t="shared" si="98"/>
        <v>0</v>
      </c>
    </row>
    <row r="449" spans="1:14" ht="15" x14ac:dyDescent="0.2">
      <c r="A449" s="11"/>
      <c r="B449" s="12" t="s">
        <v>45</v>
      </c>
      <c r="C449" s="59">
        <f t="shared" si="98"/>
        <v>194</v>
      </c>
      <c r="D449" s="59">
        <f t="shared" si="98"/>
        <v>100</v>
      </c>
      <c r="E449" s="59">
        <f t="shared" si="98"/>
        <v>450</v>
      </c>
      <c r="F449" s="59">
        <f t="shared" si="98"/>
        <v>466</v>
      </c>
      <c r="G449" s="59">
        <f t="shared" si="98"/>
        <v>195</v>
      </c>
      <c r="H449" s="59">
        <f t="shared" si="98"/>
        <v>1096</v>
      </c>
      <c r="I449" s="59">
        <f t="shared" si="98"/>
        <v>155</v>
      </c>
      <c r="J449" s="59">
        <f t="shared" si="98"/>
        <v>336</v>
      </c>
      <c r="K449" s="59">
        <f t="shared" si="98"/>
        <v>621</v>
      </c>
      <c r="L449" s="59">
        <f t="shared" si="98"/>
        <v>615</v>
      </c>
      <c r="M449" s="59">
        <f t="shared" si="98"/>
        <v>578</v>
      </c>
      <c r="N449" s="59">
        <f t="shared" si="98"/>
        <v>400</v>
      </c>
    </row>
    <row r="450" spans="1:14" ht="15" x14ac:dyDescent="0.2">
      <c r="A450" s="9"/>
      <c r="B450" s="12" t="s">
        <v>46</v>
      </c>
      <c r="C450" s="59">
        <f t="shared" si="98"/>
        <v>0</v>
      </c>
      <c r="D450" s="59">
        <f t="shared" si="98"/>
        <v>0</v>
      </c>
      <c r="E450" s="59">
        <f t="shared" si="98"/>
        <v>0</v>
      </c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59">
        <f t="shared" si="98"/>
        <v>0</v>
      </c>
      <c r="J450" s="59">
        <f t="shared" si="98"/>
        <v>0</v>
      </c>
      <c r="K450" s="59">
        <f t="shared" si="98"/>
        <v>0</v>
      </c>
      <c r="L450" s="59">
        <f t="shared" si="98"/>
        <v>0</v>
      </c>
      <c r="M450" s="59">
        <f t="shared" si="98"/>
        <v>0</v>
      </c>
      <c r="N450" s="59">
        <f t="shared" si="98"/>
        <v>0</v>
      </c>
    </row>
    <row r="451" spans="1:14" ht="12.75" customHeight="1" x14ac:dyDescent="0.2">
      <c r="A451" s="14"/>
      <c r="B451" s="15" t="s">
        <v>47</v>
      </c>
      <c r="C451" s="59">
        <f t="shared" si="98"/>
        <v>0</v>
      </c>
      <c r="D451" s="59">
        <f t="shared" si="98"/>
        <v>0</v>
      </c>
      <c r="E451" s="59">
        <f t="shared" si="98"/>
        <v>65</v>
      </c>
      <c r="F451" s="59">
        <f t="shared" si="98"/>
        <v>0</v>
      </c>
      <c r="G451" s="59">
        <f t="shared" si="98"/>
        <v>82</v>
      </c>
      <c r="H451" s="59">
        <f t="shared" si="98"/>
        <v>30</v>
      </c>
      <c r="I451" s="59">
        <f t="shared" si="98"/>
        <v>30</v>
      </c>
      <c r="J451" s="59">
        <f t="shared" si="98"/>
        <v>0</v>
      </c>
      <c r="K451" s="59">
        <f t="shared" si="98"/>
        <v>0</v>
      </c>
      <c r="L451" s="59">
        <f t="shared" si="98"/>
        <v>80</v>
      </c>
      <c r="M451" s="59">
        <f t="shared" si="98"/>
        <v>0</v>
      </c>
      <c r="N451" s="59">
        <f t="shared" si="98"/>
        <v>75</v>
      </c>
    </row>
    <row r="452" spans="1:14" ht="12.75" customHeight="1" thickBot="1" x14ac:dyDescent="0.25">
      <c r="A452" s="21">
        <v>3</v>
      </c>
      <c r="B452" s="22" t="s">
        <v>48</v>
      </c>
      <c r="C452" s="26">
        <f t="shared" ref="C452:H452" si="101">SUM(C98,C28,C309,C203,C133,C345,C238,C274,C168,C417,C381,C63)</f>
        <v>0</v>
      </c>
      <c r="D452" s="26">
        <f t="shared" si="101"/>
        <v>0</v>
      </c>
      <c r="E452" s="26">
        <f t="shared" si="101"/>
        <v>0</v>
      </c>
      <c r="F452" s="26">
        <f t="shared" si="101"/>
        <v>0</v>
      </c>
      <c r="G452" s="26">
        <f t="shared" si="101"/>
        <v>0</v>
      </c>
      <c r="H452" s="26">
        <f t="shared" si="101"/>
        <v>0</v>
      </c>
      <c r="I452" s="26">
        <f t="shared" ref="I452:N452" si="102">SUM(I98,I28,I309,I203,I133,I345,I238,I274,I168,I417,I381,I63)</f>
        <v>0</v>
      </c>
      <c r="J452" s="26">
        <f t="shared" si="102"/>
        <v>0</v>
      </c>
      <c r="K452" s="26">
        <f t="shared" si="102"/>
        <v>0</v>
      </c>
      <c r="L452" s="26">
        <f t="shared" si="102"/>
        <v>0</v>
      </c>
      <c r="M452" s="26">
        <f t="shared" si="102"/>
        <v>0</v>
      </c>
      <c r="N452" s="26">
        <f t="shared" si="102"/>
        <v>0</v>
      </c>
    </row>
    <row r="453" spans="1:14" ht="12.75" customHeight="1" x14ac:dyDescent="0.2">
      <c r="B453" s="79" t="s">
        <v>49</v>
      </c>
      <c r="C453" s="24">
        <f t="shared" ref="C453:H453" si="103">SUM(C448:C451)-C439</f>
        <v>0</v>
      </c>
      <c r="D453" s="24">
        <f t="shared" si="103"/>
        <v>0</v>
      </c>
      <c r="E453" s="24">
        <f t="shared" si="103"/>
        <v>0</v>
      </c>
      <c r="F453" s="24">
        <f t="shared" si="103"/>
        <v>0</v>
      </c>
      <c r="G453" s="24">
        <f t="shared" si="103"/>
        <v>0</v>
      </c>
      <c r="H453" s="24">
        <f t="shared" si="103"/>
        <v>0</v>
      </c>
      <c r="I453" s="24">
        <f t="shared" ref="I453:N453" si="104">SUM(I448:I451)-I439</f>
        <v>0</v>
      </c>
      <c r="J453" s="24">
        <f t="shared" si="104"/>
        <v>0</v>
      </c>
      <c r="K453" s="24">
        <f t="shared" si="104"/>
        <v>0</v>
      </c>
      <c r="L453" s="24">
        <f t="shared" si="104"/>
        <v>0</v>
      </c>
      <c r="M453" s="24">
        <f t="shared" si="104"/>
        <v>0</v>
      </c>
      <c r="N453" s="24">
        <f t="shared" si="104"/>
        <v>0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86"/>
  <sheetViews>
    <sheetView topLeftCell="A287" zoomScale="90" zoomScaleNormal="90" workbookViewId="0">
      <pane xSplit="2" topLeftCell="H1" activePane="topRight" state="frozen"/>
      <selection activeCell="M504" sqref="M504"/>
      <selection pane="topRight" activeCell="M429" sqref="M1:M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3" ht="12.75" customHeight="1" x14ac:dyDescent="0.2">
      <c r="A1" s="948" t="s">
        <v>0</v>
      </c>
      <c r="B1" s="948"/>
    </row>
    <row r="2" spans="1:13" ht="12.75" customHeight="1" x14ac:dyDescent="0.2">
      <c r="A2" s="948" t="s">
        <v>3</v>
      </c>
      <c r="B2" s="948"/>
    </row>
    <row r="3" spans="1:13" x14ac:dyDescent="0.2">
      <c r="A3" s="948" t="s">
        <v>4</v>
      </c>
      <c r="B3" s="948"/>
    </row>
    <row r="4" spans="1:13" ht="20.25" x14ac:dyDescent="0.3">
      <c r="C4" s="81"/>
    </row>
    <row r="5" spans="1:13" x14ac:dyDescent="0.2">
      <c r="C5" s="82"/>
    </row>
    <row r="6" spans="1:13" x14ac:dyDescent="0.2">
      <c r="A6" s="1" t="s">
        <v>7</v>
      </c>
    </row>
    <row r="7" spans="1:13" ht="12.75" customHeight="1" x14ac:dyDescent="0.2">
      <c r="A7" s="1" t="s">
        <v>8</v>
      </c>
    </row>
    <row r="8" spans="1:13" s="3" customFormat="1" ht="12.75" customHeight="1" x14ac:dyDescent="0.2">
      <c r="A8" s="19" t="s">
        <v>51</v>
      </c>
      <c r="B8" s="19"/>
    </row>
    <row r="9" spans="1:13" ht="7.5" customHeight="1" thickBot="1" x14ac:dyDescent="0.25">
      <c r="A9" s="3"/>
      <c r="B9" s="3"/>
    </row>
    <row r="10" spans="1:13" ht="18" customHeight="1" x14ac:dyDescent="0.2">
      <c r="A10" s="1052" t="s">
        <v>13</v>
      </c>
      <c r="B10" s="1054" t="s">
        <v>14</v>
      </c>
      <c r="C10" s="80"/>
    </row>
    <row r="11" spans="1:13" ht="12.75" customHeight="1" x14ac:dyDescent="0.2">
      <c r="A11" s="1053"/>
      <c r="B11" s="105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 customHeight="1" x14ac:dyDescent="0.2">
      <c r="A12" s="1053"/>
      <c r="B12" s="1055"/>
      <c r="C12" s="147" t="s">
        <v>20</v>
      </c>
      <c r="D12" s="216" t="s">
        <v>20</v>
      </c>
      <c r="E12" s="289" t="s">
        <v>20</v>
      </c>
      <c r="F12" s="366" t="s">
        <v>20</v>
      </c>
      <c r="G12" s="436" t="s">
        <v>20</v>
      </c>
      <c r="H12" s="501" t="s">
        <v>20</v>
      </c>
      <c r="I12" s="571" t="s">
        <v>20</v>
      </c>
      <c r="J12" s="648" t="s">
        <v>20</v>
      </c>
      <c r="K12" s="721" t="s">
        <v>20</v>
      </c>
      <c r="L12" s="859" t="s">
        <v>20</v>
      </c>
      <c r="M12" s="923" t="s">
        <v>20</v>
      </c>
    </row>
    <row r="13" spans="1:13" ht="12.75" customHeight="1" x14ac:dyDescent="0.2">
      <c r="A13" s="1053"/>
      <c r="B13" s="1055"/>
      <c r="C13" s="148"/>
      <c r="D13" s="217"/>
      <c r="E13" s="290"/>
      <c r="F13" s="367"/>
      <c r="G13" s="437"/>
      <c r="H13" s="502"/>
      <c r="I13" s="572"/>
      <c r="J13" s="649"/>
      <c r="K13" s="722"/>
      <c r="L13" s="860"/>
      <c r="M13" s="924"/>
    </row>
    <row r="14" spans="1:13" x14ac:dyDescent="0.2">
      <c r="A14" s="44" t="s">
        <v>25</v>
      </c>
      <c r="B14" s="45" t="s">
        <v>26</v>
      </c>
      <c r="C14" s="143" t="s">
        <v>30</v>
      </c>
      <c r="D14" s="212" t="s">
        <v>30</v>
      </c>
      <c r="E14" s="285" t="s">
        <v>30</v>
      </c>
      <c r="F14" s="362" t="s">
        <v>30</v>
      </c>
      <c r="G14" s="432" t="s">
        <v>30</v>
      </c>
      <c r="H14" s="497" t="s">
        <v>30</v>
      </c>
      <c r="I14" s="567" t="s">
        <v>30</v>
      </c>
      <c r="J14" s="644" t="s">
        <v>30</v>
      </c>
      <c r="K14" s="717" t="s">
        <v>30</v>
      </c>
      <c r="L14" s="855" t="s">
        <v>30</v>
      </c>
      <c r="M14" s="919" t="s">
        <v>30</v>
      </c>
    </row>
    <row r="15" spans="1:13" ht="30" customHeight="1" x14ac:dyDescent="0.2">
      <c r="A15" s="5"/>
      <c r="B15" s="6" t="s">
        <v>37</v>
      </c>
      <c r="C15" s="159">
        <f t="shared" ref="C15:H15" si="0">SUM(C17,C20)</f>
        <v>0</v>
      </c>
      <c r="D15" s="213">
        <f t="shared" si="0"/>
        <v>0</v>
      </c>
      <c r="E15" s="286">
        <f t="shared" si="0"/>
        <v>0</v>
      </c>
      <c r="F15" s="375">
        <f t="shared" si="0"/>
        <v>0</v>
      </c>
      <c r="G15" s="446">
        <f t="shared" si="0"/>
        <v>0</v>
      </c>
      <c r="H15" s="498">
        <f t="shared" si="0"/>
        <v>0</v>
      </c>
      <c r="I15" s="568">
        <f>SUM(I17,I20)</f>
        <v>0</v>
      </c>
      <c r="J15" s="657">
        <f>SUM(J17,J20)</f>
        <v>0</v>
      </c>
      <c r="K15" s="730">
        <f>SUM(K17,K20)</f>
        <v>0</v>
      </c>
      <c r="L15" s="868">
        <f>SUM(L17,L20)</f>
        <v>0</v>
      </c>
      <c r="M15" s="920">
        <f>SUM(M17,M20)</f>
        <v>0</v>
      </c>
    </row>
    <row r="16" spans="1:13" ht="25.5" customHeight="1" x14ac:dyDescent="0.2">
      <c r="A16" s="9">
        <v>1</v>
      </c>
      <c r="B16" s="10" t="s">
        <v>38</v>
      </c>
      <c r="C16" s="146"/>
      <c r="D16" s="215"/>
      <c r="E16" s="288"/>
      <c r="F16" s="365"/>
      <c r="G16" s="435"/>
      <c r="H16" s="500"/>
      <c r="I16" s="570"/>
      <c r="J16" s="647"/>
      <c r="K16" s="720"/>
      <c r="L16" s="858"/>
      <c r="M16" s="922"/>
    </row>
    <row r="17" spans="1:13" ht="12.75" customHeight="1" x14ac:dyDescent="0.2">
      <c r="A17" s="11"/>
      <c r="B17" s="10" t="s">
        <v>39</v>
      </c>
      <c r="C17" s="158">
        <f t="shared" ref="C17" si="1">SUM(C18:C19)</f>
        <v>0</v>
      </c>
      <c r="D17" s="218">
        <f t="shared" ref="D17:M17" si="2">SUM(D18:D19)</f>
        <v>0</v>
      </c>
      <c r="E17" s="291">
        <f t="shared" si="2"/>
        <v>0</v>
      </c>
      <c r="F17" s="374">
        <f t="shared" si="2"/>
        <v>0</v>
      </c>
      <c r="G17" s="445">
        <f t="shared" si="2"/>
        <v>0</v>
      </c>
      <c r="H17" s="503">
        <f t="shared" si="2"/>
        <v>0</v>
      </c>
      <c r="I17" s="573">
        <f t="shared" si="2"/>
        <v>0</v>
      </c>
      <c r="J17" s="656">
        <f t="shared" si="2"/>
        <v>0</v>
      </c>
      <c r="K17" s="729">
        <f t="shared" si="2"/>
        <v>0</v>
      </c>
      <c r="L17" s="867">
        <f t="shared" si="2"/>
        <v>0</v>
      </c>
      <c r="M17" s="925">
        <f t="shared" si="2"/>
        <v>0</v>
      </c>
    </row>
    <row r="18" spans="1:13" ht="12.75" customHeight="1" x14ac:dyDescent="0.2">
      <c r="A18" s="11"/>
      <c r="B18" s="12" t="s">
        <v>40</v>
      </c>
      <c r="C18" s="156">
        <v>0</v>
      </c>
      <c r="D18" s="220">
        <v>0</v>
      </c>
      <c r="E18" s="293">
        <v>0</v>
      </c>
      <c r="F18" s="372">
        <v>0</v>
      </c>
      <c r="G18" s="442">
        <v>0</v>
      </c>
      <c r="H18" s="505">
        <v>0</v>
      </c>
      <c r="I18" s="575">
        <v>0</v>
      </c>
      <c r="J18" s="654">
        <v>0</v>
      </c>
      <c r="K18" s="727">
        <v>0</v>
      </c>
      <c r="L18" s="865">
        <v>0</v>
      </c>
      <c r="M18" s="927">
        <v>0</v>
      </c>
    </row>
    <row r="19" spans="1:13" ht="12.75" customHeight="1" x14ac:dyDescent="0.2">
      <c r="A19" s="11"/>
      <c r="B19" s="12" t="s">
        <v>41</v>
      </c>
      <c r="C19" s="156">
        <v>0</v>
      </c>
      <c r="D19" s="220">
        <v>0</v>
      </c>
      <c r="E19" s="293">
        <v>0</v>
      </c>
      <c r="F19" s="372">
        <v>0</v>
      </c>
      <c r="G19" s="442">
        <v>0</v>
      </c>
      <c r="H19" s="505">
        <v>0</v>
      </c>
      <c r="I19" s="575">
        <v>0</v>
      </c>
      <c r="J19" s="654">
        <v>0</v>
      </c>
      <c r="K19" s="727">
        <v>0</v>
      </c>
      <c r="L19" s="865">
        <v>0</v>
      </c>
      <c r="M19" s="927">
        <v>0</v>
      </c>
    </row>
    <row r="20" spans="1:13" ht="12.75" customHeight="1" x14ac:dyDescent="0.2">
      <c r="A20" s="11"/>
      <c r="B20" s="10" t="s">
        <v>42</v>
      </c>
      <c r="C20" s="158">
        <f t="shared" ref="C20:M20" si="3">SUM(C21:C22)</f>
        <v>0</v>
      </c>
      <c r="D20" s="218">
        <f t="shared" si="3"/>
        <v>0</v>
      </c>
      <c r="E20" s="291">
        <f t="shared" si="3"/>
        <v>0</v>
      </c>
      <c r="F20" s="374">
        <f t="shared" si="3"/>
        <v>0</v>
      </c>
      <c r="G20" s="445">
        <f t="shared" si="3"/>
        <v>0</v>
      </c>
      <c r="H20" s="503">
        <f t="shared" si="3"/>
        <v>0</v>
      </c>
      <c r="I20" s="573">
        <f t="shared" si="3"/>
        <v>0</v>
      </c>
      <c r="J20" s="656">
        <f t="shared" si="3"/>
        <v>0</v>
      </c>
      <c r="K20" s="729">
        <f t="shared" si="3"/>
        <v>0</v>
      </c>
      <c r="L20" s="867">
        <f t="shared" si="3"/>
        <v>0</v>
      </c>
      <c r="M20" s="925">
        <f t="shared" si="3"/>
        <v>0</v>
      </c>
    </row>
    <row r="21" spans="1:13" ht="12.75" customHeight="1" x14ac:dyDescent="0.2">
      <c r="A21" s="11"/>
      <c r="B21" s="12" t="s">
        <v>40</v>
      </c>
      <c r="C21" s="156">
        <v>0</v>
      </c>
      <c r="D21" s="220">
        <v>0</v>
      </c>
      <c r="E21" s="293">
        <v>0</v>
      </c>
      <c r="F21" s="372">
        <v>0</v>
      </c>
      <c r="G21" s="442">
        <v>0</v>
      </c>
      <c r="H21" s="505">
        <v>0</v>
      </c>
      <c r="I21" s="575">
        <v>0</v>
      </c>
      <c r="J21" s="654">
        <v>0</v>
      </c>
      <c r="K21" s="727">
        <v>0</v>
      </c>
      <c r="L21" s="865">
        <v>0</v>
      </c>
      <c r="M21" s="927">
        <v>0</v>
      </c>
    </row>
    <row r="22" spans="1:13" x14ac:dyDescent="0.2">
      <c r="A22" s="11"/>
      <c r="B22" s="12" t="s">
        <v>41</v>
      </c>
      <c r="C22" s="156">
        <v>0</v>
      </c>
      <c r="D22" s="220">
        <v>0</v>
      </c>
      <c r="E22" s="293">
        <v>0</v>
      </c>
      <c r="F22" s="372">
        <v>0</v>
      </c>
      <c r="G22" s="442">
        <v>0</v>
      </c>
      <c r="H22" s="505">
        <v>0</v>
      </c>
      <c r="I22" s="575">
        <v>0</v>
      </c>
      <c r="J22" s="654">
        <v>0</v>
      </c>
      <c r="K22" s="727">
        <v>0</v>
      </c>
      <c r="L22" s="865">
        <v>0</v>
      </c>
      <c r="M22" s="927">
        <v>0</v>
      </c>
    </row>
    <row r="23" spans="1:13" x14ac:dyDescent="0.2">
      <c r="A23" s="9">
        <v>2</v>
      </c>
      <c r="B23" s="10" t="s">
        <v>43</v>
      </c>
      <c r="C23" s="84"/>
    </row>
    <row r="24" spans="1:13" x14ac:dyDescent="0.2">
      <c r="A24" s="11"/>
      <c r="B24" s="12" t="s">
        <v>44</v>
      </c>
      <c r="C24" s="156">
        <v>0</v>
      </c>
      <c r="D24" s="220">
        <v>0</v>
      </c>
      <c r="E24" s="293">
        <v>0</v>
      </c>
      <c r="F24" s="372">
        <v>0</v>
      </c>
      <c r="G24" s="442">
        <v>0</v>
      </c>
      <c r="H24" s="505">
        <v>0</v>
      </c>
      <c r="I24" s="575">
        <v>0</v>
      </c>
      <c r="J24" s="654">
        <v>0</v>
      </c>
      <c r="K24" s="727">
        <v>0</v>
      </c>
      <c r="L24" s="865">
        <v>0</v>
      </c>
      <c r="M24" s="927">
        <v>0</v>
      </c>
    </row>
    <row r="25" spans="1:13" ht="12.75" customHeight="1" x14ac:dyDescent="0.2">
      <c r="A25" s="11"/>
      <c r="B25" s="12" t="s">
        <v>45</v>
      </c>
      <c r="C25" s="156">
        <v>0</v>
      </c>
      <c r="D25" s="220">
        <v>0</v>
      </c>
      <c r="E25" s="293">
        <v>0</v>
      </c>
      <c r="F25" s="372">
        <v>0</v>
      </c>
      <c r="G25" s="442">
        <v>0</v>
      </c>
      <c r="H25" s="505">
        <v>0</v>
      </c>
      <c r="I25" s="575">
        <v>0</v>
      </c>
      <c r="J25" s="654">
        <v>0</v>
      </c>
      <c r="K25" s="727">
        <v>0</v>
      </c>
      <c r="L25" s="865">
        <v>0</v>
      </c>
      <c r="M25" s="927">
        <v>0</v>
      </c>
    </row>
    <row r="26" spans="1:13" ht="12.75" customHeight="1" x14ac:dyDescent="0.2">
      <c r="A26" s="9"/>
      <c r="B26" s="12" t="s">
        <v>46</v>
      </c>
      <c r="C26" s="156">
        <v>0</v>
      </c>
      <c r="D26" s="220">
        <v>0</v>
      </c>
      <c r="E26" s="293">
        <v>0</v>
      </c>
      <c r="F26" s="372">
        <v>0</v>
      </c>
      <c r="G26" s="442">
        <v>0</v>
      </c>
      <c r="H26" s="505">
        <v>0</v>
      </c>
      <c r="I26" s="575">
        <v>0</v>
      </c>
      <c r="J26" s="654">
        <v>0</v>
      </c>
      <c r="K26" s="727">
        <v>0</v>
      </c>
      <c r="L26" s="865">
        <v>0</v>
      </c>
      <c r="M26" s="927">
        <v>0</v>
      </c>
    </row>
    <row r="27" spans="1:13" x14ac:dyDescent="0.2">
      <c r="A27" s="14"/>
      <c r="B27" s="15" t="s">
        <v>47</v>
      </c>
      <c r="C27" s="157">
        <v>0</v>
      </c>
      <c r="D27" s="221">
        <v>0</v>
      </c>
      <c r="E27" s="294">
        <v>0</v>
      </c>
      <c r="F27" s="373">
        <v>0</v>
      </c>
      <c r="G27" s="443">
        <v>0</v>
      </c>
      <c r="H27" s="506">
        <v>0</v>
      </c>
      <c r="I27" s="576">
        <v>0</v>
      </c>
      <c r="J27" s="655">
        <v>0</v>
      </c>
      <c r="K27" s="728">
        <v>0</v>
      </c>
      <c r="L27" s="866">
        <v>0</v>
      </c>
      <c r="M27" s="928">
        <v>0</v>
      </c>
    </row>
    <row r="28" spans="1:13" ht="13.5" thickBot="1" x14ac:dyDescent="0.25">
      <c r="A28" s="17">
        <v>3</v>
      </c>
      <c r="B28" s="18" t="s">
        <v>48</v>
      </c>
      <c r="C28" s="153"/>
      <c r="D28" s="222"/>
      <c r="E28" s="295"/>
      <c r="F28" s="370"/>
      <c r="G28" s="440"/>
      <c r="H28" s="507"/>
      <c r="I28" s="577"/>
      <c r="J28" s="652"/>
      <c r="K28" s="725"/>
      <c r="L28" s="863"/>
      <c r="M28" s="929"/>
    </row>
    <row r="29" spans="1:13" x14ac:dyDescent="0.2">
      <c r="B29" s="79" t="s">
        <v>49</v>
      </c>
      <c r="C29" s="24">
        <f t="shared" ref="C29" si="4">SUM(C24:C27)-C15</f>
        <v>0</v>
      </c>
      <c r="D29" s="24">
        <f t="shared" ref="D29" si="5">SUM(D24:D27)-D15</f>
        <v>0</v>
      </c>
      <c r="E29" s="24">
        <f t="shared" ref="E29" si="6">SUM(E24:E27)-E15</f>
        <v>0</v>
      </c>
      <c r="F29" s="24">
        <f t="shared" ref="F29" si="7">SUM(F24:F27)-F15</f>
        <v>0</v>
      </c>
      <c r="G29" s="24">
        <f t="shared" ref="G29" si="8">SUM(G24:G27)-G15</f>
        <v>0</v>
      </c>
      <c r="H29" s="24">
        <f t="shared" ref="H29" si="9">SUM(H24:H27)-H15</f>
        <v>0</v>
      </c>
      <c r="I29" s="24">
        <f t="shared" ref="I29" si="10">SUM(I24:I27)-I15</f>
        <v>0</v>
      </c>
      <c r="J29" s="24">
        <f t="shared" ref="J29" si="11">SUM(J24:J27)-J15</f>
        <v>0</v>
      </c>
      <c r="K29" s="24">
        <f t="shared" ref="K29" si="12">SUM(K24:K27)-K15</f>
        <v>0</v>
      </c>
      <c r="L29" s="24">
        <f t="shared" ref="L29" si="13">SUM(L24:L27)-L15</f>
        <v>0</v>
      </c>
      <c r="M29" s="24">
        <f t="shared" ref="M29" si="14">SUM(M24:M27)-M15</f>
        <v>0</v>
      </c>
    </row>
    <row r="33" spans="1:13" ht="12.75" customHeight="1" x14ac:dyDescent="0.2"/>
    <row r="34" spans="1:13" ht="12.75" customHeight="1" x14ac:dyDescent="0.2"/>
    <row r="36" spans="1:13" ht="12.75" customHeight="1" x14ac:dyDescent="0.2">
      <c r="A36" s="948" t="s">
        <v>0</v>
      </c>
      <c r="B36" s="948"/>
    </row>
    <row r="37" spans="1:13" ht="12.75" customHeight="1" x14ac:dyDescent="0.2">
      <c r="A37" s="948" t="s">
        <v>3</v>
      </c>
      <c r="B37" s="948"/>
    </row>
    <row r="38" spans="1:13" x14ac:dyDescent="0.2">
      <c r="A38" s="948" t="s">
        <v>4</v>
      </c>
      <c r="B38" s="948"/>
    </row>
    <row r="39" spans="1:13" ht="12.75" customHeight="1" x14ac:dyDescent="0.3">
      <c r="C39" s="81"/>
    </row>
    <row r="40" spans="1:13" ht="12.75" customHeight="1" x14ac:dyDescent="0.2">
      <c r="C40" s="82"/>
    </row>
    <row r="41" spans="1:13" ht="15" customHeight="1" x14ac:dyDescent="0.2">
      <c r="A41" s="1" t="s">
        <v>7</v>
      </c>
    </row>
    <row r="42" spans="1:13" ht="18" customHeight="1" x14ac:dyDescent="0.2">
      <c r="A42" s="3" t="s">
        <v>8</v>
      </c>
      <c r="B42" s="3"/>
    </row>
    <row r="43" spans="1:13" s="3" customFormat="1" ht="12.75" customHeight="1" x14ac:dyDescent="0.2">
      <c r="A43" s="3" t="s">
        <v>62</v>
      </c>
    </row>
    <row r="44" spans="1:13" ht="13.5" thickBot="1" x14ac:dyDescent="0.25"/>
    <row r="45" spans="1:13" ht="12.75" customHeight="1" x14ac:dyDescent="0.2">
      <c r="A45" s="1052" t="s">
        <v>13</v>
      </c>
      <c r="B45" s="1054" t="s">
        <v>14</v>
      </c>
      <c r="C45" s="80"/>
    </row>
    <row r="46" spans="1:13" ht="12.75" customHeight="1" x14ac:dyDescent="0.2">
      <c r="A46" s="1053"/>
      <c r="B46" s="105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 customHeight="1" x14ac:dyDescent="0.2">
      <c r="A47" s="1053"/>
      <c r="B47" s="1055"/>
      <c r="C47" s="147" t="s">
        <v>20</v>
      </c>
      <c r="D47" s="216" t="s">
        <v>20</v>
      </c>
      <c r="E47" s="289" t="s">
        <v>20</v>
      </c>
      <c r="F47" s="366" t="s">
        <v>20</v>
      </c>
      <c r="G47" s="436" t="s">
        <v>20</v>
      </c>
      <c r="H47" s="501" t="s">
        <v>20</v>
      </c>
      <c r="I47" s="571" t="s">
        <v>20</v>
      </c>
      <c r="J47" s="648" t="s">
        <v>20</v>
      </c>
      <c r="K47" s="721" t="s">
        <v>20</v>
      </c>
      <c r="L47" s="859" t="s">
        <v>20</v>
      </c>
      <c r="M47" s="923" t="s">
        <v>20</v>
      </c>
    </row>
    <row r="48" spans="1:13" ht="12.75" customHeight="1" x14ac:dyDescent="0.2">
      <c r="A48" s="1053"/>
      <c r="B48" s="1055"/>
      <c r="C48" s="148"/>
      <c r="D48" s="217"/>
      <c r="E48" s="290"/>
      <c r="F48" s="367"/>
      <c r="G48" s="437"/>
      <c r="H48" s="502"/>
      <c r="I48" s="572"/>
      <c r="J48" s="649"/>
      <c r="K48" s="722"/>
      <c r="L48" s="860"/>
      <c r="M48" s="924"/>
    </row>
    <row r="49" spans="1:13" ht="12.75" customHeight="1" x14ac:dyDescent="0.2">
      <c r="A49" s="44" t="s">
        <v>25</v>
      </c>
      <c r="B49" s="45" t="s">
        <v>26</v>
      </c>
      <c r="C49" s="143" t="s">
        <v>30</v>
      </c>
      <c r="D49" s="212" t="s">
        <v>30</v>
      </c>
      <c r="E49" s="285" t="s">
        <v>30</v>
      </c>
      <c r="F49" s="362" t="s">
        <v>30</v>
      </c>
      <c r="G49" s="432" t="s">
        <v>30</v>
      </c>
      <c r="H49" s="497" t="s">
        <v>30</v>
      </c>
      <c r="I49" s="567" t="s">
        <v>30</v>
      </c>
      <c r="J49" s="644" t="s">
        <v>30</v>
      </c>
      <c r="K49" s="717" t="s">
        <v>30</v>
      </c>
      <c r="L49" s="855" t="s">
        <v>30</v>
      </c>
      <c r="M49" s="919" t="s">
        <v>30</v>
      </c>
    </row>
    <row r="50" spans="1:13" ht="12.75" customHeight="1" x14ac:dyDescent="0.2">
      <c r="A50" s="5"/>
      <c r="B50" s="6" t="s">
        <v>37</v>
      </c>
      <c r="C50" s="144">
        <f t="shared" ref="C50:H50" si="15">SUM(C52,C55)</f>
        <v>0</v>
      </c>
      <c r="D50" s="225">
        <f t="shared" si="15"/>
        <v>0</v>
      </c>
      <c r="E50" s="298">
        <f t="shared" si="15"/>
        <v>0</v>
      </c>
      <c r="F50" s="363">
        <f t="shared" si="15"/>
        <v>0</v>
      </c>
      <c r="G50" s="433">
        <f t="shared" si="15"/>
        <v>0</v>
      </c>
      <c r="H50" s="510">
        <f t="shared" si="15"/>
        <v>0</v>
      </c>
      <c r="I50" s="580">
        <f>SUM(I52,I55)</f>
        <v>0</v>
      </c>
      <c r="J50" s="645">
        <f>SUM(J52,J55)</f>
        <v>0</v>
      </c>
      <c r="K50" s="718">
        <f>SUM(K52,K55)</f>
        <v>0</v>
      </c>
      <c r="L50" s="856">
        <f>SUM(L52,L55)</f>
        <v>0</v>
      </c>
      <c r="M50" s="932">
        <f>SUM(M52,M55)</f>
        <v>0</v>
      </c>
    </row>
    <row r="51" spans="1:13" ht="12.75" customHeight="1" x14ac:dyDescent="0.2">
      <c r="A51" s="9">
        <v>1</v>
      </c>
      <c r="B51" s="10" t="s">
        <v>38</v>
      </c>
      <c r="C51" s="146"/>
      <c r="D51" s="215"/>
      <c r="E51" s="288"/>
      <c r="F51" s="365"/>
      <c r="G51" s="435"/>
      <c r="H51" s="500"/>
      <c r="I51" s="570"/>
      <c r="J51" s="647"/>
      <c r="K51" s="720"/>
      <c r="L51" s="858"/>
      <c r="M51" s="922"/>
    </row>
    <row r="52" spans="1:13" ht="12.75" customHeight="1" x14ac:dyDescent="0.2">
      <c r="A52" s="11"/>
      <c r="B52" s="10" t="s">
        <v>39</v>
      </c>
      <c r="C52" s="154">
        <f t="shared" ref="C52" si="16">SUM(C53:C54)</f>
        <v>0</v>
      </c>
      <c r="D52" s="223">
        <f t="shared" ref="D52:M52" si="17">SUM(D53:D54)</f>
        <v>0</v>
      </c>
      <c r="E52" s="296">
        <f t="shared" si="17"/>
        <v>0</v>
      </c>
      <c r="F52" s="371">
        <f t="shared" si="17"/>
        <v>0</v>
      </c>
      <c r="G52" s="441">
        <f t="shared" si="17"/>
        <v>0</v>
      </c>
      <c r="H52" s="508">
        <f t="shared" si="17"/>
        <v>0</v>
      </c>
      <c r="I52" s="578">
        <f t="shared" si="17"/>
        <v>0</v>
      </c>
      <c r="J52" s="653">
        <f t="shared" si="17"/>
        <v>0</v>
      </c>
      <c r="K52" s="726">
        <f t="shared" si="17"/>
        <v>0</v>
      </c>
      <c r="L52" s="864">
        <f t="shared" si="17"/>
        <v>0</v>
      </c>
      <c r="M52" s="930">
        <f t="shared" si="17"/>
        <v>0</v>
      </c>
    </row>
    <row r="53" spans="1:13" ht="12.75" customHeight="1" x14ac:dyDescent="0.2">
      <c r="A53" s="11"/>
      <c r="B53" s="12" t="s">
        <v>40</v>
      </c>
      <c r="C53" s="151">
        <v>0</v>
      </c>
      <c r="D53" s="224">
        <v>0</v>
      </c>
      <c r="E53" s="297">
        <v>0</v>
      </c>
      <c r="F53" s="368">
        <v>0</v>
      </c>
      <c r="G53" s="438">
        <v>0</v>
      </c>
      <c r="H53" s="509">
        <v>0</v>
      </c>
      <c r="I53" s="579">
        <v>0</v>
      </c>
      <c r="J53" s="650">
        <v>0</v>
      </c>
      <c r="K53" s="723">
        <v>0</v>
      </c>
      <c r="L53" s="861">
        <v>0</v>
      </c>
      <c r="M53" s="931">
        <v>0</v>
      </c>
    </row>
    <row r="54" spans="1:13" ht="12.75" customHeight="1" x14ac:dyDescent="0.2">
      <c r="A54" s="11"/>
      <c r="B54" s="12" t="s">
        <v>41</v>
      </c>
      <c r="C54" s="151">
        <v>0</v>
      </c>
      <c r="D54" s="224">
        <v>0</v>
      </c>
      <c r="E54" s="297">
        <v>0</v>
      </c>
      <c r="F54" s="368">
        <v>0</v>
      </c>
      <c r="G54" s="438">
        <v>0</v>
      </c>
      <c r="H54" s="509">
        <v>0</v>
      </c>
      <c r="I54" s="579">
        <v>0</v>
      </c>
      <c r="J54" s="650">
        <v>0</v>
      </c>
      <c r="K54" s="723">
        <v>0</v>
      </c>
      <c r="L54" s="861">
        <v>0</v>
      </c>
      <c r="M54" s="931">
        <v>0</v>
      </c>
    </row>
    <row r="55" spans="1:13" ht="12.75" customHeight="1" x14ac:dyDescent="0.2">
      <c r="A55" s="11"/>
      <c r="B55" s="10" t="s">
        <v>42</v>
      </c>
      <c r="C55" s="154">
        <f t="shared" ref="C55:M55" si="18">SUM(C56:C57)</f>
        <v>0</v>
      </c>
      <c r="D55" s="223">
        <f t="shared" si="18"/>
        <v>0</v>
      </c>
      <c r="E55" s="296">
        <f t="shared" si="18"/>
        <v>0</v>
      </c>
      <c r="F55" s="371">
        <f t="shared" si="18"/>
        <v>0</v>
      </c>
      <c r="G55" s="441">
        <f t="shared" si="18"/>
        <v>0</v>
      </c>
      <c r="H55" s="508">
        <f t="shared" si="18"/>
        <v>0</v>
      </c>
      <c r="I55" s="578">
        <f t="shared" si="18"/>
        <v>0</v>
      </c>
      <c r="J55" s="653">
        <f t="shared" si="18"/>
        <v>0</v>
      </c>
      <c r="K55" s="726">
        <f t="shared" si="18"/>
        <v>0</v>
      </c>
      <c r="L55" s="864">
        <f t="shared" si="18"/>
        <v>0</v>
      </c>
      <c r="M55" s="930">
        <f t="shared" si="18"/>
        <v>0</v>
      </c>
    </row>
    <row r="56" spans="1:13" ht="12.75" customHeight="1" x14ac:dyDescent="0.2">
      <c r="A56" s="11"/>
      <c r="B56" s="12" t="s">
        <v>40</v>
      </c>
      <c r="C56" s="151">
        <v>0</v>
      </c>
      <c r="D56" s="224">
        <v>0</v>
      </c>
      <c r="E56" s="297">
        <v>0</v>
      </c>
      <c r="F56" s="368">
        <v>0</v>
      </c>
      <c r="G56" s="438">
        <v>0</v>
      </c>
      <c r="H56" s="509">
        <v>0</v>
      </c>
      <c r="I56" s="579">
        <v>0</v>
      </c>
      <c r="J56" s="650">
        <v>0</v>
      </c>
      <c r="K56" s="723">
        <v>0</v>
      </c>
      <c r="L56" s="861">
        <v>0</v>
      </c>
      <c r="M56" s="931">
        <v>0</v>
      </c>
    </row>
    <row r="57" spans="1:13" ht="12.75" customHeight="1" x14ac:dyDescent="0.2">
      <c r="A57" s="11"/>
      <c r="B57" s="12" t="s">
        <v>41</v>
      </c>
      <c r="C57" s="151">
        <v>0</v>
      </c>
      <c r="D57" s="224">
        <v>0</v>
      </c>
      <c r="E57" s="297">
        <v>0</v>
      </c>
      <c r="F57" s="368">
        <v>0</v>
      </c>
      <c r="G57" s="438">
        <v>0</v>
      </c>
      <c r="H57" s="509">
        <v>0</v>
      </c>
      <c r="I57" s="579">
        <v>0</v>
      </c>
      <c r="J57" s="650">
        <v>0</v>
      </c>
      <c r="K57" s="723">
        <v>0</v>
      </c>
      <c r="L57" s="861">
        <v>0</v>
      </c>
      <c r="M57" s="931">
        <v>0</v>
      </c>
    </row>
    <row r="58" spans="1:13" ht="12.75" customHeight="1" x14ac:dyDescent="0.2">
      <c r="A58" s="9">
        <v>2</v>
      </c>
      <c r="B58" s="10" t="s">
        <v>43</v>
      </c>
      <c r="C58" s="146"/>
      <c r="D58" s="215"/>
      <c r="E58" s="288"/>
      <c r="F58" s="365"/>
      <c r="G58" s="435"/>
      <c r="H58" s="500"/>
      <c r="I58" s="570"/>
      <c r="J58" s="647"/>
      <c r="K58" s="720"/>
      <c r="L58" s="858"/>
      <c r="M58" s="922"/>
    </row>
    <row r="59" spans="1:13" ht="12.75" customHeight="1" x14ac:dyDescent="0.2">
      <c r="A59" s="11"/>
      <c r="B59" s="12" t="s">
        <v>44</v>
      </c>
      <c r="C59" s="151">
        <v>0</v>
      </c>
      <c r="D59" s="224">
        <v>0</v>
      </c>
      <c r="E59" s="297">
        <v>0</v>
      </c>
      <c r="F59" s="368">
        <v>0</v>
      </c>
      <c r="G59" s="438">
        <v>0</v>
      </c>
      <c r="H59" s="509">
        <v>0</v>
      </c>
      <c r="I59" s="579">
        <v>0</v>
      </c>
      <c r="J59" s="650">
        <v>0</v>
      </c>
      <c r="K59" s="723">
        <v>0</v>
      </c>
      <c r="L59" s="861">
        <v>0</v>
      </c>
      <c r="M59" s="931">
        <v>0</v>
      </c>
    </row>
    <row r="60" spans="1:13" ht="12.75" customHeight="1" x14ac:dyDescent="0.2">
      <c r="A60" s="11"/>
      <c r="B60" s="12" t="s">
        <v>45</v>
      </c>
      <c r="C60" s="151">
        <v>0</v>
      </c>
      <c r="D60" s="224">
        <v>0</v>
      </c>
      <c r="E60" s="297">
        <v>0</v>
      </c>
      <c r="F60" s="368">
        <v>0</v>
      </c>
      <c r="G60" s="438">
        <v>0</v>
      </c>
      <c r="H60" s="509">
        <v>0</v>
      </c>
      <c r="I60" s="579">
        <v>0</v>
      </c>
      <c r="J60" s="650">
        <v>0</v>
      </c>
      <c r="K60" s="723">
        <v>0</v>
      </c>
      <c r="L60" s="861">
        <v>0</v>
      </c>
      <c r="M60" s="931">
        <v>0</v>
      </c>
    </row>
    <row r="61" spans="1:13" ht="12.75" customHeight="1" x14ac:dyDescent="0.2">
      <c r="A61" s="9"/>
      <c r="B61" s="12" t="s">
        <v>46</v>
      </c>
      <c r="C61" s="151">
        <v>0</v>
      </c>
      <c r="D61" s="224">
        <v>0</v>
      </c>
      <c r="E61" s="297">
        <v>0</v>
      </c>
      <c r="F61" s="368">
        <v>0</v>
      </c>
      <c r="G61" s="438">
        <v>0</v>
      </c>
      <c r="H61" s="509">
        <v>0</v>
      </c>
      <c r="I61" s="579">
        <v>0</v>
      </c>
      <c r="J61" s="650">
        <v>0</v>
      </c>
      <c r="K61" s="723">
        <v>0</v>
      </c>
      <c r="L61" s="861">
        <v>0</v>
      </c>
      <c r="M61" s="931">
        <v>0</v>
      </c>
    </row>
    <row r="62" spans="1:13" x14ac:dyDescent="0.2">
      <c r="A62" s="14"/>
      <c r="B62" s="15" t="s">
        <v>47</v>
      </c>
      <c r="C62" s="152">
        <v>0</v>
      </c>
      <c r="D62" s="226">
        <v>0</v>
      </c>
      <c r="E62" s="299">
        <v>0</v>
      </c>
      <c r="F62" s="369">
        <v>0</v>
      </c>
      <c r="G62" s="439">
        <v>0</v>
      </c>
      <c r="H62" s="511">
        <v>0</v>
      </c>
      <c r="I62" s="581">
        <v>0</v>
      </c>
      <c r="J62" s="651">
        <v>0</v>
      </c>
      <c r="K62" s="724">
        <v>0</v>
      </c>
      <c r="L62" s="862">
        <v>0</v>
      </c>
      <c r="M62" s="933">
        <v>0</v>
      </c>
    </row>
    <row r="63" spans="1:13" ht="13.5" thickBot="1" x14ac:dyDescent="0.25">
      <c r="A63" s="17">
        <v>3</v>
      </c>
      <c r="B63" s="18" t="s">
        <v>48</v>
      </c>
      <c r="C63" s="153"/>
      <c r="D63" s="222"/>
      <c r="E63" s="295"/>
      <c r="F63" s="370"/>
      <c r="G63" s="440"/>
      <c r="H63" s="507"/>
      <c r="I63" s="577"/>
      <c r="J63" s="652"/>
      <c r="K63" s="725"/>
      <c r="L63" s="863"/>
      <c r="M63" s="929"/>
    </row>
    <row r="64" spans="1:13" x14ac:dyDescent="0.2">
      <c r="B64" s="79" t="s">
        <v>49</v>
      </c>
      <c r="C64" s="24">
        <f t="shared" ref="C64" si="19">SUM(C59:C62)-C50</f>
        <v>0</v>
      </c>
      <c r="D64" s="24">
        <f t="shared" ref="D64" si="20">SUM(D59:D62)-D50</f>
        <v>0</v>
      </c>
      <c r="E64" s="24">
        <f t="shared" ref="E64" si="21">SUM(E59:E62)-E50</f>
        <v>0</v>
      </c>
      <c r="F64" s="24">
        <f t="shared" ref="F64" si="22">SUM(F59:F62)-F50</f>
        <v>0</v>
      </c>
      <c r="G64" s="24">
        <f t="shared" ref="G64" si="23">SUM(G59:G62)-G50</f>
        <v>0</v>
      </c>
      <c r="H64" s="24">
        <f t="shared" ref="H64" si="24">SUM(H59:H62)-H50</f>
        <v>0</v>
      </c>
      <c r="I64" s="24">
        <f t="shared" ref="I64" si="25">SUM(I59:I62)-I50</f>
        <v>0</v>
      </c>
      <c r="J64" s="24">
        <f t="shared" ref="J64" si="26">SUM(J59:J62)-J50</f>
        <v>0</v>
      </c>
      <c r="K64" s="24">
        <f t="shared" ref="K64" si="27">SUM(K59:K62)-K50</f>
        <v>0</v>
      </c>
      <c r="L64" s="24">
        <f t="shared" ref="L64" si="28">SUM(L59:L62)-L50</f>
        <v>0</v>
      </c>
      <c r="M64" s="24">
        <f t="shared" ref="M64" si="29">SUM(M59:M62)-M50</f>
        <v>0</v>
      </c>
    </row>
    <row r="65" spans="1:13" ht="12.75" customHeight="1" x14ac:dyDescent="0.2">
      <c r="B65" s="7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 customHeight="1" x14ac:dyDescent="0.2">
      <c r="B66" s="7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71" spans="1:13" ht="12.75" customHeight="1" x14ac:dyDescent="0.2">
      <c r="A71" s="948" t="s">
        <v>0</v>
      </c>
      <c r="B71" s="948"/>
    </row>
    <row r="72" spans="1:13" ht="12.75" customHeight="1" x14ac:dyDescent="0.2">
      <c r="A72" s="948" t="s">
        <v>3</v>
      </c>
      <c r="B72" s="948"/>
    </row>
    <row r="73" spans="1:13" ht="7.5" customHeight="1" x14ac:dyDescent="0.2">
      <c r="A73" s="948" t="s">
        <v>4</v>
      </c>
      <c r="B73" s="948"/>
    </row>
    <row r="74" spans="1:13" ht="18" customHeight="1" x14ac:dyDescent="0.3">
      <c r="C74" s="81"/>
    </row>
    <row r="75" spans="1:13" ht="12.75" customHeight="1" x14ac:dyDescent="0.2">
      <c r="C75" s="82"/>
    </row>
    <row r="76" spans="1:13" ht="12.75" customHeight="1" x14ac:dyDescent="0.2">
      <c r="A76" s="1" t="s">
        <v>7</v>
      </c>
    </row>
    <row r="77" spans="1:13" ht="12.75" customHeight="1" x14ac:dyDescent="0.2">
      <c r="A77" s="3" t="s">
        <v>8</v>
      </c>
      <c r="B77" s="3"/>
    </row>
    <row r="78" spans="1:13" s="3" customFormat="1" ht="12.75" customHeight="1" x14ac:dyDescent="0.2">
      <c r="A78" s="3" t="s">
        <v>11</v>
      </c>
    </row>
    <row r="79" spans="1:13" ht="30" customHeight="1" thickBot="1" x14ac:dyDescent="0.25"/>
    <row r="80" spans="1:13" ht="25.5" customHeight="1" x14ac:dyDescent="0.2">
      <c r="A80" s="1052" t="s">
        <v>13</v>
      </c>
      <c r="B80" s="1054" t="s">
        <v>14</v>
      </c>
      <c r="C80" s="80"/>
    </row>
    <row r="81" spans="1:13" ht="20.100000000000001" customHeight="1" x14ac:dyDescent="0.2">
      <c r="A81" s="1053"/>
      <c r="B81" s="10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20.100000000000001" customHeight="1" x14ac:dyDescent="0.2">
      <c r="A82" s="1053"/>
      <c r="B82" s="1055"/>
      <c r="C82" s="147" t="s">
        <v>20</v>
      </c>
      <c r="D82" s="216" t="s">
        <v>20</v>
      </c>
      <c r="E82" s="289" t="s">
        <v>20</v>
      </c>
      <c r="F82" s="366" t="s">
        <v>20</v>
      </c>
      <c r="G82" s="436" t="s">
        <v>20</v>
      </c>
      <c r="H82" s="501" t="s">
        <v>20</v>
      </c>
      <c r="I82" s="571" t="s">
        <v>20</v>
      </c>
      <c r="J82" s="648" t="s">
        <v>20</v>
      </c>
      <c r="K82" s="721" t="s">
        <v>20</v>
      </c>
      <c r="L82" s="859" t="s">
        <v>20</v>
      </c>
      <c r="M82" s="923" t="s">
        <v>20</v>
      </c>
    </row>
    <row r="83" spans="1:13" ht="20.100000000000001" customHeight="1" x14ac:dyDescent="0.2">
      <c r="A83" s="1053"/>
      <c r="B83" s="1055"/>
      <c r="C83" s="148"/>
      <c r="D83" s="217"/>
      <c r="E83" s="290"/>
      <c r="F83" s="367"/>
      <c r="G83" s="437"/>
      <c r="H83" s="502"/>
      <c r="I83" s="572"/>
      <c r="J83" s="649"/>
      <c r="K83" s="722"/>
      <c r="L83" s="860"/>
      <c r="M83" s="924"/>
    </row>
    <row r="84" spans="1:13" ht="20.100000000000001" customHeight="1" x14ac:dyDescent="0.2">
      <c r="A84" s="44" t="s">
        <v>25</v>
      </c>
      <c r="B84" s="45" t="s">
        <v>26</v>
      </c>
      <c r="C84" s="143" t="s">
        <v>30</v>
      </c>
      <c r="D84" s="212" t="s">
        <v>30</v>
      </c>
      <c r="E84" s="285" t="s">
        <v>30</v>
      </c>
      <c r="F84" s="362" t="s">
        <v>30</v>
      </c>
      <c r="G84" s="432" t="s">
        <v>30</v>
      </c>
      <c r="H84" s="497" t="s">
        <v>30</v>
      </c>
      <c r="I84" s="567" t="s">
        <v>30</v>
      </c>
      <c r="J84" s="644" t="s">
        <v>30</v>
      </c>
      <c r="K84" s="717" t="s">
        <v>30</v>
      </c>
      <c r="L84" s="855" t="s">
        <v>30</v>
      </c>
      <c r="M84" s="919" t="s">
        <v>30</v>
      </c>
    </row>
    <row r="85" spans="1:13" ht="20.100000000000001" customHeight="1" x14ac:dyDescent="0.2">
      <c r="A85" s="5"/>
      <c r="B85" s="6" t="s">
        <v>37</v>
      </c>
      <c r="C85" s="30">
        <f t="shared" ref="C85:H85" si="30">SUM(C87,C90)</f>
        <v>0</v>
      </c>
      <c r="D85" s="30">
        <f t="shared" si="30"/>
        <v>0</v>
      </c>
      <c r="E85" s="30">
        <f t="shared" si="30"/>
        <v>0</v>
      </c>
      <c r="F85" s="30">
        <f t="shared" si="30"/>
        <v>0</v>
      </c>
      <c r="G85" s="30">
        <f t="shared" si="30"/>
        <v>0</v>
      </c>
      <c r="H85" s="30">
        <f t="shared" si="30"/>
        <v>0</v>
      </c>
      <c r="I85" s="30">
        <f>SUM(I87,I90)</f>
        <v>0</v>
      </c>
      <c r="J85" s="30">
        <f>SUM(J87,J90)</f>
        <v>0</v>
      </c>
      <c r="K85" s="30">
        <f>SUM(K87,K90)</f>
        <v>0</v>
      </c>
      <c r="L85" s="30">
        <f>SUM(L87,L90)</f>
        <v>0</v>
      </c>
      <c r="M85" s="30">
        <f>SUM(M87,M90)</f>
        <v>0</v>
      </c>
    </row>
    <row r="86" spans="1:13" ht="20.100000000000001" customHeight="1" x14ac:dyDescent="0.2">
      <c r="A86" s="9">
        <v>1</v>
      </c>
      <c r="B86" s="10" t="s">
        <v>38</v>
      </c>
      <c r="C86" s="146"/>
      <c r="D86" s="215"/>
      <c r="E86" s="288"/>
      <c r="F86" s="365"/>
      <c r="G86" s="435"/>
      <c r="H86" s="500"/>
      <c r="I86" s="570"/>
      <c r="J86" s="647"/>
      <c r="K86" s="720"/>
      <c r="L86" s="858"/>
      <c r="M86" s="922"/>
    </row>
    <row r="87" spans="1:13" ht="20.100000000000001" customHeight="1" x14ac:dyDescent="0.2">
      <c r="A87" s="11"/>
      <c r="B87" s="10" t="s">
        <v>39</v>
      </c>
      <c r="C87" s="154">
        <f t="shared" ref="C87" si="31">SUM(C88:C89)</f>
        <v>0</v>
      </c>
      <c r="D87" s="223">
        <f t="shared" ref="D87:M87" si="32">SUM(D88:D89)</f>
        <v>0</v>
      </c>
      <c r="E87" s="296">
        <f t="shared" si="32"/>
        <v>0</v>
      </c>
      <c r="F87" s="371">
        <f t="shared" si="32"/>
        <v>0</v>
      </c>
      <c r="G87" s="441">
        <f t="shared" si="32"/>
        <v>0</v>
      </c>
      <c r="H87" s="508">
        <f t="shared" si="32"/>
        <v>0</v>
      </c>
      <c r="I87" s="578">
        <f t="shared" si="32"/>
        <v>0</v>
      </c>
      <c r="J87" s="653">
        <f t="shared" si="32"/>
        <v>0</v>
      </c>
      <c r="K87" s="726">
        <f t="shared" si="32"/>
        <v>0</v>
      </c>
      <c r="L87" s="864">
        <f t="shared" si="32"/>
        <v>0</v>
      </c>
      <c r="M87" s="930">
        <f t="shared" si="32"/>
        <v>0</v>
      </c>
    </row>
    <row r="88" spans="1:13" ht="26.25" customHeight="1" x14ac:dyDescent="0.2">
      <c r="A88" s="11"/>
      <c r="B88" s="12" t="s">
        <v>40</v>
      </c>
      <c r="C88" s="151">
        <v>0</v>
      </c>
      <c r="D88" s="224">
        <v>0</v>
      </c>
      <c r="E88" s="297">
        <v>0</v>
      </c>
      <c r="F88" s="368">
        <v>0</v>
      </c>
      <c r="G88" s="438">
        <v>0</v>
      </c>
      <c r="H88" s="509">
        <v>0</v>
      </c>
      <c r="I88" s="579">
        <v>0</v>
      </c>
      <c r="J88" s="650">
        <v>0</v>
      </c>
      <c r="K88" s="723">
        <v>0</v>
      </c>
      <c r="L88" s="861">
        <v>0</v>
      </c>
      <c r="M88" s="931">
        <v>0</v>
      </c>
    </row>
    <row r="89" spans="1:13" ht="20.100000000000001" customHeight="1" x14ac:dyDescent="0.2">
      <c r="A89" s="11"/>
      <c r="B89" s="12" t="s">
        <v>41</v>
      </c>
      <c r="C89" s="151">
        <v>0</v>
      </c>
      <c r="D89" s="224">
        <v>0</v>
      </c>
      <c r="E89" s="297">
        <v>0</v>
      </c>
      <c r="F89" s="368">
        <v>0</v>
      </c>
      <c r="G89" s="438">
        <v>0</v>
      </c>
      <c r="H89" s="509">
        <v>0</v>
      </c>
      <c r="I89" s="579">
        <v>0</v>
      </c>
      <c r="J89" s="650">
        <v>0</v>
      </c>
      <c r="K89" s="723">
        <v>0</v>
      </c>
      <c r="L89" s="861">
        <v>0</v>
      </c>
      <c r="M89" s="931">
        <v>0</v>
      </c>
    </row>
    <row r="90" spans="1:13" ht="12.75" customHeight="1" x14ac:dyDescent="0.2">
      <c r="A90" s="11"/>
      <c r="B90" s="10" t="s">
        <v>42</v>
      </c>
      <c r="C90" s="158">
        <f t="shared" ref="C90:M90" si="33">SUM(C91:C92)</f>
        <v>0</v>
      </c>
      <c r="D90" s="218">
        <f t="shared" si="33"/>
        <v>0</v>
      </c>
      <c r="E90" s="291">
        <f t="shared" si="33"/>
        <v>0</v>
      </c>
      <c r="F90" s="374">
        <f t="shared" si="33"/>
        <v>0</v>
      </c>
      <c r="G90" s="445">
        <f t="shared" si="33"/>
        <v>0</v>
      </c>
      <c r="H90" s="503">
        <f t="shared" si="33"/>
        <v>0</v>
      </c>
      <c r="I90" s="573">
        <f t="shared" si="33"/>
        <v>0</v>
      </c>
      <c r="J90" s="656">
        <f t="shared" si="33"/>
        <v>0</v>
      </c>
      <c r="K90" s="729">
        <f t="shared" si="33"/>
        <v>0</v>
      </c>
      <c r="L90" s="867">
        <f t="shared" si="33"/>
        <v>0</v>
      </c>
      <c r="M90" s="925">
        <f t="shared" si="33"/>
        <v>0</v>
      </c>
    </row>
    <row r="91" spans="1:13" ht="12.75" customHeight="1" x14ac:dyDescent="0.2">
      <c r="A91" s="11"/>
      <c r="B91" s="12" t="s">
        <v>40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</row>
    <row r="92" spans="1:13" ht="12.75" customHeight="1" x14ac:dyDescent="0.2">
      <c r="A92" s="11"/>
      <c r="B92" s="12" t="s">
        <v>41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</row>
    <row r="93" spans="1:13" ht="12.75" customHeight="1" x14ac:dyDescent="0.2">
      <c r="A93" s="9">
        <v>2</v>
      </c>
      <c r="B93" s="10" t="s">
        <v>43</v>
      </c>
      <c r="C93" s="146"/>
      <c r="D93" s="215"/>
      <c r="E93" s="288"/>
      <c r="F93" s="365"/>
      <c r="G93" s="435"/>
      <c r="H93" s="500"/>
      <c r="I93" s="570"/>
      <c r="J93" s="647"/>
      <c r="K93" s="720"/>
      <c r="L93" s="858"/>
      <c r="M93" s="922"/>
    </row>
    <row r="94" spans="1:13" x14ac:dyDescent="0.2">
      <c r="A94" s="11"/>
      <c r="B94" s="12" t="s">
        <v>44</v>
      </c>
      <c r="C94" s="151">
        <v>0</v>
      </c>
      <c r="D94" s="224">
        <v>0</v>
      </c>
      <c r="E94" s="297">
        <v>0</v>
      </c>
      <c r="F94" s="368">
        <v>0</v>
      </c>
      <c r="G94" s="438">
        <v>0</v>
      </c>
      <c r="H94" s="509">
        <v>0</v>
      </c>
      <c r="I94" s="579">
        <v>0</v>
      </c>
      <c r="J94" s="650">
        <v>0</v>
      </c>
      <c r="K94" s="723">
        <v>0</v>
      </c>
      <c r="L94" s="861">
        <v>0</v>
      </c>
      <c r="M94" s="931">
        <v>0</v>
      </c>
    </row>
    <row r="95" spans="1:13" x14ac:dyDescent="0.2">
      <c r="A95" s="11"/>
      <c r="B95" s="12" t="s">
        <v>45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</row>
    <row r="96" spans="1:13" x14ac:dyDescent="0.2">
      <c r="A96" s="9"/>
      <c r="B96" s="12" t="s">
        <v>46</v>
      </c>
      <c r="C96" s="151">
        <v>0</v>
      </c>
      <c r="D96" s="224">
        <v>0</v>
      </c>
      <c r="E96" s="297">
        <v>0</v>
      </c>
      <c r="F96" s="368">
        <v>0</v>
      </c>
      <c r="G96" s="438">
        <v>0</v>
      </c>
      <c r="H96" s="509">
        <v>0</v>
      </c>
      <c r="I96" s="579">
        <v>0</v>
      </c>
      <c r="J96" s="650">
        <v>0</v>
      </c>
      <c r="K96" s="723">
        <v>0</v>
      </c>
      <c r="L96" s="861">
        <v>0</v>
      </c>
      <c r="M96" s="931">
        <v>0</v>
      </c>
    </row>
    <row r="97" spans="1:13" ht="12.75" customHeight="1" x14ac:dyDescent="0.2">
      <c r="A97" s="14"/>
      <c r="B97" s="15" t="s">
        <v>47</v>
      </c>
      <c r="C97" s="152">
        <v>0</v>
      </c>
      <c r="D97" s="226">
        <v>0</v>
      </c>
      <c r="E97" s="299">
        <v>0</v>
      </c>
      <c r="F97" s="369">
        <v>0</v>
      </c>
      <c r="G97" s="439">
        <v>0</v>
      </c>
      <c r="H97" s="511">
        <v>0</v>
      </c>
      <c r="I97" s="581">
        <v>0</v>
      </c>
      <c r="J97" s="651">
        <v>0</v>
      </c>
      <c r="K97" s="724">
        <v>0</v>
      </c>
      <c r="L97" s="862">
        <v>0</v>
      </c>
      <c r="M97" s="933">
        <v>0</v>
      </c>
    </row>
    <row r="98" spans="1:13" ht="12.75" customHeight="1" thickBot="1" x14ac:dyDescent="0.25">
      <c r="A98" s="17">
        <v>3</v>
      </c>
      <c r="B98" s="18" t="s">
        <v>48</v>
      </c>
      <c r="C98" s="153"/>
      <c r="D98" s="222"/>
      <c r="E98" s="295"/>
      <c r="F98" s="370"/>
      <c r="G98" s="440"/>
      <c r="H98" s="507"/>
      <c r="I98" s="577"/>
      <c r="J98" s="652"/>
      <c r="K98" s="725"/>
      <c r="L98" s="863"/>
      <c r="M98" s="929"/>
    </row>
    <row r="99" spans="1:13" x14ac:dyDescent="0.2">
      <c r="B99" s="79" t="s">
        <v>49</v>
      </c>
      <c r="C99" s="24">
        <f t="shared" ref="C99:H99" si="34">SUM(C87+C90)-(C94+C95+C96+C98)</f>
        <v>0</v>
      </c>
      <c r="D99" s="24">
        <f t="shared" si="34"/>
        <v>0</v>
      </c>
      <c r="E99" s="24">
        <f t="shared" si="34"/>
        <v>0</v>
      </c>
      <c r="F99" s="24">
        <f t="shared" si="34"/>
        <v>0</v>
      </c>
      <c r="G99" s="24">
        <f t="shared" si="34"/>
        <v>0</v>
      </c>
      <c r="H99" s="24">
        <f t="shared" si="34"/>
        <v>0</v>
      </c>
      <c r="I99" s="24">
        <f>SUM(I87+I90)-(I94+I95+I96+I98)</f>
        <v>0</v>
      </c>
      <c r="J99" s="24">
        <f>SUM(J87+J90)-(J94+J95+J96+J98)</f>
        <v>0</v>
      </c>
      <c r="K99" s="24">
        <f>SUM(K87+K90)-(K94+K95+K96+K98)</f>
        <v>0</v>
      </c>
      <c r="L99" s="24">
        <f>SUM(L87+L90)-(L94+L95+L96+L98)</f>
        <v>0</v>
      </c>
      <c r="M99" s="24">
        <f>SUM(M87+M90)-(M94+M95+M96+M98)</f>
        <v>0</v>
      </c>
    </row>
    <row r="103" spans="1:13" ht="12.75" customHeight="1" x14ac:dyDescent="0.2"/>
    <row r="104" spans="1:13" ht="12.75" customHeight="1" x14ac:dyDescent="0.2"/>
    <row r="105" spans="1:13" ht="12.75" customHeight="1" x14ac:dyDescent="0.2"/>
    <row r="106" spans="1:13" ht="12.75" customHeight="1" x14ac:dyDescent="0.2">
      <c r="A106" s="948" t="s">
        <v>0</v>
      </c>
      <c r="B106" s="948"/>
    </row>
    <row r="107" spans="1:13" ht="12.75" customHeight="1" x14ac:dyDescent="0.2">
      <c r="A107" s="948" t="s">
        <v>3</v>
      </c>
      <c r="B107" s="948"/>
    </row>
    <row r="108" spans="1:13" ht="13.5" customHeight="1" x14ac:dyDescent="0.2">
      <c r="A108" s="948" t="s">
        <v>4</v>
      </c>
      <c r="B108" s="948"/>
    </row>
    <row r="109" spans="1:13" ht="12.75" customHeight="1" x14ac:dyDescent="0.3">
      <c r="C109" s="81"/>
    </row>
    <row r="110" spans="1:13" x14ac:dyDescent="0.2">
      <c r="C110" s="82"/>
    </row>
    <row r="111" spans="1:13" ht="30" customHeight="1" x14ac:dyDescent="0.2">
      <c r="A111" s="1" t="s">
        <v>7</v>
      </c>
    </row>
    <row r="112" spans="1:13" ht="25.5" customHeight="1" x14ac:dyDescent="0.2">
      <c r="A112" s="1" t="s">
        <v>8</v>
      </c>
    </row>
    <row r="113" spans="1:13" s="3" customFormat="1" ht="20.100000000000001" customHeight="1" x14ac:dyDescent="0.2">
      <c r="A113" s="3" t="s">
        <v>54</v>
      </c>
    </row>
    <row r="114" spans="1:13" ht="20.100000000000001" customHeight="1" thickBot="1" x14ac:dyDescent="0.25"/>
    <row r="115" spans="1:13" ht="20.100000000000001" customHeight="1" x14ac:dyDescent="0.2">
      <c r="A115" s="1052" t="s">
        <v>13</v>
      </c>
      <c r="B115" s="1054" t="s">
        <v>14</v>
      </c>
      <c r="C115" s="80"/>
    </row>
    <row r="116" spans="1:13" ht="20.100000000000001" customHeight="1" x14ac:dyDescent="0.2">
      <c r="A116" s="1053"/>
      <c r="B116" s="10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20.100000000000001" customHeight="1" x14ac:dyDescent="0.2">
      <c r="A117" s="1053"/>
      <c r="B117" s="1055"/>
      <c r="C117" s="147" t="s">
        <v>20</v>
      </c>
      <c r="D117" s="216" t="s">
        <v>20</v>
      </c>
      <c r="E117" s="289" t="s">
        <v>20</v>
      </c>
      <c r="F117" s="366" t="s">
        <v>20</v>
      </c>
      <c r="G117" s="436" t="s">
        <v>20</v>
      </c>
      <c r="H117" s="501" t="s">
        <v>20</v>
      </c>
      <c r="I117" s="571" t="s">
        <v>20</v>
      </c>
      <c r="J117" s="648" t="s">
        <v>20</v>
      </c>
      <c r="K117" s="721" t="s">
        <v>20</v>
      </c>
      <c r="L117" s="859" t="s">
        <v>20</v>
      </c>
      <c r="M117" s="923" t="s">
        <v>20</v>
      </c>
    </row>
    <row r="118" spans="1:13" ht="20.100000000000001" customHeight="1" x14ac:dyDescent="0.2">
      <c r="A118" s="1053"/>
      <c r="B118" s="1055"/>
      <c r="C118" s="148"/>
      <c r="D118" s="217"/>
      <c r="E118" s="290"/>
      <c r="F118" s="367"/>
      <c r="G118" s="437"/>
      <c r="H118" s="502"/>
      <c r="I118" s="572"/>
      <c r="J118" s="649"/>
      <c r="K118" s="722"/>
      <c r="L118" s="860"/>
      <c r="M118" s="924"/>
    </row>
    <row r="119" spans="1:13" ht="20.100000000000001" customHeight="1" x14ac:dyDescent="0.2">
      <c r="A119" s="44" t="s">
        <v>25</v>
      </c>
      <c r="B119" s="45" t="s">
        <v>26</v>
      </c>
      <c r="C119" s="143" t="s">
        <v>30</v>
      </c>
      <c r="D119" s="212" t="s">
        <v>30</v>
      </c>
      <c r="E119" s="285" t="s">
        <v>30</v>
      </c>
      <c r="F119" s="362" t="s">
        <v>30</v>
      </c>
      <c r="G119" s="432" t="s">
        <v>30</v>
      </c>
      <c r="H119" s="497" t="s">
        <v>30</v>
      </c>
      <c r="I119" s="567" t="s">
        <v>30</v>
      </c>
      <c r="J119" s="644" t="s">
        <v>30</v>
      </c>
      <c r="K119" s="717" t="s">
        <v>30</v>
      </c>
      <c r="L119" s="855" t="s">
        <v>30</v>
      </c>
      <c r="M119" s="919" t="s">
        <v>30</v>
      </c>
    </row>
    <row r="120" spans="1:13" ht="26.25" customHeight="1" x14ac:dyDescent="0.2">
      <c r="A120" s="5"/>
      <c r="B120" s="6" t="s">
        <v>37</v>
      </c>
      <c r="C120" s="144">
        <f t="shared" ref="C120:H120" si="35">SUM(C122,C125)</f>
        <v>0</v>
      </c>
      <c r="D120" s="225">
        <f t="shared" si="35"/>
        <v>0</v>
      </c>
      <c r="E120" s="298">
        <f t="shared" si="35"/>
        <v>2</v>
      </c>
      <c r="F120" s="363">
        <f t="shared" si="35"/>
        <v>0</v>
      </c>
      <c r="G120" s="433">
        <f t="shared" si="35"/>
        <v>0</v>
      </c>
      <c r="H120" s="510">
        <f t="shared" si="35"/>
        <v>0</v>
      </c>
      <c r="I120" s="580">
        <f>SUM(I122,I125)</f>
        <v>0</v>
      </c>
      <c r="J120" s="645">
        <f>SUM(J122,J125)</f>
        <v>0</v>
      </c>
      <c r="K120" s="718">
        <f>SUM(K122,K125)</f>
        <v>0</v>
      </c>
      <c r="L120" s="856">
        <f>SUM(L122,L125)</f>
        <v>0</v>
      </c>
      <c r="M120" s="932">
        <f>SUM(M122,M125)</f>
        <v>0</v>
      </c>
    </row>
    <row r="121" spans="1:13" ht="20.100000000000001" customHeight="1" x14ac:dyDescent="0.25">
      <c r="A121" s="9">
        <v>1</v>
      </c>
      <c r="B121" s="10" t="s">
        <v>38</v>
      </c>
      <c r="C121" s="165"/>
      <c r="D121" s="228"/>
      <c r="E121" s="301"/>
      <c r="F121" s="381"/>
      <c r="G121" s="452"/>
      <c r="H121" s="513"/>
      <c r="I121" s="583"/>
      <c r="J121" s="663"/>
      <c r="K121" s="736"/>
      <c r="L121" s="874"/>
      <c r="M121" s="935"/>
    </row>
    <row r="122" spans="1:13" ht="20.100000000000001" customHeight="1" x14ac:dyDescent="0.2">
      <c r="A122" s="11"/>
      <c r="B122" s="10" t="s">
        <v>39</v>
      </c>
      <c r="C122" s="139">
        <f t="shared" ref="C122" si="36">SUM(C123:C124)</f>
        <v>0</v>
      </c>
      <c r="D122" s="219">
        <f t="shared" ref="D122:M122" si="37">SUM(D123:D124)</f>
        <v>0</v>
      </c>
      <c r="E122" s="292">
        <f t="shared" si="37"/>
        <v>0</v>
      </c>
      <c r="F122" s="358">
        <f t="shared" si="37"/>
        <v>0</v>
      </c>
      <c r="G122" s="428">
        <f t="shared" si="37"/>
        <v>0</v>
      </c>
      <c r="H122" s="504">
        <f t="shared" si="37"/>
        <v>0</v>
      </c>
      <c r="I122" s="574">
        <f t="shared" si="37"/>
        <v>0</v>
      </c>
      <c r="J122" s="640">
        <f t="shared" si="37"/>
        <v>0</v>
      </c>
      <c r="K122" s="713">
        <f t="shared" si="37"/>
        <v>0</v>
      </c>
      <c r="L122" s="851">
        <f t="shared" si="37"/>
        <v>0</v>
      </c>
      <c r="M122" s="926">
        <f t="shared" si="37"/>
        <v>0</v>
      </c>
    </row>
    <row r="123" spans="1:13" ht="20.100000000000001" customHeight="1" x14ac:dyDescent="0.2">
      <c r="A123" s="11"/>
      <c r="B123" s="12" t="s">
        <v>40</v>
      </c>
      <c r="C123" s="140">
        <v>0</v>
      </c>
      <c r="D123" s="227">
        <v>0</v>
      </c>
      <c r="E123" s="300">
        <v>0</v>
      </c>
      <c r="F123" s="359">
        <v>0</v>
      </c>
      <c r="G123" s="429">
        <v>0</v>
      </c>
      <c r="H123" s="512">
        <v>0</v>
      </c>
      <c r="I123" s="582">
        <v>0</v>
      </c>
      <c r="J123" s="641">
        <v>0</v>
      </c>
      <c r="K123" s="714">
        <v>0</v>
      </c>
      <c r="L123" s="852">
        <v>0</v>
      </c>
      <c r="M123" s="934">
        <v>0</v>
      </c>
    </row>
    <row r="124" spans="1:13" ht="20.100000000000001" customHeight="1" x14ac:dyDescent="0.2">
      <c r="A124" s="11"/>
      <c r="B124" s="12" t="s">
        <v>41</v>
      </c>
      <c r="C124" s="140">
        <v>0</v>
      </c>
      <c r="D124" s="227">
        <v>0</v>
      </c>
      <c r="E124" s="300">
        <v>0</v>
      </c>
      <c r="F124" s="359">
        <v>0</v>
      </c>
      <c r="G124" s="429">
        <v>0</v>
      </c>
      <c r="H124" s="512">
        <v>0</v>
      </c>
      <c r="I124" s="582">
        <v>0</v>
      </c>
      <c r="J124" s="641">
        <v>0</v>
      </c>
      <c r="K124" s="714">
        <v>0</v>
      </c>
      <c r="L124" s="852">
        <v>0</v>
      </c>
      <c r="M124" s="934">
        <v>0</v>
      </c>
    </row>
    <row r="125" spans="1:13" ht="24" customHeight="1" x14ac:dyDescent="0.2">
      <c r="A125" s="11"/>
      <c r="B125" s="10" t="s">
        <v>42</v>
      </c>
      <c r="C125" s="139">
        <f t="shared" ref="C125:M125" si="38">SUM(C126:C127)</f>
        <v>0</v>
      </c>
      <c r="D125" s="219">
        <f t="shared" si="38"/>
        <v>0</v>
      </c>
      <c r="E125" s="292">
        <f t="shared" si="38"/>
        <v>2</v>
      </c>
      <c r="F125" s="358">
        <f t="shared" si="38"/>
        <v>0</v>
      </c>
      <c r="G125" s="428">
        <f t="shared" si="38"/>
        <v>0</v>
      </c>
      <c r="H125" s="504">
        <f t="shared" si="38"/>
        <v>0</v>
      </c>
      <c r="I125" s="574">
        <f t="shared" si="38"/>
        <v>0</v>
      </c>
      <c r="J125" s="640">
        <f t="shared" si="38"/>
        <v>0</v>
      </c>
      <c r="K125" s="713">
        <f t="shared" si="38"/>
        <v>0</v>
      </c>
      <c r="L125" s="851">
        <f t="shared" si="38"/>
        <v>0</v>
      </c>
      <c r="M125" s="926">
        <f t="shared" si="38"/>
        <v>0</v>
      </c>
    </row>
    <row r="126" spans="1:13" ht="15" x14ac:dyDescent="0.2">
      <c r="A126" s="11"/>
      <c r="B126" s="12" t="s">
        <v>40</v>
      </c>
      <c r="C126" s="140">
        <v>0</v>
      </c>
      <c r="D126" s="227">
        <v>0</v>
      </c>
      <c r="E126" s="300">
        <v>0</v>
      </c>
      <c r="F126" s="359">
        <v>0</v>
      </c>
      <c r="G126" s="429">
        <v>0</v>
      </c>
      <c r="H126" s="512">
        <v>0</v>
      </c>
      <c r="I126" s="582">
        <v>0</v>
      </c>
      <c r="J126" s="641">
        <v>0</v>
      </c>
      <c r="K126" s="714">
        <v>0</v>
      </c>
      <c r="L126" s="852">
        <v>0</v>
      </c>
      <c r="M126" s="934">
        <v>0</v>
      </c>
    </row>
    <row r="127" spans="1:13" ht="12.75" customHeight="1" x14ac:dyDescent="0.2">
      <c r="A127" s="11"/>
      <c r="B127" s="12" t="s">
        <v>41</v>
      </c>
      <c r="C127" s="140">
        <v>0</v>
      </c>
      <c r="D127" s="227">
        <v>0</v>
      </c>
      <c r="E127" s="300">
        <v>2</v>
      </c>
      <c r="F127" s="359">
        <v>0</v>
      </c>
      <c r="G127" s="429">
        <v>0</v>
      </c>
      <c r="H127" s="512">
        <v>0</v>
      </c>
      <c r="I127" s="582">
        <v>0</v>
      </c>
      <c r="J127" s="641">
        <v>0</v>
      </c>
      <c r="K127" s="714">
        <v>0</v>
      </c>
      <c r="L127" s="852">
        <v>0</v>
      </c>
      <c r="M127" s="934">
        <v>0</v>
      </c>
    </row>
    <row r="128" spans="1:13" ht="12.75" customHeight="1" x14ac:dyDescent="0.25">
      <c r="A128" s="9">
        <v>2</v>
      </c>
      <c r="B128" s="10" t="s">
        <v>43</v>
      </c>
      <c r="C128" s="165"/>
      <c r="D128" s="228"/>
      <c r="E128" s="301"/>
      <c r="F128" s="381"/>
      <c r="G128" s="452"/>
      <c r="H128" s="513"/>
      <c r="I128" s="583"/>
      <c r="J128" s="663"/>
      <c r="K128" s="736"/>
      <c r="L128" s="874"/>
      <c r="M128" s="935"/>
    </row>
    <row r="129" spans="1:13" ht="12.75" customHeight="1" x14ac:dyDescent="0.2">
      <c r="A129" s="11"/>
      <c r="B129" s="12" t="s">
        <v>44</v>
      </c>
      <c r="C129" s="140">
        <v>0</v>
      </c>
      <c r="D129" s="227">
        <v>0</v>
      </c>
      <c r="E129" s="300">
        <v>0</v>
      </c>
      <c r="F129" s="359">
        <v>0</v>
      </c>
      <c r="G129" s="429">
        <v>0</v>
      </c>
      <c r="H129" s="512">
        <v>0</v>
      </c>
      <c r="I129" s="582">
        <v>0</v>
      </c>
      <c r="J129" s="641">
        <v>0</v>
      </c>
      <c r="K129" s="714">
        <v>0</v>
      </c>
      <c r="L129" s="852">
        <v>0</v>
      </c>
      <c r="M129" s="934">
        <v>0</v>
      </c>
    </row>
    <row r="130" spans="1:13" ht="12.75" customHeight="1" x14ac:dyDescent="0.2">
      <c r="A130" s="11"/>
      <c r="B130" s="12" t="s">
        <v>45</v>
      </c>
      <c r="C130" s="162">
        <v>0</v>
      </c>
      <c r="D130" s="229">
        <v>0</v>
      </c>
      <c r="E130" s="302">
        <v>2</v>
      </c>
      <c r="F130" s="378">
        <v>0</v>
      </c>
      <c r="G130" s="449">
        <v>0</v>
      </c>
      <c r="H130" s="514">
        <v>0</v>
      </c>
      <c r="I130" s="584">
        <v>0</v>
      </c>
      <c r="J130" s="660">
        <v>0</v>
      </c>
      <c r="K130" s="733">
        <v>0</v>
      </c>
      <c r="L130" s="871">
        <v>0</v>
      </c>
      <c r="M130" s="936">
        <v>0</v>
      </c>
    </row>
    <row r="131" spans="1:13" ht="12.75" customHeight="1" x14ac:dyDescent="0.2">
      <c r="A131" s="9"/>
      <c r="B131" s="12" t="s">
        <v>46</v>
      </c>
      <c r="C131" s="140">
        <v>0</v>
      </c>
      <c r="D131" s="227">
        <v>0</v>
      </c>
      <c r="E131" s="300">
        <v>0</v>
      </c>
      <c r="F131" s="359">
        <v>0</v>
      </c>
      <c r="G131" s="429">
        <v>0</v>
      </c>
      <c r="H131" s="512">
        <v>0</v>
      </c>
      <c r="I131" s="582">
        <v>0</v>
      </c>
      <c r="J131" s="641">
        <v>0</v>
      </c>
      <c r="K131" s="714">
        <v>0</v>
      </c>
      <c r="L131" s="852">
        <v>0</v>
      </c>
      <c r="M131" s="934">
        <v>0</v>
      </c>
    </row>
    <row r="132" spans="1:13" ht="12.75" customHeight="1" x14ac:dyDescent="0.2">
      <c r="A132" s="14"/>
      <c r="B132" s="15" t="s">
        <v>47</v>
      </c>
      <c r="C132" s="142">
        <v>0</v>
      </c>
      <c r="D132" s="235">
        <v>0</v>
      </c>
      <c r="E132" s="308">
        <v>0</v>
      </c>
      <c r="F132" s="361">
        <v>0</v>
      </c>
      <c r="G132" s="431">
        <v>0</v>
      </c>
      <c r="H132" s="520">
        <v>0</v>
      </c>
      <c r="I132" s="590">
        <v>0</v>
      </c>
      <c r="J132" s="643">
        <v>0</v>
      </c>
      <c r="K132" s="716">
        <v>0</v>
      </c>
      <c r="L132" s="854">
        <v>0</v>
      </c>
      <c r="M132" s="942">
        <v>0</v>
      </c>
    </row>
    <row r="133" spans="1:13" ht="12.75" customHeight="1" thickBot="1" x14ac:dyDescent="0.25">
      <c r="A133" s="17">
        <v>3</v>
      </c>
      <c r="B133" s="18" t="s">
        <v>48</v>
      </c>
      <c r="C133" s="164"/>
      <c r="D133" s="231"/>
      <c r="E133" s="304"/>
      <c r="F133" s="380"/>
      <c r="G133" s="451"/>
      <c r="H133" s="516"/>
      <c r="I133" s="586"/>
      <c r="J133" s="662"/>
      <c r="K133" s="735"/>
      <c r="L133" s="873"/>
      <c r="M133" s="938"/>
    </row>
    <row r="134" spans="1:13" x14ac:dyDescent="0.2">
      <c r="B134" s="79" t="s">
        <v>49</v>
      </c>
      <c r="C134" s="24">
        <f t="shared" ref="C134" si="39">SUM(C129:C132)-C120</f>
        <v>0</v>
      </c>
      <c r="D134" s="24">
        <f t="shared" ref="D134" si="40">SUM(D129:D132)-D120</f>
        <v>0</v>
      </c>
      <c r="E134" s="24">
        <f t="shared" ref="E134" si="41">SUM(E129:E132)-E120</f>
        <v>0</v>
      </c>
      <c r="F134" s="24">
        <f t="shared" ref="F134" si="42">SUM(F129:F132)-F120</f>
        <v>0</v>
      </c>
      <c r="G134" s="24">
        <f t="shared" ref="G134" si="43">SUM(G129:G132)-G120</f>
        <v>0</v>
      </c>
      <c r="H134" s="24">
        <f t="shared" ref="H134" si="44">SUM(H129:H132)-H120</f>
        <v>0</v>
      </c>
      <c r="I134" s="24">
        <f t="shared" ref="I134" si="45">SUM(I129:I132)-I120</f>
        <v>0</v>
      </c>
      <c r="J134" s="24">
        <f t="shared" ref="J134" si="46">SUM(J129:J132)-J120</f>
        <v>0</v>
      </c>
      <c r="K134" s="24">
        <f t="shared" ref="K134" si="47">SUM(K129:K132)-K120</f>
        <v>0</v>
      </c>
      <c r="L134" s="24">
        <f t="shared" ref="L134" si="48">SUM(L129:L132)-L120</f>
        <v>0</v>
      </c>
      <c r="M134" s="24">
        <f t="shared" ref="M134" si="49">SUM(M129:M132)-M120</f>
        <v>0</v>
      </c>
    </row>
    <row r="135" spans="1:13" ht="12.75" customHeight="1" x14ac:dyDescent="0.2">
      <c r="B135" s="79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ht="12.75" customHeight="1" x14ac:dyDescent="0.2">
      <c r="B136" s="79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ht="7.5" customHeight="1" x14ac:dyDescent="0.2"/>
    <row r="138" spans="1:13" ht="18" customHeight="1" x14ac:dyDescent="0.2"/>
    <row r="139" spans="1:13" ht="12.75" customHeight="1" x14ac:dyDescent="0.2"/>
    <row r="140" spans="1:13" ht="12.75" customHeight="1" x14ac:dyDescent="0.2"/>
    <row r="141" spans="1:13" ht="12.75" customHeight="1" x14ac:dyDescent="0.2">
      <c r="A141" s="948" t="s">
        <v>0</v>
      </c>
      <c r="B141" s="948"/>
    </row>
    <row r="142" spans="1:13" ht="12.75" customHeight="1" x14ac:dyDescent="0.2">
      <c r="A142" s="948" t="s">
        <v>3</v>
      </c>
      <c r="B142" s="948"/>
    </row>
    <row r="143" spans="1:13" ht="30" customHeight="1" x14ac:dyDescent="0.2">
      <c r="A143" s="948" t="s">
        <v>4</v>
      </c>
      <c r="B143" s="948"/>
    </row>
    <row r="144" spans="1:13" ht="25.5" customHeight="1" x14ac:dyDescent="0.3">
      <c r="C144" s="81"/>
    </row>
    <row r="145" spans="1:13" ht="20.100000000000001" customHeight="1" x14ac:dyDescent="0.2">
      <c r="C145" s="82"/>
    </row>
    <row r="146" spans="1:13" ht="20.100000000000001" customHeight="1" x14ac:dyDescent="0.2">
      <c r="A146" s="1" t="s">
        <v>7</v>
      </c>
    </row>
    <row r="147" spans="1:13" ht="20.100000000000001" customHeight="1" x14ac:dyDescent="0.2">
      <c r="A147" s="1" t="s">
        <v>8</v>
      </c>
    </row>
    <row r="148" spans="1:13" s="3" customFormat="1" ht="20.100000000000001" customHeight="1" x14ac:dyDescent="0.2">
      <c r="A148" s="3" t="s">
        <v>59</v>
      </c>
    </row>
    <row r="149" spans="1:13" ht="20.100000000000001" customHeight="1" thickBot="1" x14ac:dyDescent="0.25"/>
    <row r="150" spans="1:13" ht="20.100000000000001" customHeight="1" x14ac:dyDescent="0.2">
      <c r="A150" s="1052" t="s">
        <v>13</v>
      </c>
      <c r="B150" s="1054" t="s">
        <v>14</v>
      </c>
      <c r="C150" s="80"/>
    </row>
    <row r="151" spans="1:13" ht="20.100000000000001" customHeight="1" x14ac:dyDescent="0.2">
      <c r="A151" s="1053"/>
      <c r="B151" s="10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26.25" customHeight="1" x14ac:dyDescent="0.2">
      <c r="A152" s="1053"/>
      <c r="B152" s="1055"/>
      <c r="C152" s="147" t="s">
        <v>20</v>
      </c>
      <c r="D152" s="216" t="s">
        <v>20</v>
      </c>
      <c r="E152" s="289" t="s">
        <v>20</v>
      </c>
      <c r="F152" s="366" t="s">
        <v>20</v>
      </c>
      <c r="G152" s="436" t="s">
        <v>20</v>
      </c>
      <c r="H152" s="501" t="s">
        <v>20</v>
      </c>
      <c r="I152" s="571" t="s">
        <v>20</v>
      </c>
      <c r="J152" s="648" t="s">
        <v>20</v>
      </c>
      <c r="K152" s="721" t="s">
        <v>20</v>
      </c>
      <c r="L152" s="859" t="s">
        <v>20</v>
      </c>
      <c r="M152" s="923" t="s">
        <v>20</v>
      </c>
    </row>
    <row r="153" spans="1:13" ht="20.100000000000001" customHeight="1" x14ac:dyDescent="0.2">
      <c r="A153" s="1053"/>
      <c r="B153" s="1055"/>
      <c r="C153" s="148"/>
      <c r="D153" s="217"/>
      <c r="E153" s="290"/>
      <c r="F153" s="367"/>
      <c r="G153" s="437"/>
      <c r="H153" s="502"/>
      <c r="I153" s="572"/>
      <c r="J153" s="649"/>
      <c r="K153" s="722"/>
      <c r="L153" s="860"/>
      <c r="M153" s="924"/>
    </row>
    <row r="154" spans="1:13" ht="20.100000000000001" customHeight="1" x14ac:dyDescent="0.2">
      <c r="A154" s="44" t="s">
        <v>25</v>
      </c>
      <c r="B154" s="45" t="s">
        <v>26</v>
      </c>
      <c r="C154" s="143" t="s">
        <v>30</v>
      </c>
      <c r="D154" s="212" t="s">
        <v>30</v>
      </c>
      <c r="E154" s="285" t="s">
        <v>30</v>
      </c>
      <c r="F154" s="362" t="s">
        <v>30</v>
      </c>
      <c r="G154" s="432" t="s">
        <v>30</v>
      </c>
      <c r="H154" s="497" t="s">
        <v>30</v>
      </c>
      <c r="I154" s="567" t="s">
        <v>30</v>
      </c>
      <c r="J154" s="644" t="s">
        <v>30</v>
      </c>
      <c r="K154" s="717" t="s">
        <v>30</v>
      </c>
      <c r="L154" s="855" t="s">
        <v>30</v>
      </c>
      <c r="M154" s="919" t="s">
        <v>30</v>
      </c>
    </row>
    <row r="155" spans="1:13" ht="20.100000000000001" customHeight="1" x14ac:dyDescent="0.2">
      <c r="A155" s="5"/>
      <c r="B155" s="6" t="s">
        <v>37</v>
      </c>
      <c r="C155" s="159">
        <f t="shared" ref="C155:H155" si="50">SUM(C157,C160)</f>
        <v>0</v>
      </c>
      <c r="D155" s="213">
        <f t="shared" si="50"/>
        <v>0</v>
      </c>
      <c r="E155" s="286">
        <f t="shared" si="50"/>
        <v>0</v>
      </c>
      <c r="F155" s="375">
        <f t="shared" si="50"/>
        <v>0</v>
      </c>
      <c r="G155" s="446">
        <f t="shared" si="50"/>
        <v>0</v>
      </c>
      <c r="H155" s="498">
        <f t="shared" si="50"/>
        <v>0</v>
      </c>
      <c r="I155" s="568">
        <f>SUM(I157,I160)</f>
        <v>0</v>
      </c>
      <c r="J155" s="657">
        <f>SUM(J157,J160)</f>
        <v>0</v>
      </c>
      <c r="K155" s="730">
        <f>SUM(K157,K160)</f>
        <v>0</v>
      </c>
      <c r="L155" s="868">
        <f>SUM(L157,L160)</f>
        <v>0</v>
      </c>
      <c r="M155" s="920">
        <f>SUM(M157,M160)</f>
        <v>0</v>
      </c>
    </row>
    <row r="156" spans="1:13" ht="20.100000000000001" customHeight="1" x14ac:dyDescent="0.2">
      <c r="A156" s="9">
        <v>1</v>
      </c>
      <c r="B156" s="10" t="s">
        <v>38</v>
      </c>
      <c r="C156" s="146"/>
      <c r="D156" s="215"/>
      <c r="E156" s="288"/>
      <c r="F156" s="365"/>
      <c r="G156" s="435"/>
      <c r="H156" s="500"/>
      <c r="I156" s="570"/>
      <c r="J156" s="647"/>
      <c r="K156" s="720"/>
      <c r="L156" s="858"/>
      <c r="M156" s="922"/>
    </row>
    <row r="157" spans="1:13" ht="24" customHeight="1" x14ac:dyDescent="0.2">
      <c r="A157" s="11"/>
      <c r="B157" s="10" t="s">
        <v>39</v>
      </c>
      <c r="C157" s="158">
        <f t="shared" ref="C157" si="51">SUM(C158:C159)</f>
        <v>0</v>
      </c>
      <c r="D157" s="218">
        <f t="shared" ref="D157:M157" si="52">SUM(D158:D159)</f>
        <v>0</v>
      </c>
      <c r="E157" s="291">
        <f t="shared" si="52"/>
        <v>0</v>
      </c>
      <c r="F157" s="374">
        <f t="shared" si="52"/>
        <v>0</v>
      </c>
      <c r="G157" s="445">
        <f t="shared" si="52"/>
        <v>0</v>
      </c>
      <c r="H157" s="503">
        <f t="shared" si="52"/>
        <v>0</v>
      </c>
      <c r="I157" s="573">
        <f t="shared" si="52"/>
        <v>0</v>
      </c>
      <c r="J157" s="656">
        <f t="shared" si="52"/>
        <v>0</v>
      </c>
      <c r="K157" s="729">
        <f t="shared" si="52"/>
        <v>0</v>
      </c>
      <c r="L157" s="867">
        <f t="shared" si="52"/>
        <v>0</v>
      </c>
      <c r="M157" s="925">
        <f t="shared" si="52"/>
        <v>0</v>
      </c>
    </row>
    <row r="158" spans="1:13" x14ac:dyDescent="0.2">
      <c r="A158" s="11"/>
      <c r="B158" s="12" t="s">
        <v>40</v>
      </c>
      <c r="C158" s="156">
        <v>0</v>
      </c>
      <c r="D158" s="220">
        <v>0</v>
      </c>
      <c r="E158" s="293">
        <v>0</v>
      </c>
      <c r="F158" s="372">
        <v>0</v>
      </c>
      <c r="G158" s="442">
        <v>0</v>
      </c>
      <c r="H158" s="505">
        <v>0</v>
      </c>
      <c r="I158" s="575">
        <v>0</v>
      </c>
      <c r="J158" s="654">
        <v>0</v>
      </c>
      <c r="K158" s="727">
        <v>0</v>
      </c>
      <c r="L158" s="865">
        <v>0</v>
      </c>
      <c r="M158" s="927">
        <v>0</v>
      </c>
    </row>
    <row r="159" spans="1:13" x14ac:dyDescent="0.2">
      <c r="A159" s="11"/>
      <c r="B159" s="12" t="s">
        <v>41</v>
      </c>
      <c r="C159" s="156">
        <v>0</v>
      </c>
      <c r="D159" s="220">
        <v>0</v>
      </c>
      <c r="E159" s="293">
        <v>0</v>
      </c>
      <c r="F159" s="372">
        <v>0</v>
      </c>
      <c r="G159" s="442">
        <v>0</v>
      </c>
      <c r="H159" s="505">
        <v>0</v>
      </c>
      <c r="I159" s="575">
        <v>0</v>
      </c>
      <c r="J159" s="654">
        <v>0</v>
      </c>
      <c r="K159" s="727">
        <v>0</v>
      </c>
      <c r="L159" s="865">
        <v>0</v>
      </c>
      <c r="M159" s="927">
        <v>0</v>
      </c>
    </row>
    <row r="160" spans="1:13" x14ac:dyDescent="0.2">
      <c r="A160" s="11"/>
      <c r="B160" s="10" t="s">
        <v>42</v>
      </c>
      <c r="C160" s="158">
        <f t="shared" ref="C160:M160" si="53">SUM(C161:C162)</f>
        <v>0</v>
      </c>
      <c r="D160" s="218">
        <f t="shared" si="53"/>
        <v>0</v>
      </c>
      <c r="E160" s="291">
        <f t="shared" si="53"/>
        <v>0</v>
      </c>
      <c r="F160" s="374">
        <f t="shared" si="53"/>
        <v>0</v>
      </c>
      <c r="G160" s="445">
        <f t="shared" si="53"/>
        <v>0</v>
      </c>
      <c r="H160" s="503">
        <f t="shared" si="53"/>
        <v>0</v>
      </c>
      <c r="I160" s="573">
        <f t="shared" si="53"/>
        <v>0</v>
      </c>
      <c r="J160" s="656">
        <f t="shared" si="53"/>
        <v>0</v>
      </c>
      <c r="K160" s="729">
        <f t="shared" si="53"/>
        <v>0</v>
      </c>
      <c r="L160" s="867">
        <f t="shared" si="53"/>
        <v>0</v>
      </c>
      <c r="M160" s="925">
        <f t="shared" si="53"/>
        <v>0</v>
      </c>
    </row>
    <row r="161" spans="1:13" ht="12.75" customHeight="1" x14ac:dyDescent="0.2">
      <c r="A161" s="11"/>
      <c r="B161" s="12" t="s">
        <v>40</v>
      </c>
      <c r="C161" s="156">
        <v>0</v>
      </c>
      <c r="D161" s="220">
        <v>0</v>
      </c>
      <c r="E161" s="293">
        <v>0</v>
      </c>
      <c r="F161" s="372">
        <v>0</v>
      </c>
      <c r="G161" s="442">
        <v>0</v>
      </c>
      <c r="H161" s="505">
        <v>0</v>
      </c>
      <c r="I161" s="575">
        <v>0</v>
      </c>
      <c r="J161" s="654">
        <v>0</v>
      </c>
      <c r="K161" s="727">
        <v>0</v>
      </c>
      <c r="L161" s="865">
        <v>0</v>
      </c>
      <c r="M161" s="927">
        <v>0</v>
      </c>
    </row>
    <row r="162" spans="1:13" ht="12.75" customHeight="1" x14ac:dyDescent="0.2">
      <c r="A162" s="11"/>
      <c r="B162" s="12" t="s">
        <v>41</v>
      </c>
      <c r="C162" s="156">
        <v>0</v>
      </c>
      <c r="D162" s="220">
        <v>0</v>
      </c>
      <c r="E162" s="293">
        <v>0</v>
      </c>
      <c r="F162" s="372">
        <v>0</v>
      </c>
      <c r="G162" s="442">
        <v>0</v>
      </c>
      <c r="H162" s="505">
        <v>0</v>
      </c>
      <c r="I162" s="575">
        <v>0</v>
      </c>
      <c r="J162" s="654">
        <v>0</v>
      </c>
      <c r="K162" s="727">
        <v>0</v>
      </c>
      <c r="L162" s="865">
        <v>0</v>
      </c>
      <c r="M162" s="927">
        <v>0</v>
      </c>
    </row>
    <row r="163" spans="1:13" x14ac:dyDescent="0.2">
      <c r="A163" s="9">
        <v>2</v>
      </c>
      <c r="B163" s="10" t="s">
        <v>43</v>
      </c>
      <c r="C163" s="146"/>
      <c r="D163" s="215"/>
      <c r="E163" s="288"/>
      <c r="F163" s="365"/>
      <c r="G163" s="435"/>
      <c r="H163" s="500"/>
      <c r="I163" s="570"/>
      <c r="J163" s="647"/>
      <c r="K163" s="720"/>
      <c r="L163" s="858"/>
      <c r="M163" s="922"/>
    </row>
    <row r="164" spans="1:13" x14ac:dyDescent="0.2">
      <c r="A164" s="11"/>
      <c r="B164" s="12" t="s">
        <v>44</v>
      </c>
      <c r="C164" s="151">
        <v>0</v>
      </c>
      <c r="D164" s="224">
        <v>0</v>
      </c>
      <c r="E164" s="297">
        <v>0</v>
      </c>
      <c r="F164" s="368">
        <v>0</v>
      </c>
      <c r="G164" s="438">
        <v>0</v>
      </c>
      <c r="H164" s="509">
        <v>0</v>
      </c>
      <c r="I164" s="579">
        <v>0</v>
      </c>
      <c r="J164" s="650">
        <v>0</v>
      </c>
      <c r="K164" s="723">
        <v>0</v>
      </c>
      <c r="L164" s="861">
        <v>0</v>
      </c>
      <c r="M164" s="931">
        <v>0</v>
      </c>
    </row>
    <row r="165" spans="1:13" x14ac:dyDescent="0.2">
      <c r="A165" s="11"/>
      <c r="B165" s="12" t="s">
        <v>45</v>
      </c>
      <c r="C165" s="151">
        <v>0</v>
      </c>
      <c r="D165" s="224">
        <v>0</v>
      </c>
      <c r="E165" s="297">
        <v>0</v>
      </c>
      <c r="F165" s="368">
        <v>0</v>
      </c>
      <c r="G165" s="438">
        <v>0</v>
      </c>
      <c r="H165" s="509">
        <v>0</v>
      </c>
      <c r="I165" s="579">
        <v>0</v>
      </c>
      <c r="J165" s="650">
        <v>0</v>
      </c>
      <c r="K165" s="723">
        <v>0</v>
      </c>
      <c r="L165" s="861">
        <v>0</v>
      </c>
      <c r="M165" s="931">
        <v>0</v>
      </c>
    </row>
    <row r="166" spans="1:13" x14ac:dyDescent="0.2">
      <c r="A166" s="9"/>
      <c r="B166" s="12" t="s">
        <v>46</v>
      </c>
      <c r="C166" s="151">
        <v>0</v>
      </c>
      <c r="D166" s="224">
        <v>0</v>
      </c>
      <c r="E166" s="297">
        <v>0</v>
      </c>
      <c r="F166" s="368">
        <v>0</v>
      </c>
      <c r="G166" s="438">
        <v>0</v>
      </c>
      <c r="H166" s="509">
        <v>0</v>
      </c>
      <c r="I166" s="579">
        <v>0</v>
      </c>
      <c r="J166" s="650">
        <v>0</v>
      </c>
      <c r="K166" s="723">
        <v>0</v>
      </c>
      <c r="L166" s="861">
        <v>0</v>
      </c>
      <c r="M166" s="931">
        <v>0</v>
      </c>
    </row>
    <row r="167" spans="1:13" ht="12.75" customHeight="1" x14ac:dyDescent="0.2">
      <c r="A167" s="14"/>
      <c r="B167" s="15" t="s">
        <v>47</v>
      </c>
      <c r="C167" s="152">
        <v>0</v>
      </c>
      <c r="D167" s="226">
        <v>0</v>
      </c>
      <c r="E167" s="299">
        <v>0</v>
      </c>
      <c r="F167" s="369">
        <v>0</v>
      </c>
      <c r="G167" s="439">
        <v>0</v>
      </c>
      <c r="H167" s="511">
        <v>0</v>
      </c>
      <c r="I167" s="581">
        <v>0</v>
      </c>
      <c r="J167" s="651">
        <v>0</v>
      </c>
      <c r="K167" s="724">
        <v>0</v>
      </c>
      <c r="L167" s="862">
        <v>0</v>
      </c>
      <c r="M167" s="933">
        <v>0</v>
      </c>
    </row>
    <row r="168" spans="1:13" ht="12.75" customHeight="1" thickBot="1" x14ac:dyDescent="0.25">
      <c r="A168" s="17">
        <v>3</v>
      </c>
      <c r="B168" s="18" t="s">
        <v>48</v>
      </c>
      <c r="C168" s="153"/>
      <c r="D168" s="222"/>
      <c r="E168" s="295"/>
      <c r="F168" s="370"/>
      <c r="G168" s="440"/>
      <c r="H168" s="507"/>
      <c r="I168" s="577"/>
      <c r="J168" s="652"/>
      <c r="K168" s="725"/>
      <c r="L168" s="863"/>
      <c r="M168" s="929"/>
    </row>
    <row r="169" spans="1:13" ht="7.5" customHeight="1" x14ac:dyDescent="0.2">
      <c r="B169" s="79" t="s">
        <v>49</v>
      </c>
      <c r="C169" s="24">
        <f t="shared" ref="C169" si="54">SUM(C164:C167)-C155</f>
        <v>0</v>
      </c>
      <c r="D169" s="24">
        <f t="shared" ref="D169" si="55">SUM(D164:D167)-D155</f>
        <v>0</v>
      </c>
      <c r="E169" s="24">
        <f t="shared" ref="E169" si="56">SUM(E164:E167)-E155</f>
        <v>0</v>
      </c>
      <c r="F169" s="24">
        <f t="shared" ref="F169" si="57">SUM(F164:F167)-F155</f>
        <v>0</v>
      </c>
      <c r="G169" s="24">
        <f t="shared" ref="G169" si="58">SUM(G164:G167)-G155</f>
        <v>0</v>
      </c>
      <c r="H169" s="24">
        <f t="shared" ref="H169" si="59">SUM(H164:H167)-H155</f>
        <v>0</v>
      </c>
      <c r="I169" s="24">
        <f t="shared" ref="I169" si="60">SUM(I164:I167)-I155</f>
        <v>0</v>
      </c>
      <c r="J169" s="24">
        <f t="shared" ref="J169" si="61">SUM(J164:J167)-J155</f>
        <v>0</v>
      </c>
      <c r="K169" s="24">
        <f t="shared" ref="K169" si="62">SUM(K164:K167)-K155</f>
        <v>0</v>
      </c>
      <c r="L169" s="24">
        <f t="shared" ref="L169" si="63">SUM(L164:L167)-L155</f>
        <v>0</v>
      </c>
      <c r="M169" s="24">
        <f t="shared" ref="M169" si="64">SUM(M164:M167)-M155</f>
        <v>0</v>
      </c>
    </row>
    <row r="170" spans="1:13" ht="18" customHeight="1" x14ac:dyDescent="0.2">
      <c r="B170" s="79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ht="12.75" customHeight="1" x14ac:dyDescent="0.2">
      <c r="B171" s="79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2.75" customHeight="1" x14ac:dyDescent="0.2">
      <c r="B172" s="79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2.75" customHeight="1" x14ac:dyDescent="0.2"/>
    <row r="175" spans="1:13" ht="30" customHeight="1" x14ac:dyDescent="0.2"/>
    <row r="176" spans="1:13" ht="25.5" customHeight="1" x14ac:dyDescent="0.2">
      <c r="A176" s="948" t="s">
        <v>0</v>
      </c>
      <c r="B176" s="948"/>
    </row>
    <row r="177" spans="1:13" ht="20.100000000000001" customHeight="1" x14ac:dyDescent="0.2">
      <c r="A177" s="948" t="s">
        <v>3</v>
      </c>
      <c r="B177" s="948"/>
    </row>
    <row r="178" spans="1:13" ht="20.100000000000001" customHeight="1" x14ac:dyDescent="0.2">
      <c r="A178" s="948" t="s">
        <v>4</v>
      </c>
      <c r="B178" s="948"/>
    </row>
    <row r="179" spans="1:13" ht="20.100000000000001" customHeight="1" x14ac:dyDescent="0.3">
      <c r="C179" s="81"/>
    </row>
    <row r="180" spans="1:13" ht="20.100000000000001" customHeight="1" x14ac:dyDescent="0.2">
      <c r="C180" s="82"/>
    </row>
    <row r="181" spans="1:13" ht="20.100000000000001" customHeight="1" x14ac:dyDescent="0.2">
      <c r="A181" s="1" t="s">
        <v>7</v>
      </c>
    </row>
    <row r="182" spans="1:13" ht="20.100000000000001" customHeight="1" x14ac:dyDescent="0.2">
      <c r="A182" s="1" t="s">
        <v>8</v>
      </c>
    </row>
    <row r="183" spans="1:13" s="3" customFormat="1" ht="20.100000000000001" customHeight="1" x14ac:dyDescent="0.2">
      <c r="A183" s="19" t="s">
        <v>53</v>
      </c>
      <c r="B183" s="19"/>
    </row>
    <row r="184" spans="1:13" ht="26.25" customHeight="1" thickBot="1" x14ac:dyDescent="0.25"/>
    <row r="185" spans="1:13" ht="20.100000000000001" customHeight="1" x14ac:dyDescent="0.2">
      <c r="A185" s="1052" t="s">
        <v>13</v>
      </c>
      <c r="B185" s="1054" t="s">
        <v>14</v>
      </c>
      <c r="C185" s="80"/>
    </row>
    <row r="186" spans="1:13" ht="20.100000000000001" customHeight="1" x14ac:dyDescent="0.2">
      <c r="A186" s="1053"/>
      <c r="B186" s="10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20.100000000000001" customHeight="1" x14ac:dyDescent="0.2">
      <c r="A187" s="1053"/>
      <c r="B187" s="1055"/>
      <c r="C187" s="147" t="s">
        <v>20</v>
      </c>
      <c r="D187" s="216" t="s">
        <v>20</v>
      </c>
      <c r="E187" s="289" t="s">
        <v>20</v>
      </c>
      <c r="F187" s="366" t="s">
        <v>20</v>
      </c>
      <c r="G187" s="436" t="s">
        <v>20</v>
      </c>
      <c r="H187" s="501" t="s">
        <v>20</v>
      </c>
      <c r="I187" s="571" t="s">
        <v>20</v>
      </c>
      <c r="J187" s="648" t="s">
        <v>20</v>
      </c>
      <c r="K187" s="721" t="s">
        <v>20</v>
      </c>
      <c r="L187" s="859" t="s">
        <v>20</v>
      </c>
      <c r="M187" s="923" t="s">
        <v>20</v>
      </c>
    </row>
    <row r="188" spans="1:13" ht="20.100000000000001" customHeight="1" x14ac:dyDescent="0.2">
      <c r="A188" s="1053"/>
      <c r="B188" s="1055"/>
      <c r="C188" s="148"/>
      <c r="D188" s="217"/>
      <c r="E188" s="290"/>
      <c r="F188" s="367"/>
      <c r="G188" s="437"/>
      <c r="H188" s="502"/>
      <c r="I188" s="572"/>
      <c r="J188" s="649"/>
      <c r="K188" s="722"/>
      <c r="L188" s="860"/>
      <c r="M188" s="924"/>
    </row>
    <row r="189" spans="1:13" ht="24" customHeight="1" x14ac:dyDescent="0.2">
      <c r="A189" s="44" t="s">
        <v>25</v>
      </c>
      <c r="B189" s="45" t="s">
        <v>26</v>
      </c>
      <c r="C189" s="143" t="s">
        <v>30</v>
      </c>
      <c r="D189" s="212" t="s">
        <v>30</v>
      </c>
      <c r="E189" s="285" t="s">
        <v>30</v>
      </c>
      <c r="F189" s="362" t="s">
        <v>30</v>
      </c>
      <c r="G189" s="432" t="s">
        <v>30</v>
      </c>
      <c r="H189" s="497" t="s">
        <v>30</v>
      </c>
      <c r="I189" s="567" t="s">
        <v>30</v>
      </c>
      <c r="J189" s="644" t="s">
        <v>30</v>
      </c>
      <c r="K189" s="717" t="s">
        <v>30</v>
      </c>
      <c r="L189" s="855" t="s">
        <v>30</v>
      </c>
      <c r="M189" s="919" t="s">
        <v>30</v>
      </c>
    </row>
    <row r="190" spans="1:13" ht="15.75" x14ac:dyDescent="0.2">
      <c r="A190" s="5"/>
      <c r="B190" s="6" t="s">
        <v>37</v>
      </c>
      <c r="C190" s="144">
        <f t="shared" ref="C190:H190" si="65">SUM(C192,C195)</f>
        <v>0</v>
      </c>
      <c r="D190" s="225">
        <f t="shared" si="65"/>
        <v>0</v>
      </c>
      <c r="E190" s="298">
        <f t="shared" si="65"/>
        <v>0</v>
      </c>
      <c r="F190" s="363">
        <f t="shared" si="65"/>
        <v>0</v>
      </c>
      <c r="G190" s="433">
        <f t="shared" si="65"/>
        <v>0</v>
      </c>
      <c r="H190" s="510">
        <f t="shared" si="65"/>
        <v>0</v>
      </c>
      <c r="I190" s="580">
        <f>SUM(I192,I195)</f>
        <v>0</v>
      </c>
      <c r="J190" s="645">
        <f>SUM(J192,J195)</f>
        <v>0</v>
      </c>
      <c r="K190" s="718">
        <f>SUM(K192,K195)</f>
        <v>0</v>
      </c>
      <c r="L190" s="856">
        <f>SUM(L192,L195)</f>
        <v>0</v>
      </c>
      <c r="M190" s="932">
        <f>SUM(M192,M195)</f>
        <v>0</v>
      </c>
    </row>
    <row r="191" spans="1:13" x14ac:dyDescent="0.2">
      <c r="A191" s="9">
        <v>1</v>
      </c>
      <c r="B191" s="10" t="s">
        <v>38</v>
      </c>
      <c r="C191" s="146"/>
      <c r="D191" s="215"/>
      <c r="E191" s="288"/>
      <c r="F191" s="365"/>
      <c r="G191" s="435"/>
      <c r="H191" s="500"/>
      <c r="I191" s="570"/>
      <c r="J191" s="647"/>
      <c r="K191" s="720"/>
      <c r="L191" s="858"/>
      <c r="M191" s="922"/>
    </row>
    <row r="192" spans="1:13" x14ac:dyDescent="0.2">
      <c r="A192" s="11"/>
      <c r="B192" s="10" t="s">
        <v>39</v>
      </c>
      <c r="C192" s="154">
        <f t="shared" ref="C192" si="66">SUM(C193:C194)</f>
        <v>0</v>
      </c>
      <c r="D192" s="223">
        <f t="shared" ref="D192:M192" si="67">SUM(D193:D194)</f>
        <v>0</v>
      </c>
      <c r="E192" s="296">
        <f t="shared" si="67"/>
        <v>0</v>
      </c>
      <c r="F192" s="371">
        <f t="shared" si="67"/>
        <v>0</v>
      </c>
      <c r="G192" s="441">
        <f t="shared" si="67"/>
        <v>0</v>
      </c>
      <c r="H192" s="508">
        <f t="shared" si="67"/>
        <v>0</v>
      </c>
      <c r="I192" s="578">
        <f t="shared" si="67"/>
        <v>0</v>
      </c>
      <c r="J192" s="653">
        <f t="shared" si="67"/>
        <v>0</v>
      </c>
      <c r="K192" s="726">
        <f t="shared" si="67"/>
        <v>0</v>
      </c>
      <c r="L192" s="864">
        <f t="shared" si="67"/>
        <v>0</v>
      </c>
      <c r="M192" s="930">
        <f t="shared" si="67"/>
        <v>0</v>
      </c>
    </row>
    <row r="193" spans="1:13" ht="12.75" customHeight="1" x14ac:dyDescent="0.2">
      <c r="A193" s="11"/>
      <c r="B193" s="12" t="s">
        <v>40</v>
      </c>
      <c r="C193" s="151">
        <v>0</v>
      </c>
      <c r="D193" s="224">
        <v>0</v>
      </c>
      <c r="E193" s="297">
        <v>0</v>
      </c>
      <c r="F193" s="368">
        <v>0</v>
      </c>
      <c r="G193" s="438">
        <v>0</v>
      </c>
      <c r="H193" s="509">
        <v>0</v>
      </c>
      <c r="I193" s="579">
        <v>0</v>
      </c>
      <c r="J193" s="650">
        <v>0</v>
      </c>
      <c r="K193" s="723">
        <v>0</v>
      </c>
      <c r="L193" s="861">
        <v>0</v>
      </c>
      <c r="M193" s="931">
        <v>0</v>
      </c>
    </row>
    <row r="194" spans="1:13" ht="12.75" customHeight="1" x14ac:dyDescent="0.2">
      <c r="A194" s="11"/>
      <c r="B194" s="12" t="s">
        <v>41</v>
      </c>
      <c r="C194" s="151">
        <v>0</v>
      </c>
      <c r="D194" s="224">
        <v>0</v>
      </c>
      <c r="E194" s="297">
        <v>0</v>
      </c>
      <c r="F194" s="368">
        <v>0</v>
      </c>
      <c r="G194" s="438">
        <v>0</v>
      </c>
      <c r="H194" s="509">
        <v>0</v>
      </c>
      <c r="I194" s="579">
        <v>0</v>
      </c>
      <c r="J194" s="650">
        <v>0</v>
      </c>
      <c r="K194" s="723">
        <v>0</v>
      </c>
      <c r="L194" s="861">
        <v>0</v>
      </c>
      <c r="M194" s="931">
        <v>0</v>
      </c>
    </row>
    <row r="195" spans="1:13" x14ac:dyDescent="0.2">
      <c r="A195" s="11"/>
      <c r="B195" s="10" t="s">
        <v>42</v>
      </c>
      <c r="C195" s="154">
        <f t="shared" ref="C195:M195" si="68">SUM(C196:C197)</f>
        <v>0</v>
      </c>
      <c r="D195" s="223">
        <f t="shared" si="68"/>
        <v>0</v>
      </c>
      <c r="E195" s="296">
        <f t="shared" si="68"/>
        <v>0</v>
      </c>
      <c r="F195" s="371">
        <f t="shared" si="68"/>
        <v>0</v>
      </c>
      <c r="G195" s="441">
        <f t="shared" si="68"/>
        <v>0</v>
      </c>
      <c r="H195" s="508">
        <f t="shared" si="68"/>
        <v>0</v>
      </c>
      <c r="I195" s="578">
        <f t="shared" si="68"/>
        <v>0</v>
      </c>
      <c r="J195" s="653">
        <f t="shared" si="68"/>
        <v>0</v>
      </c>
      <c r="K195" s="726">
        <f t="shared" si="68"/>
        <v>0</v>
      </c>
      <c r="L195" s="864">
        <f t="shared" si="68"/>
        <v>0</v>
      </c>
      <c r="M195" s="930">
        <f t="shared" si="68"/>
        <v>0</v>
      </c>
    </row>
    <row r="196" spans="1:13" x14ac:dyDescent="0.2">
      <c r="A196" s="11"/>
      <c r="B196" s="12" t="s">
        <v>40</v>
      </c>
      <c r="C196" s="151">
        <v>0</v>
      </c>
      <c r="D196" s="224">
        <v>0</v>
      </c>
      <c r="E196" s="297">
        <v>0</v>
      </c>
      <c r="F196" s="368">
        <v>0</v>
      </c>
      <c r="G196" s="438">
        <v>0</v>
      </c>
      <c r="H196" s="509">
        <v>0</v>
      </c>
      <c r="I196" s="579">
        <v>0</v>
      </c>
      <c r="J196" s="650">
        <v>0</v>
      </c>
      <c r="K196" s="723">
        <v>0</v>
      </c>
      <c r="L196" s="861">
        <v>0</v>
      </c>
      <c r="M196" s="931">
        <v>0</v>
      </c>
    </row>
    <row r="197" spans="1:13" x14ac:dyDescent="0.2">
      <c r="A197" s="11"/>
      <c r="B197" s="12" t="s">
        <v>41</v>
      </c>
      <c r="C197" s="151">
        <v>0</v>
      </c>
      <c r="D197" s="224">
        <v>0</v>
      </c>
      <c r="E197" s="297">
        <v>0</v>
      </c>
      <c r="F197" s="368">
        <v>0</v>
      </c>
      <c r="G197" s="438">
        <v>0</v>
      </c>
      <c r="H197" s="509">
        <v>0</v>
      </c>
      <c r="I197" s="579">
        <v>0</v>
      </c>
      <c r="J197" s="650">
        <v>0</v>
      </c>
      <c r="K197" s="723">
        <v>0</v>
      </c>
      <c r="L197" s="861">
        <v>0</v>
      </c>
      <c r="M197" s="931">
        <v>0</v>
      </c>
    </row>
    <row r="198" spans="1:13" x14ac:dyDescent="0.2">
      <c r="A198" s="9">
        <v>2</v>
      </c>
      <c r="B198" s="10" t="s">
        <v>43</v>
      </c>
      <c r="C198" s="146"/>
      <c r="D198" s="215"/>
      <c r="E198" s="288"/>
      <c r="F198" s="365"/>
      <c r="G198" s="435"/>
      <c r="H198" s="500"/>
      <c r="I198" s="570"/>
      <c r="J198" s="647"/>
      <c r="K198" s="720"/>
      <c r="L198" s="858"/>
      <c r="M198" s="922"/>
    </row>
    <row r="199" spans="1:13" ht="12.75" customHeight="1" x14ac:dyDescent="0.2">
      <c r="A199" s="11"/>
      <c r="B199" s="12" t="s">
        <v>44</v>
      </c>
      <c r="C199" s="151">
        <v>0</v>
      </c>
      <c r="D199" s="224">
        <v>0</v>
      </c>
      <c r="E199" s="297">
        <v>0</v>
      </c>
      <c r="F199" s="368">
        <v>0</v>
      </c>
      <c r="G199" s="438">
        <v>0</v>
      </c>
      <c r="H199" s="509">
        <v>0</v>
      </c>
      <c r="I199" s="579">
        <v>0</v>
      </c>
      <c r="J199" s="650">
        <v>0</v>
      </c>
      <c r="K199" s="723">
        <v>0</v>
      </c>
      <c r="L199" s="861">
        <v>0</v>
      </c>
      <c r="M199" s="931">
        <v>0</v>
      </c>
    </row>
    <row r="200" spans="1:13" ht="12.75" customHeight="1" x14ac:dyDescent="0.2">
      <c r="A200" s="11"/>
      <c r="B200" s="12" t="s">
        <v>45</v>
      </c>
      <c r="C200" s="151">
        <v>0</v>
      </c>
      <c r="D200" s="224">
        <v>0</v>
      </c>
      <c r="E200" s="297">
        <v>0</v>
      </c>
      <c r="F200" s="368">
        <v>0</v>
      </c>
      <c r="G200" s="438">
        <v>0</v>
      </c>
      <c r="H200" s="509">
        <v>0</v>
      </c>
      <c r="I200" s="579">
        <v>0</v>
      </c>
      <c r="J200" s="650">
        <v>0</v>
      </c>
      <c r="K200" s="723">
        <v>0</v>
      </c>
      <c r="L200" s="861">
        <v>0</v>
      </c>
      <c r="M200" s="931">
        <v>0</v>
      </c>
    </row>
    <row r="201" spans="1:13" ht="7.5" customHeight="1" x14ac:dyDescent="0.2">
      <c r="A201" s="9"/>
      <c r="B201" s="12" t="s">
        <v>46</v>
      </c>
      <c r="C201" s="151">
        <v>0</v>
      </c>
      <c r="D201" s="224">
        <v>0</v>
      </c>
      <c r="E201" s="297">
        <v>0</v>
      </c>
      <c r="F201" s="368">
        <v>0</v>
      </c>
      <c r="G201" s="438">
        <v>0</v>
      </c>
      <c r="H201" s="509">
        <v>0</v>
      </c>
      <c r="I201" s="579">
        <v>0</v>
      </c>
      <c r="J201" s="650">
        <v>0</v>
      </c>
      <c r="K201" s="723">
        <v>0</v>
      </c>
      <c r="L201" s="861">
        <v>0</v>
      </c>
      <c r="M201" s="931">
        <v>0</v>
      </c>
    </row>
    <row r="202" spans="1:13" ht="18" customHeight="1" x14ac:dyDescent="0.2">
      <c r="A202" s="14"/>
      <c r="B202" s="15" t="s">
        <v>47</v>
      </c>
      <c r="C202" s="152">
        <v>0</v>
      </c>
      <c r="D202" s="226">
        <v>0</v>
      </c>
      <c r="E202" s="299">
        <v>0</v>
      </c>
      <c r="F202" s="369">
        <v>0</v>
      </c>
      <c r="G202" s="439">
        <v>0</v>
      </c>
      <c r="H202" s="511">
        <v>0</v>
      </c>
      <c r="I202" s="581">
        <v>0</v>
      </c>
      <c r="J202" s="651">
        <v>0</v>
      </c>
      <c r="K202" s="724">
        <v>0</v>
      </c>
      <c r="L202" s="862">
        <v>0</v>
      </c>
      <c r="M202" s="933">
        <v>0</v>
      </c>
    </row>
    <row r="203" spans="1:13" ht="12.75" customHeight="1" thickBot="1" x14ac:dyDescent="0.25">
      <c r="A203" s="17">
        <v>3</v>
      </c>
      <c r="B203" s="18" t="s">
        <v>48</v>
      </c>
      <c r="C203" s="153"/>
      <c r="D203" s="222"/>
      <c r="E203" s="295"/>
      <c r="F203" s="370"/>
      <c r="G203" s="440"/>
      <c r="H203" s="507"/>
      <c r="I203" s="577"/>
      <c r="J203" s="652"/>
      <c r="K203" s="725"/>
      <c r="L203" s="863"/>
      <c r="M203" s="929"/>
    </row>
    <row r="204" spans="1:13" x14ac:dyDescent="0.2">
      <c r="B204" s="79" t="s">
        <v>49</v>
      </c>
      <c r="C204" s="24">
        <f t="shared" ref="C204" si="69">SUM(C199:C202)-C190</f>
        <v>0</v>
      </c>
      <c r="D204" s="24">
        <f t="shared" ref="D204" si="70">SUM(D199:D202)-D190</f>
        <v>0</v>
      </c>
      <c r="E204" s="24">
        <f t="shared" ref="E204" si="71">SUM(E199:E202)-E190</f>
        <v>0</v>
      </c>
      <c r="F204" s="24">
        <f t="shared" ref="F204" si="72">SUM(F199:F202)-F190</f>
        <v>0</v>
      </c>
      <c r="G204" s="24">
        <f t="shared" ref="G204" si="73">SUM(G199:G202)-G190</f>
        <v>0</v>
      </c>
      <c r="H204" s="24">
        <f t="shared" ref="H204" si="74">SUM(H199:H202)-H190</f>
        <v>0</v>
      </c>
      <c r="I204" s="24">
        <f t="shared" ref="I204" si="75">SUM(I199:I202)-I190</f>
        <v>0</v>
      </c>
      <c r="J204" s="24">
        <f t="shared" ref="J204" si="76">SUM(J199:J202)-J190</f>
        <v>0</v>
      </c>
      <c r="K204" s="24">
        <f t="shared" ref="K204" si="77">SUM(K199:K202)-K190</f>
        <v>0</v>
      </c>
      <c r="L204" s="24">
        <f t="shared" ref="L204" si="78">SUM(L199:L202)-L190</f>
        <v>0</v>
      </c>
      <c r="M204" s="24">
        <f t="shared" ref="M204" si="79">SUM(M199:M202)-M190</f>
        <v>0</v>
      </c>
    </row>
    <row r="205" spans="1:13" x14ac:dyDescent="0.2">
      <c r="B205" s="79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 x14ac:dyDescent="0.2">
      <c r="B206" s="79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 ht="30" customHeight="1" x14ac:dyDescent="0.2">
      <c r="B207" s="79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 ht="25.5" customHeight="1" x14ac:dyDescent="0.2"/>
    <row r="209" spans="1:13" ht="20.100000000000001" customHeight="1" x14ac:dyDescent="0.2"/>
    <row r="210" spans="1:13" ht="20.100000000000001" customHeight="1" x14ac:dyDescent="0.2"/>
    <row r="211" spans="1:13" ht="20.100000000000001" customHeight="1" x14ac:dyDescent="0.2">
      <c r="A211" s="948" t="s">
        <v>0</v>
      </c>
      <c r="B211" s="948"/>
    </row>
    <row r="212" spans="1:13" ht="20.100000000000001" customHeight="1" x14ac:dyDescent="0.2">
      <c r="A212" s="948" t="s">
        <v>3</v>
      </c>
      <c r="B212" s="948"/>
    </row>
    <row r="213" spans="1:13" ht="20.100000000000001" customHeight="1" x14ac:dyDescent="0.2">
      <c r="A213" s="948" t="s">
        <v>4</v>
      </c>
      <c r="B213" s="948"/>
    </row>
    <row r="214" spans="1:13" ht="20.100000000000001" customHeight="1" x14ac:dyDescent="0.3">
      <c r="C214" s="81"/>
    </row>
    <row r="215" spans="1:13" ht="20.100000000000001" customHeight="1" x14ac:dyDescent="0.2">
      <c r="C215" s="82"/>
    </row>
    <row r="216" spans="1:13" ht="26.25" customHeight="1" x14ac:dyDescent="0.2">
      <c r="A216" s="1" t="s">
        <v>7</v>
      </c>
    </row>
    <row r="217" spans="1:13" ht="20.100000000000001" customHeight="1" x14ac:dyDescent="0.2">
      <c r="A217" s="1" t="s">
        <v>8</v>
      </c>
    </row>
    <row r="218" spans="1:13" s="3" customFormat="1" ht="20.100000000000001" customHeight="1" x14ac:dyDescent="0.2">
      <c r="A218" s="19" t="s">
        <v>57</v>
      </c>
      <c r="B218" s="20"/>
    </row>
    <row r="219" spans="1:13" ht="20.100000000000001" customHeight="1" thickBot="1" x14ac:dyDescent="0.25"/>
    <row r="220" spans="1:13" ht="20.100000000000001" customHeight="1" x14ac:dyDescent="0.2">
      <c r="A220" s="1052" t="s">
        <v>13</v>
      </c>
      <c r="B220" s="1054" t="s">
        <v>14</v>
      </c>
      <c r="C220" s="80"/>
    </row>
    <row r="221" spans="1:13" ht="24" customHeight="1" x14ac:dyDescent="0.2">
      <c r="A221" s="1053"/>
      <c r="B221" s="10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 customHeight="1" x14ac:dyDescent="0.2">
      <c r="A222" s="1053"/>
      <c r="B222" s="1055"/>
      <c r="C222" s="147" t="s">
        <v>20</v>
      </c>
      <c r="D222" s="216" t="s">
        <v>20</v>
      </c>
      <c r="E222" s="289" t="s">
        <v>20</v>
      </c>
      <c r="F222" s="366" t="s">
        <v>20</v>
      </c>
      <c r="G222" s="436" t="s">
        <v>20</v>
      </c>
      <c r="H222" s="501" t="s">
        <v>20</v>
      </c>
      <c r="I222" s="571" t="s">
        <v>20</v>
      </c>
      <c r="J222" s="648" t="s">
        <v>20</v>
      </c>
      <c r="K222" s="721" t="s">
        <v>20</v>
      </c>
      <c r="L222" s="859" t="s">
        <v>20</v>
      </c>
      <c r="M222" s="923" t="s">
        <v>20</v>
      </c>
    </row>
    <row r="223" spans="1:13" ht="12.75" customHeight="1" x14ac:dyDescent="0.2">
      <c r="A223" s="1053"/>
      <c r="B223" s="1055"/>
      <c r="C223" s="148"/>
      <c r="D223" s="217"/>
      <c r="E223" s="290"/>
      <c r="F223" s="367"/>
      <c r="G223" s="437"/>
      <c r="H223" s="502"/>
      <c r="I223" s="572"/>
      <c r="J223" s="649"/>
      <c r="K223" s="722"/>
      <c r="L223" s="860"/>
      <c r="M223" s="924"/>
    </row>
    <row r="224" spans="1:13" x14ac:dyDescent="0.2">
      <c r="A224" s="44" t="s">
        <v>25</v>
      </c>
      <c r="B224" s="45" t="s">
        <v>26</v>
      </c>
      <c r="C224" s="143" t="s">
        <v>30</v>
      </c>
      <c r="D224" s="212" t="s">
        <v>30</v>
      </c>
      <c r="E224" s="285" t="s">
        <v>30</v>
      </c>
      <c r="F224" s="362" t="s">
        <v>30</v>
      </c>
      <c r="G224" s="432" t="s">
        <v>30</v>
      </c>
      <c r="H224" s="497" t="s">
        <v>30</v>
      </c>
      <c r="I224" s="567" t="s">
        <v>30</v>
      </c>
      <c r="J224" s="644" t="s">
        <v>30</v>
      </c>
      <c r="K224" s="717" t="s">
        <v>30</v>
      </c>
      <c r="L224" s="855" t="s">
        <v>30</v>
      </c>
      <c r="M224" s="919" t="s">
        <v>30</v>
      </c>
    </row>
    <row r="225" spans="1:13" ht="12.75" customHeight="1" x14ac:dyDescent="0.2">
      <c r="A225" s="5"/>
      <c r="B225" s="6" t="s">
        <v>37</v>
      </c>
      <c r="C225" s="144">
        <f t="shared" ref="C225:H225" si="80">SUM(C227,C230)</f>
        <v>0</v>
      </c>
      <c r="D225" s="225">
        <f t="shared" si="80"/>
        <v>0</v>
      </c>
      <c r="E225" s="298">
        <f t="shared" si="80"/>
        <v>0</v>
      </c>
      <c r="F225" s="363">
        <f t="shared" si="80"/>
        <v>0</v>
      </c>
      <c r="G225" s="433">
        <f t="shared" si="80"/>
        <v>0</v>
      </c>
      <c r="H225" s="510">
        <f t="shared" si="80"/>
        <v>0</v>
      </c>
      <c r="I225" s="580">
        <f>SUM(I227,I230)</f>
        <v>0</v>
      </c>
      <c r="J225" s="645">
        <f>SUM(J227,J230)</f>
        <v>0</v>
      </c>
      <c r="K225" s="718">
        <f>SUM(K227,K230)</f>
        <v>0</v>
      </c>
      <c r="L225" s="856">
        <f>SUM(L227,L230)</f>
        <v>0</v>
      </c>
      <c r="M225" s="932">
        <f>SUM(M227,M230)</f>
        <v>0</v>
      </c>
    </row>
    <row r="226" spans="1:13" ht="12.75" customHeight="1" x14ac:dyDescent="0.2">
      <c r="A226" s="9">
        <v>1</v>
      </c>
      <c r="B226" s="10" t="s">
        <v>38</v>
      </c>
      <c r="C226" s="146"/>
      <c r="D226" s="215"/>
      <c r="E226" s="288"/>
      <c r="F226" s="365"/>
      <c r="G226" s="435"/>
      <c r="H226" s="500"/>
      <c r="I226" s="570"/>
      <c r="J226" s="647"/>
      <c r="K226" s="720"/>
      <c r="L226" s="858"/>
      <c r="M226" s="922"/>
    </row>
    <row r="227" spans="1:13" x14ac:dyDescent="0.2">
      <c r="A227" s="11"/>
      <c r="B227" s="10" t="s">
        <v>39</v>
      </c>
      <c r="C227" s="154">
        <f t="shared" ref="C227" si="81">SUM(C228:C229)</f>
        <v>0</v>
      </c>
      <c r="D227" s="223">
        <f t="shared" ref="D227:M227" si="82">SUM(D228:D229)</f>
        <v>0</v>
      </c>
      <c r="E227" s="296">
        <f t="shared" si="82"/>
        <v>0</v>
      </c>
      <c r="F227" s="371">
        <f t="shared" si="82"/>
        <v>0</v>
      </c>
      <c r="G227" s="441">
        <f t="shared" si="82"/>
        <v>0</v>
      </c>
      <c r="H227" s="508">
        <f t="shared" si="82"/>
        <v>0</v>
      </c>
      <c r="I227" s="578">
        <f t="shared" si="82"/>
        <v>0</v>
      </c>
      <c r="J227" s="653">
        <f t="shared" si="82"/>
        <v>0</v>
      </c>
      <c r="K227" s="726">
        <f t="shared" si="82"/>
        <v>0</v>
      </c>
      <c r="L227" s="864">
        <f t="shared" si="82"/>
        <v>0</v>
      </c>
      <c r="M227" s="930">
        <f t="shared" si="82"/>
        <v>0</v>
      </c>
    </row>
    <row r="228" spans="1:13" x14ac:dyDescent="0.2">
      <c r="A228" s="11"/>
      <c r="B228" s="12" t="s">
        <v>40</v>
      </c>
      <c r="C228" s="151">
        <v>0</v>
      </c>
      <c r="D228" s="224">
        <v>0</v>
      </c>
      <c r="E228" s="297">
        <v>0</v>
      </c>
      <c r="F228" s="368">
        <v>0</v>
      </c>
      <c r="G228" s="438">
        <v>0</v>
      </c>
      <c r="H228" s="509">
        <v>0</v>
      </c>
      <c r="I228" s="579">
        <v>0</v>
      </c>
      <c r="J228" s="650">
        <v>0</v>
      </c>
      <c r="K228" s="723">
        <v>0</v>
      </c>
      <c r="L228" s="861">
        <v>0</v>
      </c>
      <c r="M228" s="931">
        <v>0</v>
      </c>
    </row>
    <row r="229" spans="1:13" x14ac:dyDescent="0.2">
      <c r="A229" s="11"/>
      <c r="B229" s="12" t="s">
        <v>41</v>
      </c>
      <c r="C229" s="151">
        <v>0</v>
      </c>
      <c r="D229" s="224">
        <v>0</v>
      </c>
      <c r="E229" s="297">
        <v>0</v>
      </c>
      <c r="F229" s="368">
        <v>0</v>
      </c>
      <c r="G229" s="438">
        <v>0</v>
      </c>
      <c r="H229" s="509">
        <v>0</v>
      </c>
      <c r="I229" s="579">
        <v>0</v>
      </c>
      <c r="J229" s="650">
        <v>0</v>
      </c>
      <c r="K229" s="723">
        <v>0</v>
      </c>
      <c r="L229" s="861">
        <v>0</v>
      </c>
      <c r="M229" s="931">
        <v>0</v>
      </c>
    </row>
    <row r="230" spans="1:13" x14ac:dyDescent="0.2">
      <c r="A230" s="11"/>
      <c r="B230" s="10" t="s">
        <v>42</v>
      </c>
      <c r="C230" s="154">
        <f t="shared" ref="C230:M230" si="83">SUM(C231:C232)</f>
        <v>0</v>
      </c>
      <c r="D230" s="223">
        <f t="shared" si="83"/>
        <v>0</v>
      </c>
      <c r="E230" s="296">
        <f t="shared" si="83"/>
        <v>0</v>
      </c>
      <c r="F230" s="371">
        <f t="shared" si="83"/>
        <v>0</v>
      </c>
      <c r="G230" s="441">
        <f t="shared" si="83"/>
        <v>0</v>
      </c>
      <c r="H230" s="508">
        <f t="shared" si="83"/>
        <v>0</v>
      </c>
      <c r="I230" s="578">
        <f t="shared" si="83"/>
        <v>0</v>
      </c>
      <c r="J230" s="653">
        <f t="shared" si="83"/>
        <v>0</v>
      </c>
      <c r="K230" s="726">
        <f t="shared" si="83"/>
        <v>0</v>
      </c>
      <c r="L230" s="864">
        <f t="shared" si="83"/>
        <v>0</v>
      </c>
      <c r="M230" s="930">
        <f t="shared" si="83"/>
        <v>0</v>
      </c>
    </row>
    <row r="231" spans="1:13" ht="12.75" customHeight="1" x14ac:dyDescent="0.2">
      <c r="A231" s="11"/>
      <c r="B231" s="12" t="s">
        <v>40</v>
      </c>
      <c r="C231" s="151">
        <v>0</v>
      </c>
      <c r="D231" s="224">
        <v>0</v>
      </c>
      <c r="E231" s="297">
        <v>0</v>
      </c>
      <c r="F231" s="368">
        <v>0</v>
      </c>
      <c r="G231" s="438">
        <v>0</v>
      </c>
      <c r="H231" s="509">
        <v>0</v>
      </c>
      <c r="I231" s="579">
        <v>0</v>
      </c>
      <c r="J231" s="650">
        <v>0</v>
      </c>
      <c r="K231" s="723">
        <v>0</v>
      </c>
      <c r="L231" s="861">
        <v>0</v>
      </c>
      <c r="M231" s="931">
        <v>0</v>
      </c>
    </row>
    <row r="232" spans="1:13" ht="12.75" customHeight="1" x14ac:dyDescent="0.2">
      <c r="A232" s="11"/>
      <c r="B232" s="12" t="s">
        <v>41</v>
      </c>
      <c r="C232" s="151">
        <v>0</v>
      </c>
      <c r="D232" s="224">
        <v>0</v>
      </c>
      <c r="E232" s="297">
        <v>0</v>
      </c>
      <c r="F232" s="368">
        <v>0</v>
      </c>
      <c r="G232" s="438">
        <v>0</v>
      </c>
      <c r="H232" s="509">
        <v>0</v>
      </c>
      <c r="I232" s="579">
        <v>0</v>
      </c>
      <c r="J232" s="650">
        <v>0</v>
      </c>
      <c r="K232" s="723">
        <v>0</v>
      </c>
      <c r="L232" s="861">
        <v>0</v>
      </c>
      <c r="M232" s="931">
        <v>0</v>
      </c>
    </row>
    <row r="233" spans="1:13" ht="7.5" customHeight="1" x14ac:dyDescent="0.2">
      <c r="A233" s="9">
        <v>2</v>
      </c>
      <c r="B233" s="10" t="s">
        <v>43</v>
      </c>
      <c r="C233" s="146"/>
      <c r="D233" s="215"/>
      <c r="E233" s="288"/>
      <c r="F233" s="365"/>
      <c r="G233" s="435"/>
      <c r="H233" s="500"/>
      <c r="I233" s="570"/>
      <c r="J233" s="647"/>
      <c r="K233" s="720"/>
      <c r="L233" s="858"/>
      <c r="M233" s="922"/>
    </row>
    <row r="234" spans="1:13" ht="18" customHeight="1" x14ac:dyDescent="0.2">
      <c r="A234" s="11"/>
      <c r="B234" s="12" t="s">
        <v>44</v>
      </c>
      <c r="C234" s="151">
        <v>0</v>
      </c>
      <c r="D234" s="224">
        <v>0</v>
      </c>
      <c r="E234" s="297">
        <v>0</v>
      </c>
      <c r="F234" s="368">
        <v>0</v>
      </c>
      <c r="G234" s="438">
        <v>0</v>
      </c>
      <c r="H234" s="509">
        <v>0</v>
      </c>
      <c r="I234" s="579">
        <v>0</v>
      </c>
      <c r="J234" s="650">
        <v>0</v>
      </c>
      <c r="K234" s="723">
        <v>0</v>
      </c>
      <c r="L234" s="861">
        <v>0</v>
      </c>
      <c r="M234" s="931">
        <v>0</v>
      </c>
    </row>
    <row r="235" spans="1:13" ht="12.75" customHeight="1" x14ac:dyDescent="0.2">
      <c r="A235" s="11"/>
      <c r="B235" s="12" t="s">
        <v>45</v>
      </c>
      <c r="C235" s="151">
        <v>0</v>
      </c>
      <c r="D235" s="224">
        <v>0</v>
      </c>
      <c r="E235" s="297">
        <v>0</v>
      </c>
      <c r="F235" s="368">
        <v>0</v>
      </c>
      <c r="G235" s="438">
        <v>0</v>
      </c>
      <c r="H235" s="509">
        <v>0</v>
      </c>
      <c r="I235" s="579">
        <v>0</v>
      </c>
      <c r="J235" s="650">
        <v>0</v>
      </c>
      <c r="K235" s="723">
        <v>0</v>
      </c>
      <c r="L235" s="861">
        <v>0</v>
      </c>
      <c r="M235" s="931">
        <v>0</v>
      </c>
    </row>
    <row r="236" spans="1:13" ht="12.75" customHeight="1" x14ac:dyDescent="0.2">
      <c r="A236" s="9"/>
      <c r="B236" s="12" t="s">
        <v>46</v>
      </c>
      <c r="C236" s="151">
        <v>0</v>
      </c>
      <c r="D236" s="224">
        <v>0</v>
      </c>
      <c r="E236" s="297">
        <v>0</v>
      </c>
      <c r="F236" s="368">
        <v>0</v>
      </c>
      <c r="G236" s="438">
        <v>0</v>
      </c>
      <c r="H236" s="509">
        <v>0</v>
      </c>
      <c r="I236" s="579">
        <v>0</v>
      </c>
      <c r="J236" s="650">
        <v>0</v>
      </c>
      <c r="K236" s="723">
        <v>0</v>
      </c>
      <c r="L236" s="861">
        <v>0</v>
      </c>
      <c r="M236" s="931">
        <v>0</v>
      </c>
    </row>
    <row r="237" spans="1:13" ht="12.75" customHeight="1" x14ac:dyDescent="0.2">
      <c r="A237" s="14"/>
      <c r="B237" s="15" t="s">
        <v>47</v>
      </c>
      <c r="C237" s="152">
        <v>0</v>
      </c>
      <c r="D237" s="226">
        <v>0</v>
      </c>
      <c r="E237" s="299">
        <v>0</v>
      </c>
      <c r="F237" s="369">
        <v>0</v>
      </c>
      <c r="G237" s="439">
        <v>0</v>
      </c>
      <c r="H237" s="511">
        <v>0</v>
      </c>
      <c r="I237" s="581">
        <v>0</v>
      </c>
      <c r="J237" s="651">
        <v>0</v>
      </c>
      <c r="K237" s="724">
        <v>0</v>
      </c>
      <c r="L237" s="862">
        <v>0</v>
      </c>
      <c r="M237" s="933">
        <v>0</v>
      </c>
    </row>
    <row r="238" spans="1:13" ht="13.5" thickBot="1" x14ac:dyDescent="0.25">
      <c r="A238" s="17">
        <v>3</v>
      </c>
      <c r="B238" s="18" t="s">
        <v>48</v>
      </c>
      <c r="C238" s="153"/>
      <c r="D238" s="222"/>
      <c r="E238" s="295"/>
      <c r="F238" s="370"/>
      <c r="G238" s="440"/>
      <c r="H238" s="507"/>
      <c r="I238" s="577"/>
      <c r="J238" s="652"/>
      <c r="K238" s="725"/>
      <c r="L238" s="863"/>
      <c r="M238" s="929"/>
    </row>
    <row r="239" spans="1:13" ht="30" customHeight="1" x14ac:dyDescent="0.2">
      <c r="B239" s="79" t="s">
        <v>49</v>
      </c>
      <c r="C239" s="24">
        <f t="shared" ref="C239" si="84">SUM(C234:C237)-C225</f>
        <v>0</v>
      </c>
      <c r="D239" s="24">
        <f t="shared" ref="D239" si="85">SUM(D234:D237)-D225</f>
        <v>0</v>
      </c>
      <c r="E239" s="24">
        <f t="shared" ref="E239" si="86">SUM(E234:E237)-E225</f>
        <v>0</v>
      </c>
      <c r="F239" s="24">
        <f t="shared" ref="F239" si="87">SUM(F234:F237)-F225</f>
        <v>0</v>
      </c>
      <c r="G239" s="24">
        <f t="shared" ref="G239" si="88">SUM(G234:G237)-G225</f>
        <v>0</v>
      </c>
      <c r="H239" s="24">
        <f t="shared" ref="H239" si="89">SUM(H234:H237)-H225</f>
        <v>0</v>
      </c>
      <c r="I239" s="24">
        <f t="shared" ref="I239" si="90">SUM(I234:I237)-I225</f>
        <v>0</v>
      </c>
      <c r="J239" s="24">
        <f t="shared" ref="J239" si="91">SUM(J234:J237)-J225</f>
        <v>0</v>
      </c>
      <c r="K239" s="24">
        <f t="shared" ref="K239" si="92">SUM(K234:K237)-K225</f>
        <v>0</v>
      </c>
      <c r="L239" s="24">
        <f t="shared" ref="L239" si="93">SUM(L234:L237)-L225</f>
        <v>0</v>
      </c>
      <c r="M239" s="24">
        <f t="shared" ref="M239" si="94">SUM(M234:M237)-M225</f>
        <v>0</v>
      </c>
    </row>
    <row r="240" spans="1:13" ht="25.5" customHeight="1" x14ac:dyDescent="0.2">
      <c r="B240" s="79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 ht="20.100000000000001" customHeight="1" x14ac:dyDescent="0.2">
      <c r="B241" s="79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ht="20.100000000000001" customHeight="1" x14ac:dyDescent="0.2">
      <c r="B242" s="79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 ht="20.100000000000001" customHeight="1" x14ac:dyDescent="0.2"/>
    <row r="244" spans="1:13" ht="20.100000000000001" customHeight="1" x14ac:dyDescent="0.2"/>
    <row r="245" spans="1:13" ht="20.100000000000001" customHeight="1" x14ac:dyDescent="0.2"/>
    <row r="246" spans="1:13" ht="20.100000000000001" customHeight="1" x14ac:dyDescent="0.2"/>
    <row r="247" spans="1:13" ht="20.100000000000001" customHeight="1" x14ac:dyDescent="0.2">
      <c r="A247" s="948" t="s">
        <v>0</v>
      </c>
      <c r="B247" s="948"/>
    </row>
    <row r="248" spans="1:13" ht="26.25" customHeight="1" x14ac:dyDescent="0.2">
      <c r="A248" s="948" t="s">
        <v>3</v>
      </c>
      <c r="B248" s="948"/>
    </row>
    <row r="249" spans="1:13" ht="20.100000000000001" customHeight="1" x14ac:dyDescent="0.2">
      <c r="A249" s="948" t="s">
        <v>4</v>
      </c>
      <c r="B249" s="948"/>
    </row>
    <row r="250" spans="1:13" ht="20.100000000000001" customHeight="1" x14ac:dyDescent="0.3">
      <c r="C250" s="81"/>
    </row>
    <row r="251" spans="1:13" ht="20.100000000000001" customHeight="1" x14ac:dyDescent="0.2">
      <c r="C251" s="82"/>
    </row>
    <row r="252" spans="1:13" ht="20.100000000000001" customHeight="1" x14ac:dyDescent="0.2">
      <c r="A252" s="1" t="s">
        <v>7</v>
      </c>
    </row>
    <row r="253" spans="1:13" ht="14.25" customHeight="1" x14ac:dyDescent="0.2">
      <c r="A253" s="1" t="s">
        <v>8</v>
      </c>
    </row>
    <row r="254" spans="1:13" ht="12.75" customHeight="1" x14ac:dyDescent="0.2">
      <c r="A254" s="19" t="s">
        <v>58</v>
      </c>
      <c r="B254" s="19"/>
    </row>
    <row r="255" spans="1:13" ht="13.5" thickBot="1" x14ac:dyDescent="0.25">
      <c r="A255" s="3"/>
      <c r="B255" s="3"/>
    </row>
    <row r="256" spans="1:13" ht="12.75" customHeight="1" x14ac:dyDescent="0.2">
      <c r="A256" s="1052" t="s">
        <v>13</v>
      </c>
      <c r="B256" s="1054" t="s">
        <v>14</v>
      </c>
      <c r="C256" s="80"/>
    </row>
    <row r="257" spans="1:13" ht="12.75" customHeight="1" x14ac:dyDescent="0.2">
      <c r="A257" s="1053"/>
      <c r="B257" s="10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 customHeight="1" x14ac:dyDescent="0.2">
      <c r="A258" s="1053"/>
      <c r="B258" s="1055"/>
      <c r="C258" s="147" t="s">
        <v>20</v>
      </c>
      <c r="D258" s="216" t="s">
        <v>20</v>
      </c>
      <c r="E258" s="289" t="s">
        <v>20</v>
      </c>
      <c r="F258" s="366" t="s">
        <v>20</v>
      </c>
      <c r="G258" s="436" t="s">
        <v>20</v>
      </c>
      <c r="H258" s="501" t="s">
        <v>20</v>
      </c>
      <c r="I258" s="571" t="s">
        <v>20</v>
      </c>
      <c r="J258" s="648" t="s">
        <v>20</v>
      </c>
      <c r="K258" s="721" t="s">
        <v>20</v>
      </c>
      <c r="L258" s="859" t="s">
        <v>20</v>
      </c>
      <c r="M258" s="923" t="s">
        <v>20</v>
      </c>
    </row>
    <row r="259" spans="1:13" ht="12.75" customHeight="1" x14ac:dyDescent="0.2">
      <c r="A259" s="1053"/>
      <c r="B259" s="1055"/>
      <c r="C259" s="148"/>
      <c r="D259" s="217"/>
      <c r="E259" s="290"/>
      <c r="F259" s="367"/>
      <c r="G259" s="437"/>
      <c r="H259" s="502"/>
      <c r="I259" s="572"/>
      <c r="J259" s="649"/>
      <c r="K259" s="722"/>
      <c r="L259" s="860"/>
      <c r="M259" s="924"/>
    </row>
    <row r="260" spans="1:13" x14ac:dyDescent="0.2">
      <c r="A260" s="44" t="s">
        <v>25</v>
      </c>
      <c r="B260" s="45" t="s">
        <v>26</v>
      </c>
      <c r="C260" s="143" t="s">
        <v>30</v>
      </c>
      <c r="D260" s="212" t="s">
        <v>30</v>
      </c>
      <c r="E260" s="285" t="s">
        <v>30</v>
      </c>
      <c r="F260" s="362" t="s">
        <v>30</v>
      </c>
      <c r="G260" s="432" t="s">
        <v>30</v>
      </c>
      <c r="H260" s="497" t="s">
        <v>30</v>
      </c>
      <c r="I260" s="567" t="s">
        <v>30</v>
      </c>
      <c r="J260" s="644" t="s">
        <v>30</v>
      </c>
      <c r="K260" s="717" t="s">
        <v>30</v>
      </c>
      <c r="L260" s="855" t="s">
        <v>30</v>
      </c>
      <c r="M260" s="919" t="s">
        <v>30</v>
      </c>
    </row>
    <row r="261" spans="1:13" ht="15.75" x14ac:dyDescent="0.2">
      <c r="A261" s="5"/>
      <c r="B261" s="6" t="s">
        <v>37</v>
      </c>
      <c r="C261" s="144">
        <f t="shared" ref="C261:H261" si="95">SUM(C263,C266)</f>
        <v>0</v>
      </c>
      <c r="D261" s="225">
        <f t="shared" si="95"/>
        <v>0</v>
      </c>
      <c r="E261" s="298">
        <f t="shared" si="95"/>
        <v>0</v>
      </c>
      <c r="F261" s="363">
        <f t="shared" si="95"/>
        <v>0</v>
      </c>
      <c r="G261" s="433">
        <f t="shared" si="95"/>
        <v>0</v>
      </c>
      <c r="H261" s="510">
        <f t="shared" si="95"/>
        <v>0</v>
      </c>
      <c r="I261" s="580">
        <f>SUM(I263,I266)</f>
        <v>0</v>
      </c>
      <c r="J261" s="645">
        <f>SUM(J263,J266)</f>
        <v>0</v>
      </c>
      <c r="K261" s="718">
        <f>SUM(K263,K266)</f>
        <v>0</v>
      </c>
      <c r="L261" s="856">
        <f>SUM(L263,L266)</f>
        <v>0</v>
      </c>
      <c r="M261" s="932">
        <f>SUM(M263,M266)</f>
        <v>0</v>
      </c>
    </row>
    <row r="262" spans="1:13" x14ac:dyDescent="0.2">
      <c r="A262" s="9">
        <v>1</v>
      </c>
      <c r="B262" s="10" t="s">
        <v>38</v>
      </c>
      <c r="C262" s="146"/>
      <c r="D262" s="215"/>
      <c r="E262" s="288"/>
      <c r="F262" s="365"/>
      <c r="G262" s="435"/>
      <c r="H262" s="500"/>
      <c r="I262" s="570"/>
      <c r="J262" s="647"/>
      <c r="K262" s="720"/>
      <c r="L262" s="858"/>
      <c r="M262" s="922"/>
    </row>
    <row r="263" spans="1:13" ht="12.75" customHeight="1" x14ac:dyDescent="0.2">
      <c r="A263" s="11"/>
      <c r="B263" s="10" t="s">
        <v>39</v>
      </c>
      <c r="C263" s="154">
        <f t="shared" ref="C263" si="96">SUM(C264:C265)</f>
        <v>0</v>
      </c>
      <c r="D263" s="223">
        <f t="shared" ref="D263:M263" si="97">SUM(D264:D265)</f>
        <v>0</v>
      </c>
      <c r="E263" s="296">
        <f t="shared" si="97"/>
        <v>0</v>
      </c>
      <c r="F263" s="371">
        <f t="shared" si="97"/>
        <v>0</v>
      </c>
      <c r="G263" s="441">
        <f t="shared" si="97"/>
        <v>0</v>
      </c>
      <c r="H263" s="508">
        <f t="shared" si="97"/>
        <v>0</v>
      </c>
      <c r="I263" s="578">
        <f t="shared" si="97"/>
        <v>0</v>
      </c>
      <c r="J263" s="653">
        <f t="shared" si="97"/>
        <v>0</v>
      </c>
      <c r="K263" s="726">
        <f t="shared" si="97"/>
        <v>0</v>
      </c>
      <c r="L263" s="864">
        <f t="shared" si="97"/>
        <v>0</v>
      </c>
      <c r="M263" s="930">
        <f t="shared" si="97"/>
        <v>0</v>
      </c>
    </row>
    <row r="264" spans="1:13" ht="12.75" customHeight="1" x14ac:dyDescent="0.2">
      <c r="A264" s="11"/>
      <c r="B264" s="12" t="s">
        <v>40</v>
      </c>
      <c r="C264" s="151">
        <v>0</v>
      </c>
      <c r="D264" s="224">
        <v>0</v>
      </c>
      <c r="E264" s="297">
        <v>0</v>
      </c>
      <c r="F264" s="368">
        <v>0</v>
      </c>
      <c r="G264" s="438">
        <v>0</v>
      </c>
      <c r="H264" s="509">
        <v>0</v>
      </c>
      <c r="I264" s="579">
        <v>0</v>
      </c>
      <c r="J264" s="650">
        <v>0</v>
      </c>
      <c r="K264" s="723">
        <v>0</v>
      </c>
      <c r="L264" s="861">
        <v>0</v>
      </c>
      <c r="M264" s="931">
        <v>0</v>
      </c>
    </row>
    <row r="265" spans="1:13" ht="13.5" customHeight="1" x14ac:dyDescent="0.2">
      <c r="A265" s="11"/>
      <c r="B265" s="12" t="s">
        <v>41</v>
      </c>
      <c r="C265" s="151">
        <v>0</v>
      </c>
      <c r="D265" s="224">
        <v>0</v>
      </c>
      <c r="E265" s="297">
        <v>0</v>
      </c>
      <c r="F265" s="368">
        <v>0</v>
      </c>
      <c r="G265" s="438">
        <v>0</v>
      </c>
      <c r="H265" s="509">
        <v>0</v>
      </c>
      <c r="I265" s="579">
        <v>0</v>
      </c>
      <c r="J265" s="650">
        <v>0</v>
      </c>
      <c r="K265" s="723">
        <v>0</v>
      </c>
      <c r="L265" s="861">
        <v>0</v>
      </c>
      <c r="M265" s="931">
        <v>0</v>
      </c>
    </row>
    <row r="266" spans="1:13" ht="18" customHeight="1" x14ac:dyDescent="0.2">
      <c r="A266" s="11"/>
      <c r="B266" s="10" t="s">
        <v>42</v>
      </c>
      <c r="C266" s="154">
        <f t="shared" ref="C266" si="98">SUM(C267:C268)</f>
        <v>0</v>
      </c>
      <c r="D266" s="223">
        <f t="shared" ref="D266" si="99">SUM(D267:D268)</f>
        <v>0</v>
      </c>
      <c r="E266" s="296">
        <f t="shared" ref="E266" si="100">SUM(E267:E268)</f>
        <v>0</v>
      </c>
      <c r="F266" s="371">
        <f t="shared" ref="F266" si="101">SUM(F267:F268)</f>
        <v>0</v>
      </c>
      <c r="G266" s="441">
        <f t="shared" ref="G266" si="102">SUM(G267:G268)</f>
        <v>0</v>
      </c>
      <c r="H266" s="508">
        <f t="shared" ref="H266" si="103">SUM(H267:H268)</f>
        <v>0</v>
      </c>
      <c r="I266" s="578">
        <f t="shared" ref="I266" si="104">SUM(I267:I268)</f>
        <v>0</v>
      </c>
      <c r="J266" s="653">
        <f t="shared" ref="J266" si="105">SUM(J267:J268)</f>
        <v>0</v>
      </c>
      <c r="K266" s="726">
        <f t="shared" ref="K266" si="106">SUM(K267:K268)</f>
        <v>0</v>
      </c>
      <c r="L266" s="864">
        <f t="shared" ref="L266" si="107">SUM(L267:L268)</f>
        <v>0</v>
      </c>
      <c r="M266" s="930">
        <f t="shared" ref="M266" si="108">SUM(M267:M268)</f>
        <v>0</v>
      </c>
    </row>
    <row r="267" spans="1:13" ht="12.75" customHeight="1" x14ac:dyDescent="0.2">
      <c r="A267" s="11"/>
      <c r="B267" s="12" t="s">
        <v>40</v>
      </c>
      <c r="C267" s="151">
        <v>0</v>
      </c>
      <c r="D267" s="224">
        <v>0</v>
      </c>
      <c r="E267" s="297">
        <v>0</v>
      </c>
      <c r="F267" s="368">
        <v>0</v>
      </c>
      <c r="G267" s="438">
        <v>0</v>
      </c>
      <c r="H267" s="509">
        <v>0</v>
      </c>
      <c r="I267" s="579">
        <v>0</v>
      </c>
      <c r="J267" s="650">
        <v>0</v>
      </c>
      <c r="K267" s="723">
        <v>0</v>
      </c>
      <c r="L267" s="861">
        <v>0</v>
      </c>
      <c r="M267" s="931">
        <v>0</v>
      </c>
    </row>
    <row r="268" spans="1:13" ht="13.5" customHeight="1" x14ac:dyDescent="0.2">
      <c r="A268" s="11"/>
      <c r="B268" s="12" t="s">
        <v>41</v>
      </c>
      <c r="C268" s="151">
        <v>0</v>
      </c>
      <c r="D268" s="224">
        <v>0</v>
      </c>
      <c r="E268" s="297">
        <v>0</v>
      </c>
      <c r="F268" s="368">
        <v>0</v>
      </c>
      <c r="G268" s="438">
        <v>0</v>
      </c>
      <c r="H268" s="509">
        <v>0</v>
      </c>
      <c r="I268" s="579">
        <v>0</v>
      </c>
      <c r="J268" s="650">
        <v>0</v>
      </c>
      <c r="K268" s="723">
        <v>0</v>
      </c>
      <c r="L268" s="861">
        <v>0</v>
      </c>
      <c r="M268" s="931">
        <v>0</v>
      </c>
    </row>
    <row r="269" spans="1:13" ht="12.75" customHeight="1" x14ac:dyDescent="0.2">
      <c r="A269" s="9">
        <v>2</v>
      </c>
      <c r="B269" s="10" t="s">
        <v>43</v>
      </c>
      <c r="C269" s="146"/>
      <c r="D269" s="215"/>
      <c r="E269" s="288"/>
      <c r="F269" s="365"/>
      <c r="G269" s="435"/>
      <c r="H269" s="500"/>
      <c r="I269" s="570"/>
      <c r="J269" s="647"/>
      <c r="K269" s="720"/>
      <c r="L269" s="858"/>
      <c r="M269" s="922"/>
    </row>
    <row r="270" spans="1:13" x14ac:dyDescent="0.2">
      <c r="A270" s="11"/>
      <c r="B270" s="12" t="s">
        <v>44</v>
      </c>
      <c r="C270" s="151">
        <v>0</v>
      </c>
      <c r="D270" s="224">
        <v>0</v>
      </c>
      <c r="E270" s="297">
        <v>0</v>
      </c>
      <c r="F270" s="368">
        <v>0</v>
      </c>
      <c r="G270" s="438">
        <v>0</v>
      </c>
      <c r="H270" s="509">
        <v>0</v>
      </c>
      <c r="I270" s="579">
        <v>0</v>
      </c>
      <c r="J270" s="650">
        <v>0</v>
      </c>
      <c r="K270" s="723">
        <v>0</v>
      </c>
      <c r="L270" s="861">
        <v>0</v>
      </c>
      <c r="M270" s="931">
        <v>0</v>
      </c>
    </row>
    <row r="271" spans="1:13" ht="30" customHeight="1" x14ac:dyDescent="0.2">
      <c r="A271" s="11"/>
      <c r="B271" s="12" t="s">
        <v>45</v>
      </c>
      <c r="C271" s="151">
        <v>0</v>
      </c>
      <c r="D271" s="224">
        <v>0</v>
      </c>
      <c r="E271" s="297">
        <v>0</v>
      </c>
      <c r="F271" s="368">
        <v>0</v>
      </c>
      <c r="G271" s="438">
        <v>0</v>
      </c>
      <c r="H271" s="509">
        <v>0</v>
      </c>
      <c r="I271" s="579">
        <v>0</v>
      </c>
      <c r="J271" s="650">
        <v>0</v>
      </c>
      <c r="K271" s="723">
        <v>0</v>
      </c>
      <c r="L271" s="861">
        <v>0</v>
      </c>
      <c r="M271" s="931">
        <v>0</v>
      </c>
    </row>
    <row r="272" spans="1:13" ht="25.5" customHeight="1" x14ac:dyDescent="0.2">
      <c r="A272" s="9"/>
      <c r="B272" s="12" t="s">
        <v>46</v>
      </c>
      <c r="C272" s="151">
        <v>0</v>
      </c>
      <c r="D272" s="224">
        <v>0</v>
      </c>
      <c r="E272" s="297">
        <v>0</v>
      </c>
      <c r="F272" s="368">
        <v>0</v>
      </c>
      <c r="G272" s="438">
        <v>0</v>
      </c>
      <c r="H272" s="509">
        <v>0</v>
      </c>
      <c r="I272" s="579">
        <v>0</v>
      </c>
      <c r="J272" s="650">
        <v>0</v>
      </c>
      <c r="K272" s="723">
        <v>0</v>
      </c>
      <c r="L272" s="861">
        <v>0</v>
      </c>
      <c r="M272" s="931">
        <v>0</v>
      </c>
    </row>
    <row r="273" spans="1:13" ht="20.100000000000001" customHeight="1" x14ac:dyDescent="0.2">
      <c r="A273" s="14"/>
      <c r="B273" s="15" t="s">
        <v>47</v>
      </c>
      <c r="C273" s="152">
        <v>0</v>
      </c>
      <c r="D273" s="226">
        <v>0</v>
      </c>
      <c r="E273" s="299">
        <v>0</v>
      </c>
      <c r="F273" s="369">
        <v>0</v>
      </c>
      <c r="G273" s="439">
        <v>0</v>
      </c>
      <c r="H273" s="511">
        <v>0</v>
      </c>
      <c r="I273" s="581">
        <v>0</v>
      </c>
      <c r="J273" s="651">
        <v>0</v>
      </c>
      <c r="K273" s="724">
        <v>0</v>
      </c>
      <c r="L273" s="862">
        <v>0</v>
      </c>
      <c r="M273" s="933">
        <v>0</v>
      </c>
    </row>
    <row r="274" spans="1:13" ht="20.100000000000001" customHeight="1" thickBot="1" x14ac:dyDescent="0.25">
      <c r="A274" s="17">
        <v>3</v>
      </c>
      <c r="B274" s="18" t="s">
        <v>48</v>
      </c>
      <c r="C274" s="153"/>
      <c r="D274" s="222"/>
      <c r="E274" s="295"/>
      <c r="F274" s="370"/>
      <c r="G274" s="440"/>
      <c r="H274" s="507"/>
      <c r="I274" s="577"/>
      <c r="J274" s="652"/>
      <c r="K274" s="725"/>
      <c r="L274" s="863"/>
      <c r="M274" s="929"/>
    </row>
    <row r="275" spans="1:13" ht="20.100000000000001" customHeight="1" x14ac:dyDescent="0.2">
      <c r="B275" s="79" t="s">
        <v>49</v>
      </c>
      <c r="C275" s="24">
        <f t="shared" ref="C275" si="109">SUM(C270:C273)-C261</f>
        <v>0</v>
      </c>
      <c r="D275" s="24">
        <f t="shared" ref="D275" si="110">SUM(D270:D273)-D261</f>
        <v>0</v>
      </c>
      <c r="E275" s="24">
        <f t="shared" ref="E275" si="111">SUM(E270:E273)-E261</f>
        <v>0</v>
      </c>
      <c r="F275" s="24">
        <f t="shared" ref="F275" si="112">SUM(F270:F273)-F261</f>
        <v>0</v>
      </c>
      <c r="G275" s="24">
        <f t="shared" ref="G275" si="113">SUM(G270:G273)-G261</f>
        <v>0</v>
      </c>
      <c r="H275" s="24">
        <f t="shared" ref="H275" si="114">SUM(H270:H273)-H261</f>
        <v>0</v>
      </c>
      <c r="I275" s="24">
        <f t="shared" ref="I275" si="115">SUM(I270:I273)-I261</f>
        <v>0</v>
      </c>
      <c r="J275" s="24">
        <f t="shared" ref="J275" si="116">SUM(J270:J273)-J261</f>
        <v>0</v>
      </c>
      <c r="K275" s="24">
        <f t="shared" ref="K275" si="117">SUM(K270:K273)-K261</f>
        <v>0</v>
      </c>
      <c r="L275" s="24">
        <f t="shared" ref="L275" si="118">SUM(L270:L273)-L261</f>
        <v>0</v>
      </c>
      <c r="M275" s="24">
        <f t="shared" ref="M275" si="119">SUM(M270:M273)-M261</f>
        <v>0</v>
      </c>
    </row>
    <row r="276" spans="1:13" ht="20.100000000000001" customHeight="1" x14ac:dyDescent="0.2"/>
    <row r="277" spans="1:13" ht="20.100000000000001" customHeight="1" x14ac:dyDescent="0.2"/>
    <row r="278" spans="1:13" ht="20.100000000000001" customHeight="1" x14ac:dyDescent="0.2"/>
    <row r="279" spans="1:13" ht="20.100000000000001" customHeight="1" x14ac:dyDescent="0.2"/>
    <row r="280" spans="1:13" ht="26.25" customHeight="1" x14ac:dyDescent="0.2"/>
    <row r="281" spans="1:13" ht="20.100000000000001" customHeight="1" x14ac:dyDescent="0.2"/>
    <row r="282" spans="1:13" ht="20.100000000000001" customHeight="1" x14ac:dyDescent="0.2">
      <c r="A282" s="948" t="s">
        <v>0</v>
      </c>
      <c r="B282" s="948"/>
    </row>
    <row r="283" spans="1:13" ht="20.100000000000001" customHeight="1" x14ac:dyDescent="0.2">
      <c r="A283" s="948" t="s">
        <v>3</v>
      </c>
      <c r="B283" s="948"/>
    </row>
    <row r="284" spans="1:13" ht="20.100000000000001" customHeight="1" x14ac:dyDescent="0.2">
      <c r="A284" s="948" t="s">
        <v>4</v>
      </c>
      <c r="B284" s="948"/>
    </row>
    <row r="285" spans="1:13" ht="24" customHeight="1" x14ac:dyDescent="0.3">
      <c r="C285" s="81"/>
    </row>
    <row r="286" spans="1:13" x14ac:dyDescent="0.2">
      <c r="C286" s="82"/>
    </row>
    <row r="287" spans="1:13" ht="12.75" customHeight="1" x14ac:dyDescent="0.2">
      <c r="A287" s="1" t="s">
        <v>7</v>
      </c>
    </row>
    <row r="288" spans="1:13" ht="12.75" customHeight="1" x14ac:dyDescent="0.2">
      <c r="A288" s="1" t="s">
        <v>8</v>
      </c>
    </row>
    <row r="289" spans="1:13" s="3" customFormat="1" ht="12.75" customHeight="1" x14ac:dyDescent="0.2">
      <c r="A289" s="19" t="s">
        <v>52</v>
      </c>
      <c r="B289" s="19"/>
    </row>
    <row r="290" spans="1:13" ht="12.75" customHeight="1" thickBot="1" x14ac:dyDescent="0.25"/>
    <row r="291" spans="1:13" ht="12.75" customHeight="1" x14ac:dyDescent="0.2">
      <c r="A291" s="1052" t="s">
        <v>13</v>
      </c>
      <c r="B291" s="1054" t="s">
        <v>14</v>
      </c>
      <c r="C291" s="80"/>
    </row>
    <row r="292" spans="1:13" ht="12.75" customHeight="1" x14ac:dyDescent="0.2">
      <c r="A292" s="1053"/>
      <c r="B292" s="10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 customHeight="1" x14ac:dyDescent="0.2">
      <c r="A293" s="1053"/>
      <c r="B293" s="1055"/>
      <c r="C293" s="147" t="s">
        <v>20</v>
      </c>
      <c r="D293" s="216" t="s">
        <v>20</v>
      </c>
      <c r="E293" s="289" t="s">
        <v>20</v>
      </c>
      <c r="F293" s="366" t="s">
        <v>20</v>
      </c>
      <c r="G293" s="436" t="s">
        <v>20</v>
      </c>
      <c r="H293" s="501" t="s">
        <v>20</v>
      </c>
      <c r="I293" s="571" t="s">
        <v>20</v>
      </c>
      <c r="J293" s="648" t="s">
        <v>20</v>
      </c>
      <c r="K293" s="721" t="s">
        <v>20</v>
      </c>
      <c r="L293" s="859" t="s">
        <v>20</v>
      </c>
      <c r="M293" s="923" t="s">
        <v>20</v>
      </c>
    </row>
    <row r="294" spans="1:13" ht="12.75" customHeight="1" x14ac:dyDescent="0.2">
      <c r="A294" s="1053"/>
      <c r="B294" s="1055"/>
      <c r="C294" s="148"/>
      <c r="D294" s="217"/>
      <c r="E294" s="290"/>
      <c r="F294" s="367"/>
      <c r="G294" s="437"/>
      <c r="H294" s="502"/>
      <c r="I294" s="572"/>
      <c r="J294" s="649"/>
      <c r="K294" s="722"/>
      <c r="L294" s="860"/>
      <c r="M294" s="924"/>
    </row>
    <row r="295" spans="1:13" ht="12.75" customHeight="1" x14ac:dyDescent="0.2">
      <c r="A295" s="44" t="s">
        <v>25</v>
      </c>
      <c r="B295" s="45" t="s">
        <v>26</v>
      </c>
      <c r="C295" s="143" t="s">
        <v>30</v>
      </c>
      <c r="D295" s="212" t="s">
        <v>30</v>
      </c>
      <c r="E295" s="285" t="s">
        <v>30</v>
      </c>
      <c r="F295" s="362" t="s">
        <v>30</v>
      </c>
      <c r="G295" s="432" t="s">
        <v>30</v>
      </c>
      <c r="H295" s="497" t="s">
        <v>30</v>
      </c>
      <c r="I295" s="567" t="s">
        <v>30</v>
      </c>
      <c r="J295" s="644" t="s">
        <v>30</v>
      </c>
      <c r="K295" s="717" t="s">
        <v>30</v>
      </c>
      <c r="L295" s="855" t="s">
        <v>30</v>
      </c>
      <c r="M295" s="919" t="s">
        <v>30</v>
      </c>
    </row>
    <row r="296" spans="1:13" ht="12.75" customHeight="1" x14ac:dyDescent="0.2">
      <c r="A296" s="5"/>
      <c r="B296" s="6" t="s">
        <v>37</v>
      </c>
      <c r="C296" s="159">
        <f t="shared" ref="C296:H296" si="120">SUM(C298,C301)</f>
        <v>0</v>
      </c>
      <c r="D296" s="213">
        <f t="shared" si="120"/>
        <v>0</v>
      </c>
      <c r="E296" s="286">
        <f t="shared" si="120"/>
        <v>0</v>
      </c>
      <c r="F296" s="375">
        <f t="shared" si="120"/>
        <v>0</v>
      </c>
      <c r="G296" s="446">
        <f t="shared" si="120"/>
        <v>0</v>
      </c>
      <c r="H296" s="498">
        <f t="shared" si="120"/>
        <v>0</v>
      </c>
      <c r="I296" s="568">
        <f>SUM(I298,I301)</f>
        <v>0</v>
      </c>
      <c r="J296" s="657">
        <f>SUM(J298,J301)</f>
        <v>0</v>
      </c>
      <c r="K296" s="730">
        <f>SUM(K298,K301)</f>
        <v>0</v>
      </c>
      <c r="L296" s="868">
        <f>SUM(L298,L301)</f>
        <v>2</v>
      </c>
      <c r="M296" s="920">
        <f>SUM(M298,M301)</f>
        <v>9</v>
      </c>
    </row>
    <row r="297" spans="1:13" ht="18" customHeight="1" x14ac:dyDescent="0.2">
      <c r="A297" s="9">
        <v>1</v>
      </c>
      <c r="B297" s="78" t="s">
        <v>38</v>
      </c>
      <c r="C297" s="146"/>
      <c r="D297" s="215"/>
      <c r="E297" s="288"/>
      <c r="F297" s="365"/>
      <c r="G297" s="435"/>
      <c r="H297" s="500"/>
      <c r="I297" s="570"/>
      <c r="J297" s="647"/>
      <c r="K297" s="720"/>
      <c r="L297" s="858"/>
      <c r="M297" s="922"/>
    </row>
    <row r="298" spans="1:13" ht="18" customHeight="1" x14ac:dyDescent="0.2">
      <c r="A298" s="11"/>
      <c r="B298" s="10" t="s">
        <v>39</v>
      </c>
      <c r="C298" s="158">
        <f t="shared" ref="C298" si="121">SUM(C299:C300)</f>
        <v>0</v>
      </c>
      <c r="D298" s="218">
        <f t="shared" ref="D298:M298" si="122">SUM(D299:D300)</f>
        <v>0</v>
      </c>
      <c r="E298" s="291">
        <f t="shared" si="122"/>
        <v>0</v>
      </c>
      <c r="F298" s="374">
        <f t="shared" si="122"/>
        <v>0</v>
      </c>
      <c r="G298" s="445">
        <f t="shared" si="122"/>
        <v>0</v>
      </c>
      <c r="H298" s="503">
        <f t="shared" si="122"/>
        <v>0</v>
      </c>
      <c r="I298" s="573">
        <f t="shared" si="122"/>
        <v>0</v>
      </c>
      <c r="J298" s="656">
        <f t="shared" si="122"/>
        <v>0</v>
      </c>
      <c r="K298" s="729">
        <f t="shared" si="122"/>
        <v>0</v>
      </c>
      <c r="L298" s="867">
        <f t="shared" si="122"/>
        <v>0</v>
      </c>
      <c r="M298" s="925">
        <f t="shared" si="122"/>
        <v>0</v>
      </c>
    </row>
    <row r="299" spans="1:13" ht="12.75" customHeight="1" x14ac:dyDescent="0.2">
      <c r="A299" s="11"/>
      <c r="B299" s="12" t="s">
        <v>40</v>
      </c>
      <c r="C299" s="156">
        <v>0</v>
      </c>
      <c r="D299" s="220">
        <v>0</v>
      </c>
      <c r="E299" s="293">
        <v>0</v>
      </c>
      <c r="F299" s="372">
        <v>0</v>
      </c>
      <c r="G299" s="442">
        <v>0</v>
      </c>
      <c r="H299" s="505">
        <v>0</v>
      </c>
      <c r="I299" s="575">
        <v>0</v>
      </c>
      <c r="J299" s="654">
        <v>0</v>
      </c>
      <c r="K299" s="727">
        <v>0</v>
      </c>
      <c r="L299" s="865">
        <v>0</v>
      </c>
      <c r="M299" s="927">
        <v>0</v>
      </c>
    </row>
    <row r="300" spans="1:13" ht="12.75" customHeight="1" x14ac:dyDescent="0.2">
      <c r="A300" s="11"/>
      <c r="B300" s="12" t="s">
        <v>41</v>
      </c>
      <c r="C300" s="156">
        <v>0</v>
      </c>
      <c r="D300" s="220">
        <v>0</v>
      </c>
      <c r="E300" s="293">
        <v>0</v>
      </c>
      <c r="F300" s="372">
        <v>0</v>
      </c>
      <c r="G300" s="442">
        <v>0</v>
      </c>
      <c r="H300" s="505">
        <v>0</v>
      </c>
      <c r="I300" s="575">
        <v>0</v>
      </c>
      <c r="J300" s="654">
        <v>0</v>
      </c>
      <c r="K300" s="727">
        <v>0</v>
      </c>
      <c r="L300" s="865">
        <v>0</v>
      </c>
      <c r="M300" s="927">
        <v>0</v>
      </c>
    </row>
    <row r="301" spans="1:13" ht="12.75" customHeight="1" x14ac:dyDescent="0.2">
      <c r="A301" s="11"/>
      <c r="B301" s="10" t="s">
        <v>42</v>
      </c>
      <c r="C301" s="158">
        <f t="shared" ref="C301" si="123">SUM(C302:C303)</f>
        <v>0</v>
      </c>
      <c r="D301" s="218">
        <f t="shared" ref="D301" si="124">SUM(D302:D303)</f>
        <v>0</v>
      </c>
      <c r="E301" s="291">
        <f t="shared" ref="E301" si="125">SUM(E302:E303)</f>
        <v>0</v>
      </c>
      <c r="F301" s="374">
        <f t="shared" ref="F301" si="126">SUM(F302:F303)</f>
        <v>0</v>
      </c>
      <c r="G301" s="445">
        <f t="shared" ref="G301" si="127">SUM(G302:G303)</f>
        <v>0</v>
      </c>
      <c r="H301" s="503">
        <f t="shared" ref="H301" si="128">SUM(H302:H303)</f>
        <v>0</v>
      </c>
      <c r="I301" s="573">
        <f t="shared" ref="I301" si="129">SUM(I302:I303)</f>
        <v>0</v>
      </c>
      <c r="J301" s="656">
        <f t="shared" ref="J301" si="130">SUM(J302:J303)</f>
        <v>0</v>
      </c>
      <c r="K301" s="729">
        <f t="shared" ref="K301" si="131">SUM(K302:K303)</f>
        <v>0</v>
      </c>
      <c r="L301" s="867">
        <f t="shared" ref="L301" si="132">SUM(L302:L303)</f>
        <v>2</v>
      </c>
      <c r="M301" s="925">
        <f t="shared" ref="M301" si="133">SUM(M302:M303)</f>
        <v>9</v>
      </c>
    </row>
    <row r="302" spans="1:13" x14ac:dyDescent="0.2">
      <c r="A302" s="11"/>
      <c r="B302" s="12" t="s">
        <v>40</v>
      </c>
      <c r="C302" s="156">
        <v>0</v>
      </c>
      <c r="D302" s="220">
        <v>0</v>
      </c>
      <c r="E302" s="293">
        <v>0</v>
      </c>
      <c r="F302" s="372">
        <v>0</v>
      </c>
      <c r="G302" s="442">
        <v>0</v>
      </c>
      <c r="H302" s="505">
        <v>0</v>
      </c>
      <c r="I302" s="575">
        <v>0</v>
      </c>
      <c r="J302" s="654">
        <v>0</v>
      </c>
      <c r="K302" s="727">
        <v>0</v>
      </c>
      <c r="L302" s="865">
        <v>2</v>
      </c>
      <c r="M302" s="927">
        <v>9</v>
      </c>
    </row>
    <row r="303" spans="1:13" ht="18.75" customHeight="1" x14ac:dyDescent="0.2">
      <c r="A303" s="11"/>
      <c r="B303" s="12" t="s">
        <v>41</v>
      </c>
      <c r="C303" s="156">
        <v>0</v>
      </c>
      <c r="D303" s="220">
        <v>0</v>
      </c>
      <c r="E303" s="293">
        <v>0</v>
      </c>
      <c r="F303" s="372">
        <v>0</v>
      </c>
      <c r="G303" s="442">
        <v>0</v>
      </c>
      <c r="H303" s="505">
        <v>0</v>
      </c>
      <c r="I303" s="575">
        <v>0</v>
      </c>
      <c r="J303" s="654">
        <v>0</v>
      </c>
      <c r="K303" s="727">
        <v>0</v>
      </c>
      <c r="L303" s="865">
        <v>0</v>
      </c>
      <c r="M303" s="927">
        <v>0</v>
      </c>
    </row>
    <row r="304" spans="1:13" ht="17.25" customHeight="1" x14ac:dyDescent="0.2">
      <c r="A304" s="9">
        <v>2</v>
      </c>
      <c r="B304" s="78" t="s">
        <v>43</v>
      </c>
      <c r="C304" s="138"/>
      <c r="D304" s="236"/>
      <c r="E304" s="309"/>
      <c r="F304" s="357"/>
      <c r="G304" s="427"/>
      <c r="H304" s="521"/>
      <c r="I304" s="591"/>
      <c r="J304" s="639"/>
      <c r="K304" s="712"/>
      <c r="L304" s="850"/>
      <c r="M304" s="943"/>
    </row>
    <row r="305" spans="1:13" ht="20.100000000000001" customHeight="1" x14ac:dyDescent="0.2">
      <c r="A305" s="11"/>
      <c r="B305" s="12" t="s">
        <v>44</v>
      </c>
      <c r="C305" s="160">
        <v>0</v>
      </c>
      <c r="D305" s="233">
        <v>0</v>
      </c>
      <c r="E305" s="306">
        <v>0</v>
      </c>
      <c r="F305" s="376">
        <v>0</v>
      </c>
      <c r="G305" s="447">
        <v>0</v>
      </c>
      <c r="H305" s="518">
        <v>0</v>
      </c>
      <c r="I305" s="588">
        <v>0</v>
      </c>
      <c r="J305" s="658">
        <v>0</v>
      </c>
      <c r="K305" s="731">
        <v>0</v>
      </c>
      <c r="L305" s="869">
        <v>2</v>
      </c>
      <c r="M305" s="940">
        <v>9</v>
      </c>
    </row>
    <row r="306" spans="1:13" ht="20.100000000000001" customHeight="1" x14ac:dyDescent="0.2">
      <c r="A306" s="11"/>
      <c r="B306" s="12" t="s">
        <v>45</v>
      </c>
      <c r="C306" s="156">
        <v>0</v>
      </c>
      <c r="D306" s="220">
        <v>0</v>
      </c>
      <c r="E306" s="293">
        <v>0</v>
      </c>
      <c r="F306" s="372">
        <v>0</v>
      </c>
      <c r="G306" s="442">
        <v>0</v>
      </c>
      <c r="H306" s="505">
        <v>0</v>
      </c>
      <c r="I306" s="575">
        <v>0</v>
      </c>
      <c r="J306" s="654">
        <v>0</v>
      </c>
      <c r="K306" s="727">
        <v>0</v>
      </c>
      <c r="L306" s="865">
        <v>0</v>
      </c>
      <c r="M306" s="927">
        <v>0</v>
      </c>
    </row>
    <row r="307" spans="1:13" ht="20.100000000000001" customHeight="1" x14ac:dyDescent="0.2">
      <c r="A307" s="9"/>
      <c r="B307" s="12" t="s">
        <v>46</v>
      </c>
      <c r="C307" s="156">
        <v>0</v>
      </c>
      <c r="D307" s="220">
        <v>0</v>
      </c>
      <c r="E307" s="293">
        <v>0</v>
      </c>
      <c r="F307" s="372">
        <v>0</v>
      </c>
      <c r="G307" s="442">
        <v>0</v>
      </c>
      <c r="H307" s="505">
        <v>0</v>
      </c>
      <c r="I307" s="575">
        <v>0</v>
      </c>
      <c r="J307" s="654">
        <v>0</v>
      </c>
      <c r="K307" s="727">
        <v>0</v>
      </c>
      <c r="L307" s="865">
        <v>0</v>
      </c>
      <c r="M307" s="927">
        <v>0</v>
      </c>
    </row>
    <row r="308" spans="1:13" ht="20.100000000000001" customHeight="1" x14ac:dyDescent="0.2">
      <c r="A308" s="14"/>
      <c r="B308" s="15" t="s">
        <v>47</v>
      </c>
      <c r="C308" s="157">
        <v>0</v>
      </c>
      <c r="D308" s="221">
        <v>0</v>
      </c>
      <c r="E308" s="294">
        <v>0</v>
      </c>
      <c r="F308" s="373">
        <v>0</v>
      </c>
      <c r="G308" s="443">
        <v>0</v>
      </c>
      <c r="H308" s="506">
        <v>0</v>
      </c>
      <c r="I308" s="576">
        <v>0</v>
      </c>
      <c r="J308" s="655">
        <v>0</v>
      </c>
      <c r="K308" s="728">
        <v>0</v>
      </c>
      <c r="L308" s="866">
        <v>0</v>
      </c>
      <c r="M308" s="928">
        <v>0</v>
      </c>
    </row>
    <row r="309" spans="1:13" ht="20.100000000000001" customHeight="1" thickBot="1" x14ac:dyDescent="0.25">
      <c r="A309" s="17">
        <v>3</v>
      </c>
      <c r="B309" s="18" t="s">
        <v>48</v>
      </c>
      <c r="C309" s="153"/>
      <c r="D309" s="222"/>
      <c r="E309" s="295"/>
      <c r="F309" s="370"/>
      <c r="G309" s="440"/>
      <c r="H309" s="507"/>
      <c r="I309" s="577"/>
      <c r="J309" s="652"/>
      <c r="K309" s="725"/>
      <c r="L309" s="863"/>
      <c r="M309" s="929"/>
    </row>
    <row r="310" spans="1:13" ht="20.100000000000001" customHeight="1" x14ac:dyDescent="0.2">
      <c r="B310" s="79" t="s">
        <v>49</v>
      </c>
      <c r="C310" s="24">
        <f t="shared" ref="C310" si="134">SUM(C305:C308)-C296</f>
        <v>0</v>
      </c>
      <c r="D310" s="24">
        <f t="shared" ref="D310" si="135">SUM(D305:D308)-D296</f>
        <v>0</v>
      </c>
      <c r="E310" s="24">
        <f t="shared" ref="E310" si="136">SUM(E305:E308)-E296</f>
        <v>0</v>
      </c>
      <c r="F310" s="24">
        <f t="shared" ref="F310" si="137">SUM(F305:F308)-F296</f>
        <v>0</v>
      </c>
      <c r="G310" s="24">
        <f t="shared" ref="G310" si="138">SUM(G305:G308)-G296</f>
        <v>0</v>
      </c>
      <c r="H310" s="24">
        <f t="shared" ref="H310" si="139">SUM(H305:H308)-H296</f>
        <v>0</v>
      </c>
      <c r="I310" s="24">
        <f t="shared" ref="I310" si="140">SUM(I305:I308)-I296</f>
        <v>0</v>
      </c>
      <c r="J310" s="24">
        <f t="shared" ref="J310" si="141">SUM(J305:J308)-J296</f>
        <v>0</v>
      </c>
      <c r="K310" s="24">
        <f t="shared" ref="K310" si="142">SUM(K305:K308)-K296</f>
        <v>0</v>
      </c>
      <c r="L310" s="24">
        <f t="shared" ref="L310" si="143">SUM(L305:L308)-L296</f>
        <v>0</v>
      </c>
      <c r="M310" s="24">
        <f t="shared" ref="M310" si="144">SUM(M305:M308)-M296</f>
        <v>0</v>
      </c>
    </row>
    <row r="311" spans="1:13" ht="20.100000000000001" customHeight="1" x14ac:dyDescent="0.2"/>
    <row r="312" spans="1:13" ht="26.25" customHeight="1" x14ac:dyDescent="0.2"/>
    <row r="313" spans="1:13" ht="20.100000000000001" customHeight="1" x14ac:dyDescent="0.2"/>
    <row r="314" spans="1:13" ht="20.100000000000001" customHeight="1" x14ac:dyDescent="0.2"/>
    <row r="315" spans="1:13" ht="20.100000000000001" customHeight="1" x14ac:dyDescent="0.2"/>
    <row r="316" spans="1:13" ht="20.100000000000001" customHeight="1" x14ac:dyDescent="0.2"/>
    <row r="317" spans="1:13" ht="24" customHeight="1" x14ac:dyDescent="0.2"/>
    <row r="318" spans="1:13" ht="12.75" customHeight="1" x14ac:dyDescent="0.2">
      <c r="A318" s="948" t="s">
        <v>0</v>
      </c>
      <c r="B318" s="948"/>
    </row>
    <row r="319" spans="1:13" ht="12.75" customHeight="1" x14ac:dyDescent="0.2">
      <c r="A319" s="948" t="s">
        <v>3</v>
      </c>
      <c r="B319" s="948"/>
    </row>
    <row r="320" spans="1:13" x14ac:dyDescent="0.2">
      <c r="A320" s="948" t="s">
        <v>4</v>
      </c>
      <c r="B320" s="948"/>
    </row>
    <row r="321" spans="1:13" ht="20.25" customHeight="1" x14ac:dyDescent="0.3">
      <c r="C321" s="81"/>
    </row>
    <row r="322" spans="1:13" ht="12.75" customHeight="1" x14ac:dyDescent="0.2">
      <c r="C322" s="82"/>
    </row>
    <row r="323" spans="1:13" x14ac:dyDescent="0.2">
      <c r="A323" s="1" t="s">
        <v>7</v>
      </c>
    </row>
    <row r="324" spans="1:13" ht="12.75" customHeight="1" x14ac:dyDescent="0.2">
      <c r="A324" s="1" t="s">
        <v>8</v>
      </c>
    </row>
    <row r="325" spans="1:13" s="3" customFormat="1" ht="12.75" customHeight="1" x14ac:dyDescent="0.2">
      <c r="A325" s="3" t="s">
        <v>55</v>
      </c>
    </row>
    <row r="326" spans="1:13" ht="13.5" thickBot="1" x14ac:dyDescent="0.25"/>
    <row r="327" spans="1:13" ht="12.75" customHeight="1" x14ac:dyDescent="0.2">
      <c r="A327" s="1052" t="s">
        <v>13</v>
      </c>
      <c r="B327" s="1054" t="s">
        <v>14</v>
      </c>
      <c r="C327" s="80"/>
    </row>
    <row r="328" spans="1:13" ht="12.75" customHeight="1" x14ac:dyDescent="0.2">
      <c r="A328" s="1053"/>
      <c r="B328" s="10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21" customHeight="1" x14ac:dyDescent="0.2">
      <c r="A329" s="1053"/>
      <c r="B329" s="1055"/>
      <c r="C329" s="147" t="s">
        <v>20</v>
      </c>
      <c r="D329" s="216" t="s">
        <v>20</v>
      </c>
      <c r="E329" s="289" t="s">
        <v>20</v>
      </c>
      <c r="F329" s="366" t="s">
        <v>20</v>
      </c>
      <c r="G329" s="436" t="s">
        <v>20</v>
      </c>
      <c r="H329" s="501" t="s">
        <v>20</v>
      </c>
      <c r="I329" s="571" t="s">
        <v>20</v>
      </c>
      <c r="J329" s="648" t="s">
        <v>20</v>
      </c>
      <c r="K329" s="721" t="s">
        <v>20</v>
      </c>
      <c r="L329" s="859" t="s">
        <v>20</v>
      </c>
      <c r="M329" s="923" t="s">
        <v>20</v>
      </c>
    </row>
    <row r="330" spans="1:13" ht="18" customHeight="1" x14ac:dyDescent="0.2">
      <c r="A330" s="1053"/>
      <c r="B330" s="1055"/>
      <c r="C330" s="148"/>
      <c r="D330" s="217"/>
      <c r="E330" s="290"/>
      <c r="F330" s="367"/>
      <c r="G330" s="437"/>
      <c r="H330" s="502"/>
      <c r="I330" s="572"/>
      <c r="J330" s="649"/>
      <c r="K330" s="722"/>
      <c r="L330" s="860"/>
      <c r="M330" s="924"/>
    </row>
    <row r="331" spans="1:13" ht="12.75" customHeight="1" x14ac:dyDescent="0.2">
      <c r="A331" s="44" t="s">
        <v>25</v>
      </c>
      <c r="B331" s="45" t="s">
        <v>26</v>
      </c>
      <c r="C331" s="143" t="s">
        <v>30</v>
      </c>
      <c r="D331" s="212" t="s">
        <v>30</v>
      </c>
      <c r="E331" s="285" t="s">
        <v>30</v>
      </c>
      <c r="F331" s="362" t="s">
        <v>30</v>
      </c>
      <c r="G331" s="432" t="s">
        <v>30</v>
      </c>
      <c r="H331" s="497" t="s">
        <v>30</v>
      </c>
      <c r="I331" s="567" t="s">
        <v>30</v>
      </c>
      <c r="J331" s="644" t="s">
        <v>30</v>
      </c>
      <c r="K331" s="717" t="s">
        <v>30</v>
      </c>
      <c r="L331" s="855" t="s">
        <v>30</v>
      </c>
      <c r="M331" s="919" t="s">
        <v>30</v>
      </c>
    </row>
    <row r="332" spans="1:13" ht="12.75" customHeight="1" x14ac:dyDescent="0.2">
      <c r="A332" s="5"/>
      <c r="B332" s="6" t="s">
        <v>37</v>
      </c>
      <c r="C332" s="144">
        <f t="shared" ref="C332:H332" si="145">SUM(C334,C337)</f>
        <v>0</v>
      </c>
      <c r="D332" s="225">
        <f t="shared" si="145"/>
        <v>0</v>
      </c>
      <c r="E332" s="298">
        <f t="shared" si="145"/>
        <v>0</v>
      </c>
      <c r="F332" s="363">
        <f t="shared" si="145"/>
        <v>0</v>
      </c>
      <c r="G332" s="433">
        <f t="shared" si="145"/>
        <v>0</v>
      </c>
      <c r="H332" s="510">
        <f t="shared" si="145"/>
        <v>0</v>
      </c>
      <c r="I332" s="580">
        <f>SUM(I334,I337)</f>
        <v>0</v>
      </c>
      <c r="J332" s="645">
        <f>SUM(J334,J337)</f>
        <v>0</v>
      </c>
      <c r="K332" s="718">
        <f>SUM(K334,K337)</f>
        <v>0</v>
      </c>
      <c r="L332" s="856">
        <f>SUM(L334,L337)</f>
        <v>0</v>
      </c>
      <c r="M332" s="932">
        <f>SUM(M334,M337)</f>
        <v>0</v>
      </c>
    </row>
    <row r="333" spans="1:13" ht="12.75" customHeight="1" x14ac:dyDescent="0.2">
      <c r="A333" s="9">
        <v>1</v>
      </c>
      <c r="B333" s="10" t="s">
        <v>38</v>
      </c>
      <c r="C333" s="146"/>
      <c r="D333" s="215"/>
      <c r="E333" s="288"/>
      <c r="F333" s="365"/>
      <c r="G333" s="435"/>
      <c r="H333" s="500"/>
      <c r="I333" s="570"/>
      <c r="J333" s="647"/>
      <c r="K333" s="720"/>
      <c r="L333" s="858"/>
      <c r="M333" s="922"/>
    </row>
    <row r="334" spans="1:13" x14ac:dyDescent="0.2">
      <c r="A334" s="11"/>
      <c r="B334" s="10" t="s">
        <v>39</v>
      </c>
      <c r="C334" s="154">
        <f t="shared" ref="C334" si="146">SUM(C335:C336)</f>
        <v>0</v>
      </c>
      <c r="D334" s="223">
        <f t="shared" ref="D334:M334" si="147">SUM(D335:D336)</f>
        <v>0</v>
      </c>
      <c r="E334" s="296">
        <f t="shared" si="147"/>
        <v>0</v>
      </c>
      <c r="F334" s="371">
        <f t="shared" si="147"/>
        <v>0</v>
      </c>
      <c r="G334" s="441">
        <f t="shared" si="147"/>
        <v>0</v>
      </c>
      <c r="H334" s="508">
        <f t="shared" si="147"/>
        <v>0</v>
      </c>
      <c r="I334" s="578">
        <f t="shared" si="147"/>
        <v>0</v>
      </c>
      <c r="J334" s="653">
        <f t="shared" si="147"/>
        <v>0</v>
      </c>
      <c r="K334" s="726">
        <f t="shared" si="147"/>
        <v>0</v>
      </c>
      <c r="L334" s="864">
        <f t="shared" si="147"/>
        <v>0</v>
      </c>
      <c r="M334" s="930">
        <f t="shared" si="147"/>
        <v>0</v>
      </c>
    </row>
    <row r="335" spans="1:13" ht="30" customHeight="1" x14ac:dyDescent="0.2">
      <c r="A335" s="11"/>
      <c r="B335" s="12" t="s">
        <v>40</v>
      </c>
      <c r="C335" s="151">
        <v>0</v>
      </c>
      <c r="D335" s="224">
        <v>0</v>
      </c>
      <c r="E335" s="297">
        <v>0</v>
      </c>
      <c r="F335" s="368">
        <v>0</v>
      </c>
      <c r="G335" s="438">
        <v>0</v>
      </c>
      <c r="H335" s="509">
        <v>0</v>
      </c>
      <c r="I335" s="579">
        <v>0</v>
      </c>
      <c r="J335" s="650">
        <v>0</v>
      </c>
      <c r="K335" s="723">
        <v>0</v>
      </c>
      <c r="L335" s="861">
        <v>0</v>
      </c>
      <c r="M335" s="931">
        <v>0</v>
      </c>
    </row>
    <row r="336" spans="1:13" ht="25.5" customHeight="1" x14ac:dyDescent="0.2">
      <c r="A336" s="11"/>
      <c r="B336" s="12" t="s">
        <v>41</v>
      </c>
      <c r="C336" s="151">
        <v>0</v>
      </c>
      <c r="D336" s="224">
        <v>0</v>
      </c>
      <c r="E336" s="297">
        <v>0</v>
      </c>
      <c r="F336" s="368">
        <v>0</v>
      </c>
      <c r="G336" s="438">
        <v>0</v>
      </c>
      <c r="H336" s="509">
        <v>0</v>
      </c>
      <c r="I336" s="579">
        <v>0</v>
      </c>
      <c r="J336" s="650">
        <v>0</v>
      </c>
      <c r="K336" s="723">
        <v>0</v>
      </c>
      <c r="L336" s="861">
        <v>0</v>
      </c>
      <c r="M336" s="931">
        <v>0</v>
      </c>
    </row>
    <row r="337" spans="1:13" ht="20.100000000000001" customHeight="1" x14ac:dyDescent="0.2">
      <c r="A337" s="11"/>
      <c r="B337" s="10" t="s">
        <v>42</v>
      </c>
      <c r="C337" s="154">
        <f t="shared" ref="C337" si="148">SUM(C338:C339)</f>
        <v>0</v>
      </c>
      <c r="D337" s="223">
        <f t="shared" ref="D337" si="149">SUM(D338:D339)</f>
        <v>0</v>
      </c>
      <c r="E337" s="296">
        <f t="shared" ref="E337" si="150">SUM(E338:E339)</f>
        <v>0</v>
      </c>
      <c r="F337" s="371">
        <f t="shared" ref="F337" si="151">SUM(F338:F339)</f>
        <v>0</v>
      </c>
      <c r="G337" s="441">
        <f t="shared" ref="G337" si="152">SUM(G338:G339)</f>
        <v>0</v>
      </c>
      <c r="H337" s="508">
        <f t="shared" ref="H337" si="153">SUM(H338:H339)</f>
        <v>0</v>
      </c>
      <c r="I337" s="578">
        <f t="shared" ref="I337" si="154">SUM(I338:I339)</f>
        <v>0</v>
      </c>
      <c r="J337" s="653">
        <f t="shared" ref="J337" si="155">SUM(J338:J339)</f>
        <v>0</v>
      </c>
      <c r="K337" s="726">
        <f t="shared" ref="K337" si="156">SUM(K338:K339)</f>
        <v>0</v>
      </c>
      <c r="L337" s="864">
        <f t="shared" ref="L337" si="157">SUM(L338:L339)</f>
        <v>0</v>
      </c>
      <c r="M337" s="930">
        <f t="shared" ref="M337" si="158">SUM(M338:M339)</f>
        <v>0</v>
      </c>
    </row>
    <row r="338" spans="1:13" ht="24" customHeight="1" x14ac:dyDescent="0.2">
      <c r="A338" s="11"/>
      <c r="B338" s="12" t="s">
        <v>40</v>
      </c>
      <c r="C338" s="156">
        <v>0</v>
      </c>
      <c r="D338" s="220">
        <v>0</v>
      </c>
      <c r="E338" s="293">
        <v>0</v>
      </c>
      <c r="F338" s="372">
        <v>0</v>
      </c>
      <c r="G338" s="442">
        <v>0</v>
      </c>
      <c r="H338" s="505">
        <v>0</v>
      </c>
      <c r="I338" s="575">
        <v>0</v>
      </c>
      <c r="J338" s="654">
        <v>0</v>
      </c>
      <c r="K338" s="727">
        <v>0</v>
      </c>
      <c r="L338" s="865">
        <v>0</v>
      </c>
      <c r="M338" s="927">
        <v>0</v>
      </c>
    </row>
    <row r="339" spans="1:13" x14ac:dyDescent="0.2">
      <c r="A339" s="11"/>
      <c r="B339" s="12" t="s">
        <v>41</v>
      </c>
      <c r="C339" s="156">
        <v>0</v>
      </c>
      <c r="D339" s="220">
        <v>0</v>
      </c>
      <c r="E339" s="293">
        <v>0</v>
      </c>
      <c r="F339" s="372">
        <v>0</v>
      </c>
      <c r="G339" s="442">
        <v>0</v>
      </c>
      <c r="H339" s="505">
        <v>0</v>
      </c>
      <c r="I339" s="575">
        <v>0</v>
      </c>
      <c r="J339" s="654">
        <v>0</v>
      </c>
      <c r="K339" s="727">
        <v>0</v>
      </c>
      <c r="L339" s="865">
        <v>0</v>
      </c>
      <c r="M339" s="927">
        <v>0</v>
      </c>
    </row>
    <row r="340" spans="1:13" x14ac:dyDescent="0.2">
      <c r="A340" s="9">
        <v>2</v>
      </c>
      <c r="B340" s="10" t="s">
        <v>43</v>
      </c>
      <c r="C340" s="146"/>
      <c r="D340" s="215"/>
      <c r="E340" s="288"/>
      <c r="F340" s="365"/>
      <c r="G340" s="435"/>
      <c r="H340" s="500"/>
      <c r="I340" s="570"/>
      <c r="J340" s="647"/>
      <c r="K340" s="720"/>
      <c r="L340" s="858"/>
      <c r="M340" s="922"/>
    </row>
    <row r="341" spans="1:13" x14ac:dyDescent="0.2">
      <c r="A341" s="11"/>
      <c r="B341" s="12" t="s">
        <v>44</v>
      </c>
      <c r="C341" s="151">
        <v>0</v>
      </c>
      <c r="D341" s="224">
        <v>0</v>
      </c>
      <c r="E341" s="297">
        <v>0</v>
      </c>
      <c r="F341" s="368">
        <v>0</v>
      </c>
      <c r="G341" s="438">
        <v>0</v>
      </c>
      <c r="H341" s="509">
        <v>0</v>
      </c>
      <c r="I341" s="579">
        <v>0</v>
      </c>
      <c r="J341" s="650">
        <v>0</v>
      </c>
      <c r="K341" s="723">
        <v>0</v>
      </c>
      <c r="L341" s="861">
        <v>0</v>
      </c>
      <c r="M341" s="931">
        <v>0</v>
      </c>
    </row>
    <row r="342" spans="1:13" ht="12.75" customHeight="1" x14ac:dyDescent="0.2">
      <c r="A342" s="11"/>
      <c r="B342" s="12" t="s">
        <v>45</v>
      </c>
      <c r="C342" s="151">
        <v>0</v>
      </c>
      <c r="D342" s="224">
        <v>0</v>
      </c>
      <c r="E342" s="297">
        <v>0</v>
      </c>
      <c r="F342" s="368">
        <v>0</v>
      </c>
      <c r="G342" s="438">
        <v>0</v>
      </c>
      <c r="H342" s="509">
        <v>0</v>
      </c>
      <c r="I342" s="579">
        <v>0</v>
      </c>
      <c r="J342" s="650">
        <v>0</v>
      </c>
      <c r="K342" s="723">
        <v>0</v>
      </c>
      <c r="L342" s="861">
        <v>0</v>
      </c>
      <c r="M342" s="931">
        <v>0</v>
      </c>
    </row>
    <row r="343" spans="1:13" ht="12.75" customHeight="1" x14ac:dyDescent="0.2">
      <c r="A343" s="9"/>
      <c r="B343" s="12" t="s">
        <v>46</v>
      </c>
      <c r="C343" s="151">
        <v>0</v>
      </c>
      <c r="D343" s="224">
        <v>0</v>
      </c>
      <c r="E343" s="297">
        <v>0</v>
      </c>
      <c r="F343" s="368">
        <v>0</v>
      </c>
      <c r="G343" s="438">
        <v>0</v>
      </c>
      <c r="H343" s="509">
        <v>0</v>
      </c>
      <c r="I343" s="579">
        <v>0</v>
      </c>
      <c r="J343" s="650">
        <v>0</v>
      </c>
      <c r="K343" s="723">
        <v>0</v>
      </c>
      <c r="L343" s="861">
        <v>0</v>
      </c>
      <c r="M343" s="931">
        <v>0</v>
      </c>
    </row>
    <row r="344" spans="1:13" x14ac:dyDescent="0.2">
      <c r="A344" s="14"/>
      <c r="B344" s="15" t="s">
        <v>47</v>
      </c>
      <c r="C344" s="152">
        <v>0</v>
      </c>
      <c r="D344" s="226">
        <v>0</v>
      </c>
      <c r="E344" s="299">
        <v>0</v>
      </c>
      <c r="F344" s="369">
        <v>0</v>
      </c>
      <c r="G344" s="439">
        <v>0</v>
      </c>
      <c r="H344" s="511">
        <v>0</v>
      </c>
      <c r="I344" s="581">
        <v>0</v>
      </c>
      <c r="J344" s="651">
        <v>0</v>
      </c>
      <c r="K344" s="724">
        <v>0</v>
      </c>
      <c r="L344" s="862">
        <v>0</v>
      </c>
      <c r="M344" s="933">
        <v>0</v>
      </c>
    </row>
    <row r="345" spans="1:13" ht="13.5" thickBot="1" x14ac:dyDescent="0.25">
      <c r="A345" s="17">
        <v>3</v>
      </c>
      <c r="B345" s="18" t="s">
        <v>48</v>
      </c>
      <c r="C345" s="153"/>
      <c r="D345" s="222"/>
      <c r="E345" s="295"/>
      <c r="F345" s="370"/>
      <c r="G345" s="440"/>
      <c r="H345" s="507"/>
      <c r="I345" s="577"/>
      <c r="J345" s="652"/>
      <c r="K345" s="725"/>
      <c r="L345" s="863"/>
      <c r="M345" s="929"/>
    </row>
    <row r="346" spans="1:13" x14ac:dyDescent="0.2">
      <c r="B346" s="79" t="s">
        <v>49</v>
      </c>
      <c r="C346" s="24">
        <f t="shared" ref="C346" si="159">SUM(C341:C344)-C332</f>
        <v>0</v>
      </c>
      <c r="D346" s="24">
        <f t="shared" ref="D346" si="160">SUM(D341:D344)-D332</f>
        <v>0</v>
      </c>
      <c r="E346" s="24">
        <f t="shared" ref="E346" si="161">SUM(E341:E344)-E332</f>
        <v>0</v>
      </c>
      <c r="F346" s="24">
        <f t="shared" ref="F346" si="162">SUM(F341:F344)-F332</f>
        <v>0</v>
      </c>
      <c r="G346" s="24">
        <f t="shared" ref="G346" si="163">SUM(G341:G344)-G332</f>
        <v>0</v>
      </c>
      <c r="H346" s="24">
        <f t="shared" ref="H346" si="164">SUM(H341:H344)-H332</f>
        <v>0</v>
      </c>
      <c r="I346" s="24">
        <f t="shared" ref="I346" si="165">SUM(I341:I344)-I332</f>
        <v>0</v>
      </c>
      <c r="J346" s="24">
        <f t="shared" ref="J346" si="166">SUM(J341:J344)-J332</f>
        <v>0</v>
      </c>
      <c r="K346" s="24">
        <f t="shared" ref="K346" si="167">SUM(K341:K344)-K332</f>
        <v>0</v>
      </c>
      <c r="L346" s="24">
        <f t="shared" ref="L346" si="168">SUM(L341:L344)-L332</f>
        <v>0</v>
      </c>
      <c r="M346" s="24">
        <f t="shared" ref="M346" si="169">SUM(M341:M344)-M332</f>
        <v>0</v>
      </c>
    </row>
    <row r="347" spans="1:13" x14ac:dyDescent="0.2">
      <c r="B347" s="79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 x14ac:dyDescent="0.2">
      <c r="B348" s="79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 x14ac:dyDescent="0.2">
      <c r="B349" s="79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</row>
    <row r="351" spans="1:13" ht="12.75" customHeight="1" x14ac:dyDescent="0.2"/>
    <row r="352" spans="1:13" ht="12.75" customHeight="1" x14ac:dyDescent="0.2"/>
    <row r="353" spans="1:13" ht="12.75" customHeight="1" x14ac:dyDescent="0.2"/>
    <row r="354" spans="1:13" ht="12.75" customHeight="1" x14ac:dyDescent="0.2">
      <c r="A354" s="948" t="s">
        <v>0</v>
      </c>
      <c r="B354" s="948"/>
    </row>
    <row r="355" spans="1:13" ht="12.75" customHeight="1" x14ac:dyDescent="0.2">
      <c r="A355" s="948" t="s">
        <v>3</v>
      </c>
      <c r="B355" s="948"/>
    </row>
    <row r="356" spans="1:13" x14ac:dyDescent="0.2">
      <c r="A356" s="948" t="s">
        <v>4</v>
      </c>
      <c r="B356" s="948"/>
    </row>
    <row r="357" spans="1:13" ht="20.25" x14ac:dyDescent="0.3">
      <c r="C357" s="81"/>
    </row>
    <row r="358" spans="1:13" x14ac:dyDescent="0.2">
      <c r="C358" s="82"/>
    </row>
    <row r="359" spans="1:13" ht="12.75" customHeight="1" x14ac:dyDescent="0.2">
      <c r="A359" s="1" t="s">
        <v>7</v>
      </c>
    </row>
    <row r="360" spans="1:13" ht="12.75" customHeight="1" x14ac:dyDescent="0.2">
      <c r="A360" s="1" t="s">
        <v>8</v>
      </c>
    </row>
    <row r="361" spans="1:13" s="3" customFormat="1" ht="15" customHeight="1" x14ac:dyDescent="0.2">
      <c r="A361" s="3" t="s">
        <v>61</v>
      </c>
    </row>
    <row r="362" spans="1:13" ht="18" customHeight="1" thickBot="1" x14ac:dyDescent="0.25">
      <c r="A362" s="3"/>
      <c r="B362" s="3"/>
    </row>
    <row r="363" spans="1:13" ht="12.75" customHeight="1" x14ac:dyDescent="0.2">
      <c r="A363" s="1052" t="s">
        <v>13</v>
      </c>
      <c r="B363" s="1054" t="s">
        <v>14</v>
      </c>
      <c r="C363" s="80"/>
    </row>
    <row r="364" spans="1:13" ht="12.75" customHeight="1" x14ac:dyDescent="0.2">
      <c r="A364" s="1053"/>
      <c r="B364" s="10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 customHeight="1" x14ac:dyDescent="0.2">
      <c r="A365" s="1053"/>
      <c r="B365" s="1055"/>
      <c r="C365" s="147" t="s">
        <v>20</v>
      </c>
      <c r="D365" s="216" t="s">
        <v>20</v>
      </c>
      <c r="E365" s="289" t="s">
        <v>20</v>
      </c>
      <c r="F365" s="366" t="s">
        <v>20</v>
      </c>
      <c r="G365" s="436" t="s">
        <v>20</v>
      </c>
      <c r="H365" s="501" t="s">
        <v>20</v>
      </c>
      <c r="I365" s="571" t="s">
        <v>20</v>
      </c>
      <c r="J365" s="648" t="s">
        <v>20</v>
      </c>
      <c r="K365" s="721" t="s">
        <v>20</v>
      </c>
      <c r="L365" s="859" t="s">
        <v>20</v>
      </c>
      <c r="M365" s="923" t="s">
        <v>20</v>
      </c>
    </row>
    <row r="366" spans="1:13" ht="12.75" customHeight="1" x14ac:dyDescent="0.2">
      <c r="A366" s="1053"/>
      <c r="B366" s="1055"/>
      <c r="C366" s="148"/>
      <c r="D366" s="217"/>
      <c r="E366" s="290"/>
      <c r="F366" s="367"/>
      <c r="G366" s="437"/>
      <c r="H366" s="502"/>
      <c r="I366" s="572"/>
      <c r="J366" s="649"/>
      <c r="K366" s="722"/>
      <c r="L366" s="860"/>
      <c r="M366" s="924"/>
    </row>
    <row r="367" spans="1:13" ht="30" customHeight="1" x14ac:dyDescent="0.2">
      <c r="A367" s="44" t="s">
        <v>25</v>
      </c>
      <c r="B367" s="45" t="s">
        <v>26</v>
      </c>
      <c r="C367" s="143" t="s">
        <v>30</v>
      </c>
      <c r="D367" s="212" t="s">
        <v>30</v>
      </c>
      <c r="E367" s="285" t="s">
        <v>30</v>
      </c>
      <c r="F367" s="362" t="s">
        <v>30</v>
      </c>
      <c r="G367" s="432" t="s">
        <v>30</v>
      </c>
      <c r="H367" s="497" t="s">
        <v>30</v>
      </c>
      <c r="I367" s="567" t="s">
        <v>30</v>
      </c>
      <c r="J367" s="644" t="s">
        <v>30</v>
      </c>
      <c r="K367" s="717" t="s">
        <v>30</v>
      </c>
      <c r="L367" s="855" t="s">
        <v>30</v>
      </c>
      <c r="M367" s="919" t="s">
        <v>30</v>
      </c>
    </row>
    <row r="368" spans="1:13" ht="25.5" customHeight="1" x14ac:dyDescent="0.2">
      <c r="A368" s="5"/>
      <c r="B368" s="6" t="s">
        <v>37</v>
      </c>
      <c r="C368" s="144">
        <f t="shared" ref="C368:H368" si="170">SUM(C370,C373)</f>
        <v>0</v>
      </c>
      <c r="D368" s="225">
        <f t="shared" si="170"/>
        <v>0</v>
      </c>
      <c r="E368" s="298">
        <f t="shared" si="170"/>
        <v>0</v>
      </c>
      <c r="F368" s="363">
        <f t="shared" si="170"/>
        <v>0</v>
      </c>
      <c r="G368" s="433">
        <f t="shared" si="170"/>
        <v>0</v>
      </c>
      <c r="H368" s="510">
        <f t="shared" si="170"/>
        <v>0</v>
      </c>
      <c r="I368" s="580">
        <f>SUM(I370,I373)</f>
        <v>0</v>
      </c>
      <c r="J368" s="645">
        <f>SUM(J370,J373)</f>
        <v>0</v>
      </c>
      <c r="K368" s="718">
        <f>SUM(K370,K373)</f>
        <v>0</v>
      </c>
      <c r="L368" s="856">
        <f>SUM(L370,L373)</f>
        <v>0</v>
      </c>
      <c r="M368" s="932">
        <f>SUM(M370,M373)</f>
        <v>0</v>
      </c>
    </row>
    <row r="369" spans="1:13" ht="20.100000000000001" customHeight="1" x14ac:dyDescent="0.2">
      <c r="A369" s="9">
        <v>1</v>
      </c>
      <c r="B369" s="10" t="s">
        <v>38</v>
      </c>
      <c r="C369" s="146"/>
      <c r="D369" s="215"/>
      <c r="E369" s="288"/>
      <c r="F369" s="365"/>
      <c r="G369" s="435"/>
      <c r="H369" s="500"/>
      <c r="I369" s="570"/>
      <c r="J369" s="647"/>
      <c r="K369" s="720"/>
      <c r="L369" s="858"/>
      <c r="M369" s="922"/>
    </row>
    <row r="370" spans="1:13" ht="20.100000000000001" customHeight="1" x14ac:dyDescent="0.2">
      <c r="A370" s="11"/>
      <c r="B370" s="10" t="s">
        <v>39</v>
      </c>
      <c r="C370" s="154">
        <f t="shared" ref="C370" si="171">SUM(C371:C372)</f>
        <v>0</v>
      </c>
      <c r="D370" s="223">
        <f t="shared" ref="D370:M370" si="172">SUM(D371:D372)</f>
        <v>0</v>
      </c>
      <c r="E370" s="296">
        <f t="shared" si="172"/>
        <v>0</v>
      </c>
      <c r="F370" s="371">
        <f t="shared" si="172"/>
        <v>0</v>
      </c>
      <c r="G370" s="441">
        <f t="shared" si="172"/>
        <v>0</v>
      </c>
      <c r="H370" s="508">
        <f t="shared" si="172"/>
        <v>0</v>
      </c>
      <c r="I370" s="578">
        <f t="shared" si="172"/>
        <v>0</v>
      </c>
      <c r="J370" s="653">
        <f t="shared" si="172"/>
        <v>0</v>
      </c>
      <c r="K370" s="726">
        <f t="shared" si="172"/>
        <v>0</v>
      </c>
      <c r="L370" s="864">
        <f t="shared" si="172"/>
        <v>0</v>
      </c>
      <c r="M370" s="930">
        <f t="shared" si="172"/>
        <v>0</v>
      </c>
    </row>
    <row r="371" spans="1:13" ht="20.100000000000001" customHeight="1" x14ac:dyDescent="0.2">
      <c r="A371" s="11"/>
      <c r="B371" s="12" t="s">
        <v>40</v>
      </c>
      <c r="C371" s="151">
        <v>0</v>
      </c>
      <c r="D371" s="224">
        <v>0</v>
      </c>
      <c r="E371" s="297">
        <v>0</v>
      </c>
      <c r="F371" s="368">
        <v>0</v>
      </c>
      <c r="G371" s="438">
        <v>0</v>
      </c>
      <c r="H371" s="509">
        <v>0</v>
      </c>
      <c r="I371" s="579">
        <v>0</v>
      </c>
      <c r="J371" s="650">
        <v>0</v>
      </c>
      <c r="K371" s="723">
        <v>0</v>
      </c>
      <c r="L371" s="861">
        <v>0</v>
      </c>
      <c r="M371" s="931">
        <v>0</v>
      </c>
    </row>
    <row r="372" spans="1:13" ht="20.100000000000001" customHeight="1" x14ac:dyDescent="0.2">
      <c r="A372" s="11"/>
      <c r="B372" s="12" t="s">
        <v>41</v>
      </c>
      <c r="C372" s="151">
        <v>0</v>
      </c>
      <c r="D372" s="224">
        <v>0</v>
      </c>
      <c r="E372" s="297">
        <v>0</v>
      </c>
      <c r="F372" s="368">
        <v>0</v>
      </c>
      <c r="G372" s="438">
        <v>0</v>
      </c>
      <c r="H372" s="509">
        <v>0</v>
      </c>
      <c r="I372" s="579">
        <v>0</v>
      </c>
      <c r="J372" s="650">
        <v>0</v>
      </c>
      <c r="K372" s="723">
        <v>0</v>
      </c>
      <c r="L372" s="861">
        <v>0</v>
      </c>
      <c r="M372" s="931">
        <v>0</v>
      </c>
    </row>
    <row r="373" spans="1:13" ht="20.100000000000001" customHeight="1" x14ac:dyDescent="0.2">
      <c r="A373" s="11"/>
      <c r="B373" s="10" t="s">
        <v>42</v>
      </c>
      <c r="C373" s="154">
        <f t="shared" ref="C373" si="173">SUM(C374:C375)</f>
        <v>0</v>
      </c>
      <c r="D373" s="223">
        <f t="shared" ref="D373" si="174">SUM(D374:D375)</f>
        <v>0</v>
      </c>
      <c r="E373" s="296">
        <f t="shared" ref="E373" si="175">SUM(E374:E375)</f>
        <v>0</v>
      </c>
      <c r="F373" s="371">
        <f t="shared" ref="F373" si="176">SUM(F374:F375)</f>
        <v>0</v>
      </c>
      <c r="G373" s="441">
        <f t="shared" ref="G373" si="177">SUM(G374:G375)</f>
        <v>0</v>
      </c>
      <c r="H373" s="508">
        <f t="shared" ref="H373" si="178">SUM(H374:H375)</f>
        <v>0</v>
      </c>
      <c r="I373" s="578">
        <f t="shared" ref="I373" si="179">SUM(I374:I375)</f>
        <v>0</v>
      </c>
      <c r="J373" s="653">
        <f t="shared" ref="J373" si="180">SUM(J374:J375)</f>
        <v>0</v>
      </c>
      <c r="K373" s="726">
        <f t="shared" ref="K373" si="181">SUM(K374:K375)</f>
        <v>0</v>
      </c>
      <c r="L373" s="864">
        <f t="shared" ref="L373" si="182">SUM(L374:L375)</f>
        <v>0</v>
      </c>
      <c r="M373" s="930">
        <f t="shared" ref="M373" si="183">SUM(M374:M375)</f>
        <v>0</v>
      </c>
    </row>
    <row r="374" spans="1:13" ht="20.100000000000001" customHeight="1" x14ac:dyDescent="0.2">
      <c r="A374" s="11"/>
      <c r="B374" s="12" t="s">
        <v>40</v>
      </c>
      <c r="C374" s="151">
        <v>0</v>
      </c>
      <c r="D374" s="224">
        <v>0</v>
      </c>
      <c r="E374" s="297">
        <v>0</v>
      </c>
      <c r="F374" s="368">
        <v>0</v>
      </c>
      <c r="G374" s="438">
        <v>0</v>
      </c>
      <c r="H374" s="509">
        <v>0</v>
      </c>
      <c r="I374" s="579">
        <v>0</v>
      </c>
      <c r="J374" s="650">
        <v>0</v>
      </c>
      <c r="K374" s="723">
        <v>0</v>
      </c>
      <c r="L374" s="861">
        <v>0</v>
      </c>
      <c r="M374" s="931">
        <v>0</v>
      </c>
    </row>
    <row r="375" spans="1:13" ht="20.100000000000001" customHeight="1" x14ac:dyDescent="0.2">
      <c r="A375" s="11"/>
      <c r="B375" s="12" t="s">
        <v>41</v>
      </c>
      <c r="C375" s="151">
        <v>0</v>
      </c>
      <c r="D375" s="224">
        <v>0</v>
      </c>
      <c r="E375" s="297">
        <v>0</v>
      </c>
      <c r="F375" s="368">
        <v>0</v>
      </c>
      <c r="G375" s="438">
        <v>0</v>
      </c>
      <c r="H375" s="509">
        <v>0</v>
      </c>
      <c r="I375" s="579">
        <v>0</v>
      </c>
      <c r="J375" s="650">
        <v>0</v>
      </c>
      <c r="K375" s="723">
        <v>0</v>
      </c>
      <c r="L375" s="861">
        <v>0</v>
      </c>
      <c r="M375" s="931">
        <v>0</v>
      </c>
    </row>
    <row r="376" spans="1:13" ht="26.25" customHeight="1" x14ac:dyDescent="0.2">
      <c r="A376" s="9">
        <v>2</v>
      </c>
      <c r="B376" s="10" t="s">
        <v>43</v>
      </c>
      <c r="C376" s="146"/>
      <c r="D376" s="215"/>
      <c r="E376" s="288"/>
      <c r="F376" s="365"/>
      <c r="G376" s="435"/>
      <c r="H376" s="500"/>
      <c r="I376" s="570"/>
      <c r="J376" s="647"/>
      <c r="K376" s="720"/>
      <c r="L376" s="858"/>
      <c r="M376" s="922"/>
    </row>
    <row r="377" spans="1:13" ht="20.100000000000001" customHeight="1" x14ac:dyDescent="0.2">
      <c r="A377" s="11"/>
      <c r="B377" s="12" t="s">
        <v>44</v>
      </c>
      <c r="C377" s="151">
        <v>0</v>
      </c>
      <c r="D377" s="224">
        <v>0</v>
      </c>
      <c r="E377" s="297">
        <v>0</v>
      </c>
      <c r="F377" s="368">
        <v>0</v>
      </c>
      <c r="G377" s="438">
        <v>0</v>
      </c>
      <c r="H377" s="509">
        <v>0</v>
      </c>
      <c r="I377" s="579">
        <v>0</v>
      </c>
      <c r="J377" s="650">
        <v>0</v>
      </c>
      <c r="K377" s="723">
        <v>0</v>
      </c>
      <c r="L377" s="861">
        <v>0</v>
      </c>
      <c r="M377" s="931">
        <v>0</v>
      </c>
    </row>
    <row r="378" spans="1:13" ht="20.100000000000001" customHeight="1" x14ac:dyDescent="0.2">
      <c r="A378" s="11"/>
      <c r="B378" s="12" t="s">
        <v>45</v>
      </c>
      <c r="C378" s="151">
        <v>0</v>
      </c>
      <c r="D378" s="224">
        <v>0</v>
      </c>
      <c r="E378" s="297">
        <v>0</v>
      </c>
      <c r="F378" s="368">
        <v>0</v>
      </c>
      <c r="G378" s="438">
        <v>0</v>
      </c>
      <c r="H378" s="509">
        <v>0</v>
      </c>
      <c r="I378" s="579">
        <v>0</v>
      </c>
      <c r="J378" s="650">
        <v>0</v>
      </c>
      <c r="K378" s="723">
        <v>0</v>
      </c>
      <c r="L378" s="861">
        <v>0</v>
      </c>
      <c r="M378" s="931">
        <v>0</v>
      </c>
    </row>
    <row r="379" spans="1:13" ht="20.100000000000001" customHeight="1" x14ac:dyDescent="0.2">
      <c r="A379" s="9"/>
      <c r="B379" s="12" t="s">
        <v>46</v>
      </c>
      <c r="C379" s="151">
        <v>0</v>
      </c>
      <c r="D379" s="224">
        <v>0</v>
      </c>
      <c r="E379" s="297">
        <v>0</v>
      </c>
      <c r="F379" s="368">
        <v>0</v>
      </c>
      <c r="G379" s="438">
        <v>0</v>
      </c>
      <c r="H379" s="509">
        <v>0</v>
      </c>
      <c r="I379" s="579">
        <v>0</v>
      </c>
      <c r="J379" s="650">
        <v>0</v>
      </c>
      <c r="K379" s="723">
        <v>0</v>
      </c>
      <c r="L379" s="861">
        <v>0</v>
      </c>
      <c r="M379" s="931">
        <v>0</v>
      </c>
    </row>
    <row r="380" spans="1:13" ht="20.100000000000001" customHeight="1" x14ac:dyDescent="0.2">
      <c r="A380" s="14"/>
      <c r="B380" s="15" t="s">
        <v>47</v>
      </c>
      <c r="C380" s="152">
        <v>0</v>
      </c>
      <c r="D380" s="226">
        <v>0</v>
      </c>
      <c r="E380" s="299">
        <v>0</v>
      </c>
      <c r="F380" s="369">
        <v>0</v>
      </c>
      <c r="G380" s="439">
        <v>0</v>
      </c>
      <c r="H380" s="511">
        <v>0</v>
      </c>
      <c r="I380" s="581">
        <v>0</v>
      </c>
      <c r="J380" s="651">
        <v>0</v>
      </c>
      <c r="K380" s="724">
        <v>0</v>
      </c>
      <c r="L380" s="862">
        <v>0</v>
      </c>
      <c r="M380" s="933">
        <v>0</v>
      </c>
    </row>
    <row r="381" spans="1:13" ht="24" customHeight="1" thickBot="1" x14ac:dyDescent="0.25">
      <c r="A381" s="17">
        <v>3</v>
      </c>
      <c r="B381" s="18" t="s">
        <v>48</v>
      </c>
      <c r="C381" s="153"/>
      <c r="D381" s="222"/>
      <c r="E381" s="295"/>
      <c r="F381" s="370"/>
      <c r="G381" s="440"/>
      <c r="H381" s="507"/>
      <c r="I381" s="577"/>
      <c r="J381" s="652"/>
      <c r="K381" s="725"/>
      <c r="L381" s="863"/>
      <c r="M381" s="929"/>
    </row>
    <row r="382" spans="1:13" x14ac:dyDescent="0.2">
      <c r="B382" s="79" t="s">
        <v>49</v>
      </c>
      <c r="C382" s="24">
        <f t="shared" ref="C382" si="184">SUM(C377:C380)-C368</f>
        <v>0</v>
      </c>
      <c r="D382" s="24">
        <f t="shared" ref="D382" si="185">SUM(D377:D380)-D368</f>
        <v>0</v>
      </c>
      <c r="E382" s="24">
        <f t="shared" ref="E382" si="186">SUM(E377:E380)-E368</f>
        <v>0</v>
      </c>
      <c r="F382" s="24">
        <f t="shared" ref="F382" si="187">SUM(F377:F380)-F368</f>
        <v>0</v>
      </c>
      <c r="G382" s="24">
        <f t="shared" ref="G382" si="188">SUM(G377:G380)-G368</f>
        <v>0</v>
      </c>
      <c r="H382" s="24">
        <f t="shared" ref="H382" si="189">SUM(H377:H380)-H368</f>
        <v>0</v>
      </c>
      <c r="I382" s="24">
        <f t="shared" ref="I382" si="190">SUM(I377:I380)-I368</f>
        <v>0</v>
      </c>
      <c r="J382" s="24">
        <f t="shared" ref="J382" si="191">SUM(J377:J380)-J368</f>
        <v>0</v>
      </c>
      <c r="K382" s="24">
        <f t="shared" ref="K382" si="192">SUM(K377:K380)-K368</f>
        <v>0</v>
      </c>
      <c r="L382" s="24">
        <f t="shared" ref="L382" si="193">SUM(L377:L380)-L368</f>
        <v>0</v>
      </c>
      <c r="M382" s="24">
        <f t="shared" ref="M382" si="194">SUM(M377:M380)-M368</f>
        <v>0</v>
      </c>
    </row>
    <row r="385" spans="1:13" ht="12.75" customHeight="1" x14ac:dyDescent="0.2"/>
    <row r="386" spans="1:13" ht="12.75" customHeight="1" x14ac:dyDescent="0.2"/>
    <row r="390" spans="1:13" ht="12.75" customHeight="1" x14ac:dyDescent="0.2">
      <c r="A390" s="948" t="s">
        <v>0</v>
      </c>
      <c r="B390" s="948"/>
    </row>
    <row r="391" spans="1:13" ht="12.75" customHeight="1" x14ac:dyDescent="0.2">
      <c r="A391" s="948" t="s">
        <v>3</v>
      </c>
      <c r="B391" s="948"/>
    </row>
    <row r="392" spans="1:13" ht="7.5" customHeight="1" x14ac:dyDescent="0.2">
      <c r="A392" s="948" t="s">
        <v>4</v>
      </c>
      <c r="B392" s="948"/>
    </row>
    <row r="393" spans="1:13" ht="18" customHeight="1" x14ac:dyDescent="0.3">
      <c r="C393" s="81"/>
    </row>
    <row r="394" spans="1:13" ht="12.75" customHeight="1" x14ac:dyDescent="0.2">
      <c r="C394" s="82"/>
    </row>
    <row r="395" spans="1:13" ht="12.75" customHeight="1" x14ac:dyDescent="0.2">
      <c r="A395" s="1" t="s">
        <v>7</v>
      </c>
    </row>
    <row r="396" spans="1:13" ht="12.75" customHeight="1" x14ac:dyDescent="0.2">
      <c r="A396" s="1" t="s">
        <v>8</v>
      </c>
    </row>
    <row r="397" spans="1:13" s="3" customFormat="1" ht="12.75" customHeight="1" x14ac:dyDescent="0.2">
      <c r="A397" s="3" t="s">
        <v>60</v>
      </c>
    </row>
    <row r="398" spans="1:13" ht="30" customHeight="1" thickBot="1" x14ac:dyDescent="0.25"/>
    <row r="399" spans="1:13" ht="25.5" customHeight="1" x14ac:dyDescent="0.2">
      <c r="A399" s="1052" t="s">
        <v>13</v>
      </c>
      <c r="B399" s="1054" t="s">
        <v>14</v>
      </c>
      <c r="C399" s="80"/>
    </row>
    <row r="400" spans="1:13" ht="20.100000000000001" customHeight="1" x14ac:dyDescent="0.2">
      <c r="A400" s="1053"/>
      <c r="B400" s="10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20.100000000000001" customHeight="1" x14ac:dyDescent="0.2">
      <c r="A401" s="1053"/>
      <c r="B401" s="1055"/>
      <c r="C401" s="147" t="s">
        <v>20</v>
      </c>
      <c r="D401" s="216" t="s">
        <v>20</v>
      </c>
      <c r="E401" s="289" t="s">
        <v>20</v>
      </c>
      <c r="F401" s="366" t="s">
        <v>20</v>
      </c>
      <c r="G401" s="436" t="s">
        <v>20</v>
      </c>
      <c r="H401" s="501" t="s">
        <v>20</v>
      </c>
      <c r="I401" s="571" t="s">
        <v>20</v>
      </c>
      <c r="J401" s="648" t="s">
        <v>20</v>
      </c>
      <c r="K401" s="721" t="s">
        <v>20</v>
      </c>
      <c r="L401" s="859" t="s">
        <v>20</v>
      </c>
      <c r="M401" s="923" t="s">
        <v>20</v>
      </c>
    </row>
    <row r="402" spans="1:13" ht="20.100000000000001" customHeight="1" x14ac:dyDescent="0.2">
      <c r="A402" s="1053"/>
      <c r="B402" s="1055"/>
      <c r="C402" s="148"/>
      <c r="D402" s="217"/>
      <c r="E402" s="290"/>
      <c r="F402" s="367"/>
      <c r="G402" s="437"/>
      <c r="H402" s="502"/>
      <c r="I402" s="572"/>
      <c r="J402" s="649"/>
      <c r="K402" s="722"/>
      <c r="L402" s="860"/>
      <c r="M402" s="924"/>
    </row>
    <row r="403" spans="1:13" ht="20.100000000000001" customHeight="1" x14ac:dyDescent="0.2">
      <c r="A403" s="44" t="s">
        <v>25</v>
      </c>
      <c r="B403" s="45" t="s">
        <v>26</v>
      </c>
      <c r="C403" s="143" t="s">
        <v>30</v>
      </c>
      <c r="D403" s="212" t="s">
        <v>30</v>
      </c>
      <c r="E403" s="285" t="s">
        <v>30</v>
      </c>
      <c r="F403" s="362" t="s">
        <v>30</v>
      </c>
      <c r="G403" s="432" t="s">
        <v>30</v>
      </c>
      <c r="H403" s="497" t="s">
        <v>30</v>
      </c>
      <c r="I403" s="567" t="s">
        <v>30</v>
      </c>
      <c r="J403" s="644" t="s">
        <v>30</v>
      </c>
      <c r="K403" s="717" t="s">
        <v>30</v>
      </c>
      <c r="L403" s="855" t="s">
        <v>30</v>
      </c>
      <c r="M403" s="919" t="s">
        <v>30</v>
      </c>
    </row>
    <row r="404" spans="1:13" ht="20.100000000000001" customHeight="1" x14ac:dyDescent="0.2">
      <c r="A404" s="5"/>
      <c r="B404" s="6" t="s">
        <v>37</v>
      </c>
      <c r="C404" s="144">
        <f t="shared" ref="C404:H404" si="195">SUM(C406,C409)</f>
        <v>0</v>
      </c>
      <c r="D404" s="225">
        <f t="shared" si="195"/>
        <v>0</v>
      </c>
      <c r="E404" s="298">
        <f t="shared" si="195"/>
        <v>0</v>
      </c>
      <c r="F404" s="363">
        <f t="shared" si="195"/>
        <v>0</v>
      </c>
      <c r="G404" s="433">
        <f t="shared" si="195"/>
        <v>0</v>
      </c>
      <c r="H404" s="510">
        <f t="shared" si="195"/>
        <v>0</v>
      </c>
      <c r="I404" s="580">
        <f>SUM(I406,I409)</f>
        <v>0</v>
      </c>
      <c r="J404" s="645">
        <f>SUM(J406,J409)</f>
        <v>0</v>
      </c>
      <c r="K404" s="718">
        <f>SUM(K406,K409)</f>
        <v>0</v>
      </c>
      <c r="L404" s="856">
        <f>SUM(L406,L409)</f>
        <v>0</v>
      </c>
      <c r="M404" s="932">
        <f>SUM(M406,M409)</f>
        <v>0</v>
      </c>
    </row>
    <row r="405" spans="1:13" ht="20.100000000000001" customHeight="1" x14ac:dyDescent="0.2">
      <c r="A405" s="9">
        <v>1</v>
      </c>
      <c r="B405" s="10" t="s">
        <v>38</v>
      </c>
      <c r="C405" s="146"/>
      <c r="D405" s="215"/>
      <c r="E405" s="288"/>
      <c r="F405" s="365"/>
      <c r="G405" s="435"/>
      <c r="H405" s="500"/>
      <c r="I405" s="570"/>
      <c r="J405" s="647"/>
      <c r="K405" s="720"/>
      <c r="L405" s="858"/>
      <c r="M405" s="922"/>
    </row>
    <row r="406" spans="1:13" ht="20.100000000000001" customHeight="1" x14ac:dyDescent="0.2">
      <c r="A406" s="11"/>
      <c r="B406" s="10" t="s">
        <v>39</v>
      </c>
      <c r="C406" s="154">
        <f t="shared" ref="C406" si="196">SUM(C407:C408)</f>
        <v>0</v>
      </c>
      <c r="D406" s="223">
        <f t="shared" ref="D406:M406" si="197">SUM(D407:D408)</f>
        <v>0</v>
      </c>
      <c r="E406" s="296">
        <f t="shared" si="197"/>
        <v>0</v>
      </c>
      <c r="F406" s="371">
        <f t="shared" si="197"/>
        <v>0</v>
      </c>
      <c r="G406" s="441">
        <f t="shared" si="197"/>
        <v>0</v>
      </c>
      <c r="H406" s="508">
        <f t="shared" si="197"/>
        <v>0</v>
      </c>
      <c r="I406" s="578">
        <f t="shared" si="197"/>
        <v>0</v>
      </c>
      <c r="J406" s="653">
        <f t="shared" si="197"/>
        <v>0</v>
      </c>
      <c r="K406" s="726">
        <f t="shared" si="197"/>
        <v>0</v>
      </c>
      <c r="L406" s="864">
        <f t="shared" si="197"/>
        <v>0</v>
      </c>
      <c r="M406" s="930">
        <f t="shared" si="197"/>
        <v>0</v>
      </c>
    </row>
    <row r="407" spans="1:13" ht="26.25" customHeight="1" x14ac:dyDescent="0.2">
      <c r="A407" s="11"/>
      <c r="B407" s="12" t="s">
        <v>40</v>
      </c>
      <c r="C407" s="151">
        <v>0</v>
      </c>
      <c r="D407" s="224">
        <v>0</v>
      </c>
      <c r="E407" s="297">
        <v>0</v>
      </c>
      <c r="F407" s="368">
        <v>0</v>
      </c>
      <c r="G407" s="438">
        <v>0</v>
      </c>
      <c r="H407" s="509">
        <v>0</v>
      </c>
      <c r="I407" s="579">
        <v>0</v>
      </c>
      <c r="J407" s="650">
        <v>0</v>
      </c>
      <c r="K407" s="723">
        <v>0</v>
      </c>
      <c r="L407" s="861">
        <v>0</v>
      </c>
      <c r="M407" s="931">
        <v>0</v>
      </c>
    </row>
    <row r="408" spans="1:13" ht="20.100000000000001" customHeight="1" x14ac:dyDescent="0.2">
      <c r="A408" s="11"/>
      <c r="B408" s="12" t="s">
        <v>41</v>
      </c>
      <c r="C408" s="151">
        <v>0</v>
      </c>
      <c r="D408" s="224">
        <v>0</v>
      </c>
      <c r="E408" s="297">
        <v>0</v>
      </c>
      <c r="F408" s="368">
        <v>0</v>
      </c>
      <c r="G408" s="438">
        <v>0</v>
      </c>
      <c r="H408" s="509">
        <v>0</v>
      </c>
      <c r="I408" s="579">
        <v>0</v>
      </c>
      <c r="J408" s="650">
        <v>0</v>
      </c>
      <c r="K408" s="723">
        <v>0</v>
      </c>
      <c r="L408" s="861">
        <v>0</v>
      </c>
      <c r="M408" s="931">
        <v>0</v>
      </c>
    </row>
    <row r="409" spans="1:13" ht="20.100000000000001" customHeight="1" x14ac:dyDescent="0.2">
      <c r="A409" s="11"/>
      <c r="B409" s="10" t="s">
        <v>42</v>
      </c>
      <c r="C409" s="154">
        <f t="shared" ref="C409" si="198">SUM(C410:C411)</f>
        <v>0</v>
      </c>
      <c r="D409" s="223">
        <f t="shared" ref="D409" si="199">SUM(D410:D411)</f>
        <v>0</v>
      </c>
      <c r="E409" s="296">
        <f t="shared" ref="E409" si="200">SUM(E410:E411)</f>
        <v>0</v>
      </c>
      <c r="F409" s="371">
        <f t="shared" ref="F409" si="201">SUM(F410:F411)</f>
        <v>0</v>
      </c>
      <c r="G409" s="441">
        <f t="shared" ref="G409" si="202">SUM(G410:G411)</f>
        <v>0</v>
      </c>
      <c r="H409" s="508">
        <f t="shared" ref="H409" si="203">SUM(H410:H411)</f>
        <v>0</v>
      </c>
      <c r="I409" s="578">
        <f t="shared" ref="I409" si="204">SUM(I410:I411)</f>
        <v>0</v>
      </c>
      <c r="J409" s="653">
        <f t="shared" ref="J409" si="205">SUM(J410:J411)</f>
        <v>0</v>
      </c>
      <c r="K409" s="726">
        <f t="shared" ref="K409" si="206">SUM(K410:K411)</f>
        <v>0</v>
      </c>
      <c r="L409" s="864">
        <f t="shared" ref="L409" si="207">SUM(L410:L411)</f>
        <v>0</v>
      </c>
      <c r="M409" s="930">
        <f t="shared" ref="M409" si="208">SUM(M410:M411)</f>
        <v>0</v>
      </c>
    </row>
    <row r="410" spans="1:13" ht="20.100000000000001" customHeight="1" x14ac:dyDescent="0.2">
      <c r="A410" s="11"/>
      <c r="B410" s="12" t="s">
        <v>40</v>
      </c>
      <c r="C410" s="151">
        <v>0</v>
      </c>
      <c r="D410" s="224">
        <v>0</v>
      </c>
      <c r="E410" s="297">
        <v>0</v>
      </c>
      <c r="F410" s="368">
        <v>0</v>
      </c>
      <c r="G410" s="438">
        <v>0</v>
      </c>
      <c r="H410" s="509">
        <v>0</v>
      </c>
      <c r="I410" s="579">
        <v>0</v>
      </c>
      <c r="J410" s="650">
        <v>0</v>
      </c>
      <c r="K410" s="723">
        <v>0</v>
      </c>
      <c r="L410" s="861">
        <v>0</v>
      </c>
      <c r="M410" s="931">
        <v>0</v>
      </c>
    </row>
    <row r="411" spans="1:13" ht="20.100000000000001" customHeight="1" x14ac:dyDescent="0.2">
      <c r="A411" s="11"/>
      <c r="B411" s="12" t="s">
        <v>41</v>
      </c>
      <c r="C411" s="151">
        <v>0</v>
      </c>
      <c r="D411" s="224">
        <v>0</v>
      </c>
      <c r="E411" s="297">
        <v>0</v>
      </c>
      <c r="F411" s="368">
        <v>0</v>
      </c>
      <c r="G411" s="438">
        <v>0</v>
      </c>
      <c r="H411" s="509">
        <v>0</v>
      </c>
      <c r="I411" s="579">
        <v>0</v>
      </c>
      <c r="J411" s="650">
        <v>0</v>
      </c>
      <c r="K411" s="723">
        <v>0</v>
      </c>
      <c r="L411" s="861">
        <v>0</v>
      </c>
      <c r="M411" s="931">
        <v>0</v>
      </c>
    </row>
    <row r="412" spans="1:13" ht="24" customHeight="1" x14ac:dyDescent="0.2">
      <c r="A412" s="9">
        <v>2</v>
      </c>
      <c r="B412" s="10" t="s">
        <v>43</v>
      </c>
      <c r="C412" s="146"/>
      <c r="D412" s="215"/>
      <c r="E412" s="288"/>
      <c r="F412" s="365"/>
      <c r="G412" s="435"/>
      <c r="H412" s="500"/>
      <c r="I412" s="570"/>
      <c r="J412" s="647"/>
      <c r="K412" s="720"/>
      <c r="L412" s="858"/>
      <c r="M412" s="922"/>
    </row>
    <row r="413" spans="1:13" ht="12.75" customHeight="1" x14ac:dyDescent="0.2">
      <c r="A413" s="11"/>
      <c r="B413" s="12" t="s">
        <v>44</v>
      </c>
      <c r="C413" s="151">
        <v>0</v>
      </c>
      <c r="D413" s="224">
        <v>0</v>
      </c>
      <c r="E413" s="297">
        <v>0</v>
      </c>
      <c r="F413" s="368">
        <v>0</v>
      </c>
      <c r="G413" s="438">
        <v>0</v>
      </c>
      <c r="H413" s="509">
        <v>0</v>
      </c>
      <c r="I413" s="579">
        <v>0</v>
      </c>
      <c r="J413" s="650">
        <v>0</v>
      </c>
      <c r="K413" s="723">
        <v>0</v>
      </c>
      <c r="L413" s="861">
        <v>0</v>
      </c>
      <c r="M413" s="931">
        <v>0</v>
      </c>
    </row>
    <row r="414" spans="1:13" x14ac:dyDescent="0.2">
      <c r="A414" s="11"/>
      <c r="B414" s="12" t="s">
        <v>45</v>
      </c>
      <c r="C414" s="151">
        <v>0</v>
      </c>
      <c r="D414" s="224">
        <v>0</v>
      </c>
      <c r="E414" s="297">
        <v>0</v>
      </c>
      <c r="F414" s="368">
        <v>0</v>
      </c>
      <c r="G414" s="438">
        <v>0</v>
      </c>
      <c r="H414" s="509">
        <v>0</v>
      </c>
      <c r="I414" s="579">
        <v>0</v>
      </c>
      <c r="J414" s="650">
        <v>0</v>
      </c>
      <c r="K414" s="723">
        <v>0</v>
      </c>
      <c r="L414" s="861">
        <v>0</v>
      </c>
      <c r="M414" s="931">
        <v>0</v>
      </c>
    </row>
    <row r="415" spans="1:13" x14ac:dyDescent="0.2">
      <c r="A415" s="9"/>
      <c r="B415" s="12" t="s">
        <v>46</v>
      </c>
      <c r="C415" s="151">
        <v>0</v>
      </c>
      <c r="D415" s="224">
        <v>0</v>
      </c>
      <c r="E415" s="297">
        <v>0</v>
      </c>
      <c r="F415" s="368">
        <v>0</v>
      </c>
      <c r="G415" s="438">
        <v>0</v>
      </c>
      <c r="H415" s="509">
        <v>0</v>
      </c>
      <c r="I415" s="579">
        <v>0</v>
      </c>
      <c r="J415" s="650">
        <v>0</v>
      </c>
      <c r="K415" s="723">
        <v>0</v>
      </c>
      <c r="L415" s="861">
        <v>0</v>
      </c>
      <c r="M415" s="931">
        <v>0</v>
      </c>
    </row>
    <row r="416" spans="1:13" x14ac:dyDescent="0.2">
      <c r="A416" s="14"/>
      <c r="B416" s="15" t="s">
        <v>47</v>
      </c>
      <c r="C416" s="152">
        <v>0</v>
      </c>
      <c r="D416" s="226">
        <v>0</v>
      </c>
      <c r="E416" s="299">
        <v>0</v>
      </c>
      <c r="F416" s="369">
        <v>0</v>
      </c>
      <c r="G416" s="439">
        <v>0</v>
      </c>
      <c r="H416" s="511">
        <v>0</v>
      </c>
      <c r="I416" s="581">
        <v>0</v>
      </c>
      <c r="J416" s="651">
        <v>0</v>
      </c>
      <c r="K416" s="724">
        <v>0</v>
      </c>
      <c r="L416" s="862">
        <v>0</v>
      </c>
      <c r="M416" s="933">
        <v>0</v>
      </c>
    </row>
    <row r="417" spans="1:13" ht="13.5" thickBot="1" x14ac:dyDescent="0.25">
      <c r="A417" s="17">
        <v>3</v>
      </c>
      <c r="B417" s="18" t="s">
        <v>48</v>
      </c>
      <c r="C417" s="153"/>
      <c r="D417" s="222"/>
      <c r="E417" s="295"/>
      <c r="F417" s="370"/>
      <c r="G417" s="440"/>
      <c r="H417" s="507"/>
      <c r="I417" s="577"/>
      <c r="J417" s="652"/>
      <c r="K417" s="725"/>
      <c r="L417" s="863"/>
      <c r="M417" s="929"/>
    </row>
    <row r="418" spans="1:13" x14ac:dyDescent="0.2">
      <c r="B418" s="79" t="s">
        <v>49</v>
      </c>
      <c r="C418" s="24">
        <f t="shared" ref="C418" si="209">SUM(C413:C416)-C404</f>
        <v>0</v>
      </c>
      <c r="D418" s="24">
        <f t="shared" ref="D418" si="210">SUM(D413:D416)-D404</f>
        <v>0</v>
      </c>
      <c r="E418" s="24">
        <f t="shared" ref="E418" si="211">SUM(E413:E416)-E404</f>
        <v>0</v>
      </c>
      <c r="F418" s="24">
        <f t="shared" ref="F418" si="212">SUM(F413:F416)-F404</f>
        <v>0</v>
      </c>
      <c r="G418" s="24">
        <f t="shared" ref="G418" si="213">SUM(G413:G416)-G404</f>
        <v>0</v>
      </c>
      <c r="H418" s="24">
        <f t="shared" ref="H418" si="214">SUM(H413:H416)-H404</f>
        <v>0</v>
      </c>
      <c r="I418" s="24">
        <f t="shared" ref="I418" si="215">SUM(I413:I416)-I404</f>
        <v>0</v>
      </c>
      <c r="J418" s="24">
        <f t="shared" ref="J418" si="216">SUM(J413:J416)-J404</f>
        <v>0</v>
      </c>
      <c r="K418" s="24">
        <f t="shared" ref="K418" si="217">SUM(K413:K416)-K404</f>
        <v>0</v>
      </c>
      <c r="L418" s="24">
        <f t="shared" ref="L418" si="218">SUM(L413:L416)-L404</f>
        <v>0</v>
      </c>
      <c r="M418" s="24">
        <f t="shared" ref="M418" si="219">SUM(M413:M416)-M404</f>
        <v>0</v>
      </c>
    </row>
    <row r="426" spans="1:13" ht="12.75" customHeight="1" x14ac:dyDescent="0.2">
      <c r="A426" s="948" t="s">
        <v>0</v>
      </c>
      <c r="B426" s="948"/>
    </row>
    <row r="427" spans="1:13" ht="12.75" customHeight="1" x14ac:dyDescent="0.2">
      <c r="A427" s="948" t="s">
        <v>3</v>
      </c>
      <c r="B427" s="948"/>
    </row>
    <row r="428" spans="1:13" x14ac:dyDescent="0.2">
      <c r="A428" s="948" t="s">
        <v>4</v>
      </c>
      <c r="B428" s="948"/>
    </row>
    <row r="429" spans="1:13" ht="20.25" x14ac:dyDescent="0.3">
      <c r="C429" s="81"/>
    </row>
    <row r="430" spans="1:13" x14ac:dyDescent="0.2">
      <c r="C430" s="82"/>
    </row>
    <row r="431" spans="1:13" ht="12.75" customHeight="1" x14ac:dyDescent="0.2">
      <c r="A431" s="1" t="s">
        <v>7</v>
      </c>
    </row>
    <row r="432" spans="1:13" ht="12.75" customHeight="1" x14ac:dyDescent="0.2">
      <c r="A432" s="1" t="s">
        <v>8</v>
      </c>
    </row>
    <row r="433" spans="1:13" ht="13.5" thickBot="1" x14ac:dyDescent="0.25"/>
    <row r="434" spans="1:13" ht="12.75" customHeight="1" x14ac:dyDescent="0.2">
      <c r="A434" s="1052" t="s">
        <v>13</v>
      </c>
      <c r="B434" s="1054" t="s">
        <v>14</v>
      </c>
      <c r="C434" s="80"/>
    </row>
    <row r="435" spans="1:13" ht="12.75" customHeight="1" x14ac:dyDescent="0.2">
      <c r="A435" s="1053"/>
      <c r="B435" s="10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 customHeight="1" x14ac:dyDescent="0.2">
      <c r="A436" s="1053"/>
      <c r="B436" s="1055"/>
      <c r="C436" s="147" t="s">
        <v>20</v>
      </c>
      <c r="D436" s="216" t="s">
        <v>20</v>
      </c>
      <c r="E436" s="289" t="s">
        <v>20</v>
      </c>
      <c r="F436" s="366" t="s">
        <v>20</v>
      </c>
      <c r="G436" s="436" t="s">
        <v>20</v>
      </c>
      <c r="H436" s="501" t="s">
        <v>20</v>
      </c>
      <c r="I436" s="571" t="s">
        <v>20</v>
      </c>
      <c r="J436" s="648" t="s">
        <v>20</v>
      </c>
      <c r="K436" s="721" t="s">
        <v>20</v>
      </c>
      <c r="L436" s="859" t="s">
        <v>20</v>
      </c>
      <c r="M436" s="923" t="s">
        <v>20</v>
      </c>
    </row>
    <row r="437" spans="1:13" ht="12.75" customHeight="1" x14ac:dyDescent="0.2">
      <c r="A437" s="1053"/>
      <c r="B437" s="1055"/>
      <c r="C437" s="148"/>
      <c r="D437" s="217"/>
      <c r="E437" s="290"/>
      <c r="F437" s="367"/>
      <c r="G437" s="437"/>
      <c r="H437" s="502"/>
      <c r="I437" s="572"/>
      <c r="J437" s="649"/>
      <c r="K437" s="722"/>
      <c r="L437" s="860"/>
      <c r="M437" s="924"/>
    </row>
    <row r="438" spans="1:13" x14ac:dyDescent="0.2">
      <c r="A438" s="44" t="s">
        <v>25</v>
      </c>
      <c r="B438" s="45" t="s">
        <v>26</v>
      </c>
      <c r="C438" s="143" t="s">
        <v>30</v>
      </c>
      <c r="D438" s="212" t="s">
        <v>30</v>
      </c>
      <c r="E438" s="285" t="s">
        <v>30</v>
      </c>
      <c r="F438" s="362" t="s">
        <v>30</v>
      </c>
      <c r="G438" s="432" t="s">
        <v>30</v>
      </c>
      <c r="H438" s="497" t="s">
        <v>30</v>
      </c>
      <c r="I438" s="567" t="s">
        <v>30</v>
      </c>
      <c r="J438" s="644" t="s">
        <v>30</v>
      </c>
      <c r="K438" s="717" t="s">
        <v>30</v>
      </c>
      <c r="L438" s="855" t="s">
        <v>30</v>
      </c>
      <c r="M438" s="919" t="s">
        <v>30</v>
      </c>
    </row>
    <row r="439" spans="1:13" ht="15.75" x14ac:dyDescent="0.2">
      <c r="A439" s="5"/>
      <c r="B439" s="6" t="s">
        <v>37</v>
      </c>
      <c r="C439" s="55">
        <f t="shared" ref="C439:M439" si="220">SUM(C15,C50,C85,C120,C155,C190,C225,C261,C296,C332,C368,C404)</f>
        <v>0</v>
      </c>
      <c r="D439" s="55">
        <f t="shared" si="220"/>
        <v>0</v>
      </c>
      <c r="E439" s="55">
        <f t="shared" si="220"/>
        <v>2</v>
      </c>
      <c r="F439" s="55">
        <f t="shared" si="220"/>
        <v>0</v>
      </c>
      <c r="G439" s="55">
        <f t="shared" si="220"/>
        <v>0</v>
      </c>
      <c r="H439" s="55">
        <f t="shared" si="220"/>
        <v>0</v>
      </c>
      <c r="I439" s="55">
        <f t="shared" si="220"/>
        <v>0</v>
      </c>
      <c r="J439" s="55">
        <f t="shared" si="220"/>
        <v>0</v>
      </c>
      <c r="K439" s="55">
        <f t="shared" si="220"/>
        <v>0</v>
      </c>
      <c r="L439" s="55">
        <f t="shared" si="220"/>
        <v>2</v>
      </c>
      <c r="M439" s="55">
        <f t="shared" si="220"/>
        <v>9</v>
      </c>
    </row>
    <row r="440" spans="1:13" x14ac:dyDescent="0.2">
      <c r="A440" s="9">
        <v>1</v>
      </c>
      <c r="B440" s="10" t="s">
        <v>38</v>
      </c>
      <c r="C440" s="146"/>
      <c r="D440" s="215"/>
      <c r="E440" s="288"/>
      <c r="F440" s="365"/>
      <c r="G440" s="435"/>
      <c r="H440" s="500"/>
      <c r="I440" s="570"/>
      <c r="J440" s="647"/>
      <c r="K440" s="720"/>
      <c r="L440" s="858"/>
      <c r="M440" s="922"/>
    </row>
    <row r="441" spans="1:13" ht="14.25" x14ac:dyDescent="0.2">
      <c r="A441" s="11"/>
      <c r="B441" s="10" t="s">
        <v>39</v>
      </c>
      <c r="C441" s="141">
        <f t="shared" ref="C441:M443" si="221">SUM(C87,C17,C298,C192,C122,C334,C227,C263,C157,C406,C370,C52)</f>
        <v>0</v>
      </c>
      <c r="D441" s="234">
        <f t="shared" si="221"/>
        <v>0</v>
      </c>
      <c r="E441" s="307">
        <f t="shared" si="221"/>
        <v>0</v>
      </c>
      <c r="F441" s="360">
        <f t="shared" si="221"/>
        <v>0</v>
      </c>
      <c r="G441" s="430">
        <f t="shared" si="221"/>
        <v>0</v>
      </c>
      <c r="H441" s="519">
        <f t="shared" si="221"/>
        <v>0</v>
      </c>
      <c r="I441" s="589">
        <f t="shared" si="221"/>
        <v>0</v>
      </c>
      <c r="J441" s="642">
        <f t="shared" si="221"/>
        <v>0</v>
      </c>
      <c r="K441" s="715">
        <f t="shared" si="221"/>
        <v>0</v>
      </c>
      <c r="L441" s="853">
        <f t="shared" si="221"/>
        <v>0</v>
      </c>
      <c r="M441" s="941">
        <f t="shared" si="221"/>
        <v>0</v>
      </c>
    </row>
    <row r="442" spans="1:13" ht="15" x14ac:dyDescent="0.2">
      <c r="A442" s="11"/>
      <c r="B442" s="12" t="s">
        <v>40</v>
      </c>
      <c r="C442" s="140">
        <f t="shared" si="221"/>
        <v>0</v>
      </c>
      <c r="D442" s="227">
        <f t="shared" si="221"/>
        <v>0</v>
      </c>
      <c r="E442" s="300">
        <f t="shared" si="221"/>
        <v>0</v>
      </c>
      <c r="F442" s="359">
        <f t="shared" si="221"/>
        <v>0</v>
      </c>
      <c r="G442" s="429">
        <f t="shared" si="221"/>
        <v>0</v>
      </c>
      <c r="H442" s="512">
        <f t="shared" si="221"/>
        <v>0</v>
      </c>
      <c r="I442" s="582">
        <f t="shared" si="221"/>
        <v>0</v>
      </c>
      <c r="J442" s="641">
        <f t="shared" si="221"/>
        <v>0</v>
      </c>
      <c r="K442" s="714">
        <f t="shared" si="221"/>
        <v>0</v>
      </c>
      <c r="L442" s="852">
        <f t="shared" si="221"/>
        <v>0</v>
      </c>
      <c r="M442" s="934">
        <f t="shared" si="221"/>
        <v>0</v>
      </c>
    </row>
    <row r="443" spans="1:13" ht="15" x14ac:dyDescent="0.2">
      <c r="A443" s="11"/>
      <c r="B443" s="12" t="s">
        <v>41</v>
      </c>
      <c r="C443" s="142">
        <f t="shared" si="221"/>
        <v>0</v>
      </c>
      <c r="D443" s="235">
        <f t="shared" si="221"/>
        <v>0</v>
      </c>
      <c r="E443" s="308">
        <f t="shared" si="221"/>
        <v>0</v>
      </c>
      <c r="F443" s="361">
        <f t="shared" si="221"/>
        <v>0</v>
      </c>
      <c r="G443" s="431">
        <f t="shared" si="221"/>
        <v>0</v>
      </c>
      <c r="H443" s="520">
        <f t="shared" si="221"/>
        <v>0</v>
      </c>
      <c r="I443" s="590">
        <f t="shared" si="221"/>
        <v>0</v>
      </c>
      <c r="J443" s="643">
        <f t="shared" si="221"/>
        <v>0</v>
      </c>
      <c r="K443" s="716">
        <f t="shared" si="221"/>
        <v>0</v>
      </c>
      <c r="L443" s="854">
        <f t="shared" si="221"/>
        <v>0</v>
      </c>
      <c r="M443" s="942">
        <f t="shared" si="221"/>
        <v>0</v>
      </c>
    </row>
    <row r="444" spans="1:13" ht="14.25" x14ac:dyDescent="0.2">
      <c r="A444" s="11"/>
      <c r="B444" s="10" t="s">
        <v>42</v>
      </c>
      <c r="C444" s="57">
        <f t="shared" ref="C444:M451" si="222">SUM(C20,C55,C90,C125,C160,C195,C230,C266,C301,C337,C373,C409)</f>
        <v>0</v>
      </c>
      <c r="D444" s="57">
        <f t="shared" si="222"/>
        <v>0</v>
      </c>
      <c r="E444" s="57">
        <f t="shared" si="222"/>
        <v>2</v>
      </c>
      <c r="F444" s="57">
        <f t="shared" si="222"/>
        <v>0</v>
      </c>
      <c r="G444" s="57">
        <f t="shared" si="222"/>
        <v>0</v>
      </c>
      <c r="H444" s="57">
        <f t="shared" si="222"/>
        <v>0</v>
      </c>
      <c r="I444" s="57">
        <f t="shared" si="222"/>
        <v>0</v>
      </c>
      <c r="J444" s="57">
        <f t="shared" si="222"/>
        <v>0</v>
      </c>
      <c r="K444" s="57">
        <f t="shared" si="222"/>
        <v>0</v>
      </c>
      <c r="L444" s="57">
        <f t="shared" si="222"/>
        <v>2</v>
      </c>
      <c r="M444" s="57">
        <f t="shared" si="222"/>
        <v>9</v>
      </c>
    </row>
    <row r="445" spans="1:13" ht="15" x14ac:dyDescent="0.2">
      <c r="A445" s="11"/>
      <c r="B445" s="12" t="s">
        <v>40</v>
      </c>
      <c r="C445" s="61">
        <f t="shared" si="222"/>
        <v>0</v>
      </c>
      <c r="D445" s="61">
        <f t="shared" si="222"/>
        <v>0</v>
      </c>
      <c r="E445" s="61">
        <f t="shared" si="222"/>
        <v>0</v>
      </c>
      <c r="F445" s="61">
        <f t="shared" si="222"/>
        <v>0</v>
      </c>
      <c r="G445" s="61">
        <f t="shared" si="222"/>
        <v>0</v>
      </c>
      <c r="H445" s="61">
        <f t="shared" si="222"/>
        <v>0</v>
      </c>
      <c r="I445" s="61">
        <f t="shared" si="222"/>
        <v>0</v>
      </c>
      <c r="J445" s="61">
        <f t="shared" si="222"/>
        <v>0</v>
      </c>
      <c r="K445" s="61">
        <f t="shared" si="222"/>
        <v>0</v>
      </c>
      <c r="L445" s="61">
        <f t="shared" si="222"/>
        <v>2</v>
      </c>
      <c r="M445" s="61">
        <f t="shared" si="222"/>
        <v>9</v>
      </c>
    </row>
    <row r="446" spans="1:13" ht="15" x14ac:dyDescent="0.2">
      <c r="A446" s="11"/>
      <c r="B446" s="12" t="s">
        <v>41</v>
      </c>
      <c r="C446" s="59">
        <f t="shared" si="222"/>
        <v>0</v>
      </c>
      <c r="D446" s="59">
        <f t="shared" si="222"/>
        <v>0</v>
      </c>
      <c r="E446" s="59">
        <f t="shared" si="222"/>
        <v>2</v>
      </c>
      <c r="F446" s="59">
        <f t="shared" si="222"/>
        <v>0</v>
      </c>
      <c r="G446" s="59">
        <f t="shared" si="222"/>
        <v>0</v>
      </c>
      <c r="H446" s="59">
        <f t="shared" si="222"/>
        <v>0</v>
      </c>
      <c r="I446" s="59">
        <f t="shared" si="222"/>
        <v>0</v>
      </c>
      <c r="J446" s="59">
        <f t="shared" si="222"/>
        <v>0</v>
      </c>
      <c r="K446" s="59">
        <f t="shared" si="222"/>
        <v>0</v>
      </c>
      <c r="L446" s="59">
        <f t="shared" si="222"/>
        <v>0</v>
      </c>
      <c r="M446" s="59">
        <f t="shared" si="222"/>
        <v>0</v>
      </c>
    </row>
    <row r="447" spans="1:13" x14ac:dyDescent="0.2">
      <c r="A447" s="9">
        <v>2</v>
      </c>
      <c r="B447" s="10" t="s">
        <v>43</v>
      </c>
      <c r="C447" s="146"/>
      <c r="D447" s="215"/>
      <c r="E447" s="288"/>
      <c r="F447" s="365"/>
      <c r="G447" s="435"/>
      <c r="H447" s="500"/>
      <c r="I447" s="570"/>
      <c r="J447" s="647"/>
      <c r="K447" s="720"/>
      <c r="L447" s="858"/>
      <c r="M447" s="922"/>
    </row>
    <row r="448" spans="1:13" ht="15" x14ac:dyDescent="0.2">
      <c r="A448" s="11"/>
      <c r="B448" s="12" t="s">
        <v>44</v>
      </c>
      <c r="C448" s="59">
        <f t="shared" si="222"/>
        <v>0</v>
      </c>
      <c r="D448" s="59">
        <f t="shared" si="222"/>
        <v>0</v>
      </c>
      <c r="E448" s="59">
        <f t="shared" si="222"/>
        <v>0</v>
      </c>
      <c r="F448" s="59">
        <f t="shared" si="222"/>
        <v>0</v>
      </c>
      <c r="G448" s="59">
        <f t="shared" si="222"/>
        <v>0</v>
      </c>
      <c r="H448" s="59">
        <f t="shared" si="222"/>
        <v>0</v>
      </c>
      <c r="I448" s="59">
        <f t="shared" si="222"/>
        <v>0</v>
      </c>
      <c r="J448" s="59">
        <f t="shared" si="222"/>
        <v>0</v>
      </c>
      <c r="K448" s="59">
        <f t="shared" si="222"/>
        <v>0</v>
      </c>
      <c r="L448" s="59">
        <f t="shared" si="222"/>
        <v>2</v>
      </c>
      <c r="M448" s="59">
        <f t="shared" si="222"/>
        <v>9</v>
      </c>
    </row>
    <row r="449" spans="1:13" ht="15" x14ac:dyDescent="0.2">
      <c r="A449" s="11"/>
      <c r="B449" s="12" t="s">
        <v>45</v>
      </c>
      <c r="C449" s="59">
        <f t="shared" si="222"/>
        <v>0</v>
      </c>
      <c r="D449" s="59">
        <f t="shared" si="222"/>
        <v>0</v>
      </c>
      <c r="E449" s="59">
        <f t="shared" si="222"/>
        <v>2</v>
      </c>
      <c r="F449" s="59">
        <f t="shared" si="222"/>
        <v>0</v>
      </c>
      <c r="G449" s="59">
        <f t="shared" si="222"/>
        <v>0</v>
      </c>
      <c r="H449" s="59">
        <f t="shared" si="222"/>
        <v>0</v>
      </c>
      <c r="I449" s="59">
        <f t="shared" si="222"/>
        <v>0</v>
      </c>
      <c r="J449" s="59">
        <f t="shared" si="222"/>
        <v>0</v>
      </c>
      <c r="K449" s="59">
        <f t="shared" si="222"/>
        <v>0</v>
      </c>
      <c r="L449" s="59">
        <f t="shared" si="222"/>
        <v>0</v>
      </c>
      <c r="M449" s="59">
        <f t="shared" si="222"/>
        <v>0</v>
      </c>
    </row>
    <row r="450" spans="1:13" ht="15" x14ac:dyDescent="0.2">
      <c r="A450" s="9"/>
      <c r="B450" s="12" t="s">
        <v>46</v>
      </c>
      <c r="C450" s="59">
        <f t="shared" si="222"/>
        <v>0</v>
      </c>
      <c r="D450" s="59">
        <f t="shared" si="222"/>
        <v>0</v>
      </c>
      <c r="E450" s="59">
        <f t="shared" si="222"/>
        <v>0</v>
      </c>
      <c r="F450" s="59">
        <f t="shared" si="222"/>
        <v>0</v>
      </c>
      <c r="G450" s="59">
        <f t="shared" si="222"/>
        <v>0</v>
      </c>
      <c r="H450" s="59">
        <f t="shared" si="222"/>
        <v>0</v>
      </c>
      <c r="I450" s="59">
        <f t="shared" si="222"/>
        <v>0</v>
      </c>
      <c r="J450" s="59">
        <f t="shared" si="222"/>
        <v>0</v>
      </c>
      <c r="K450" s="59">
        <f t="shared" si="222"/>
        <v>0</v>
      </c>
      <c r="L450" s="59">
        <f t="shared" si="222"/>
        <v>0</v>
      </c>
      <c r="M450" s="59">
        <f t="shared" si="222"/>
        <v>0</v>
      </c>
    </row>
    <row r="451" spans="1:13" ht="12.75" customHeight="1" x14ac:dyDescent="0.2">
      <c r="A451" s="14"/>
      <c r="B451" s="15" t="s">
        <v>47</v>
      </c>
      <c r="C451" s="59">
        <f t="shared" si="222"/>
        <v>0</v>
      </c>
      <c r="D451" s="59">
        <f t="shared" si="222"/>
        <v>0</v>
      </c>
      <c r="E451" s="59">
        <f t="shared" si="222"/>
        <v>0</v>
      </c>
      <c r="F451" s="59">
        <f t="shared" si="222"/>
        <v>0</v>
      </c>
      <c r="G451" s="59">
        <f t="shared" si="222"/>
        <v>0</v>
      </c>
      <c r="H451" s="59">
        <f t="shared" si="222"/>
        <v>0</v>
      </c>
      <c r="I451" s="59">
        <f t="shared" si="222"/>
        <v>0</v>
      </c>
      <c r="J451" s="59">
        <f t="shared" si="222"/>
        <v>0</v>
      </c>
      <c r="K451" s="59">
        <f t="shared" si="222"/>
        <v>0</v>
      </c>
      <c r="L451" s="59">
        <f t="shared" si="222"/>
        <v>0</v>
      </c>
      <c r="M451" s="59">
        <f t="shared" si="222"/>
        <v>0</v>
      </c>
    </row>
    <row r="452" spans="1:13" ht="12.75" customHeight="1" thickBot="1" x14ac:dyDescent="0.25">
      <c r="A452" s="21">
        <v>3</v>
      </c>
      <c r="B452" s="22" t="s">
        <v>48</v>
      </c>
      <c r="C452" s="153"/>
      <c r="D452" s="222"/>
      <c r="E452" s="295"/>
      <c r="F452" s="370"/>
      <c r="G452" s="440"/>
      <c r="H452" s="507"/>
      <c r="I452" s="577"/>
      <c r="J452" s="652"/>
      <c r="K452" s="725"/>
      <c r="L452" s="863"/>
      <c r="M452" s="929"/>
    </row>
    <row r="453" spans="1:13" ht="12.75" customHeight="1" x14ac:dyDescent="0.2">
      <c r="B453" s="79" t="s">
        <v>49</v>
      </c>
      <c r="C453" s="24">
        <f t="shared" ref="C453" si="223">SUM(C448:C451)-C439</f>
        <v>0</v>
      </c>
      <c r="D453" s="24">
        <f t="shared" ref="D453" si="224">SUM(D448:D451)-D439</f>
        <v>0</v>
      </c>
      <c r="E453" s="24">
        <f t="shared" ref="E453" si="225">SUM(E448:E451)-E439</f>
        <v>0</v>
      </c>
      <c r="F453" s="24">
        <f t="shared" ref="F453" si="226">SUM(F448:F451)-F439</f>
        <v>0</v>
      </c>
      <c r="G453" s="24">
        <f t="shared" ref="G453" si="227">SUM(G448:G451)-G439</f>
        <v>0</v>
      </c>
      <c r="H453" s="24">
        <f t="shared" ref="H453" si="228">SUM(H448:H451)-H439</f>
        <v>0</v>
      </c>
      <c r="I453" s="24">
        <f t="shared" ref="I453" si="229">SUM(I448:I451)-I439</f>
        <v>0</v>
      </c>
      <c r="J453" s="24">
        <f t="shared" ref="J453" si="230">SUM(J448:J451)-J439</f>
        <v>0</v>
      </c>
      <c r="K453" s="24">
        <f t="shared" ref="K453" si="231">SUM(K448:K451)-K439</f>
        <v>0</v>
      </c>
      <c r="L453" s="24">
        <f t="shared" ref="L453" si="232">SUM(L448:L451)-L439</f>
        <v>0</v>
      </c>
      <c r="M453" s="24">
        <f t="shared" ref="M453" si="233">SUM(M448:M451)-M439</f>
        <v>0</v>
      </c>
    </row>
    <row r="457" spans="1:13" ht="20.100000000000001" customHeight="1" x14ac:dyDescent="0.2"/>
    <row r="458" spans="1:13" ht="20.100000000000001" customHeight="1" x14ac:dyDescent="0.2"/>
    <row r="459" spans="1:13" ht="20.100000000000001" customHeight="1" x14ac:dyDescent="0.2"/>
    <row r="460" spans="1:13" ht="20.100000000000001" customHeight="1" x14ac:dyDescent="0.2"/>
    <row r="461" spans="1:13" ht="20.100000000000001" customHeight="1" x14ac:dyDescent="0.2"/>
    <row r="462" spans="1:13" ht="20.100000000000001" customHeight="1" x14ac:dyDescent="0.2"/>
    <row r="463" spans="1:13" ht="26.25" customHeight="1" x14ac:dyDescent="0.2"/>
    <row r="464" spans="1:13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86"/>
  <sheetViews>
    <sheetView topLeftCell="A426" zoomScale="80" zoomScaleNormal="80" workbookViewId="0">
      <pane xSplit="2" topLeftCell="H1" activePane="topRight" state="frozen"/>
      <selection activeCell="Q502" sqref="Q502:R502"/>
      <selection pane="topRight" activeCell="N250" sqref="N1:N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4" width="9.28515625" style="1" customWidth="1"/>
    <col min="15" max="16384" width="9.140625" style="1"/>
  </cols>
  <sheetData>
    <row r="1" spans="1:14" ht="12.75" customHeight="1" x14ac:dyDescent="0.2">
      <c r="A1" s="948" t="s">
        <v>0</v>
      </c>
      <c r="B1" s="948"/>
    </row>
    <row r="2" spans="1:14" ht="12.75" customHeight="1" x14ac:dyDescent="0.2">
      <c r="A2" s="948" t="s">
        <v>3</v>
      </c>
      <c r="B2" s="948"/>
    </row>
    <row r="3" spans="1:14" x14ac:dyDescent="0.2">
      <c r="A3" s="948" t="s">
        <v>4</v>
      </c>
      <c r="B3" s="948"/>
    </row>
    <row r="4" spans="1:14" ht="20.25" x14ac:dyDescent="0.3">
      <c r="C4" s="81"/>
    </row>
    <row r="5" spans="1:14" x14ac:dyDescent="0.2">
      <c r="C5" s="82"/>
    </row>
    <row r="6" spans="1:14" x14ac:dyDescent="0.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8</v>
      </c>
      <c r="C7" s="23" t="s">
        <v>9</v>
      </c>
      <c r="D7" s="23" t="s">
        <v>9</v>
      </c>
      <c r="E7" s="23" t="s">
        <v>9</v>
      </c>
      <c r="F7" s="23" t="s">
        <v>9</v>
      </c>
      <c r="G7" s="23" t="s">
        <v>9</v>
      </c>
      <c r="H7" s="23" t="s">
        <v>9</v>
      </c>
      <c r="I7" s="23" t="s">
        <v>9</v>
      </c>
      <c r="J7" s="23" t="s">
        <v>9</v>
      </c>
      <c r="K7" s="23" t="s">
        <v>9</v>
      </c>
      <c r="L7" s="23" t="s">
        <v>9</v>
      </c>
      <c r="M7" s="23" t="s">
        <v>9</v>
      </c>
      <c r="N7" s="23" t="s">
        <v>9</v>
      </c>
    </row>
    <row r="8" spans="1:14" s="3" customFormat="1" ht="12.75" customHeight="1" x14ac:dyDescent="0.2">
      <c r="A8" s="19" t="s">
        <v>51</v>
      </c>
      <c r="B8" s="19"/>
      <c r="C8" s="69" t="s">
        <v>12</v>
      </c>
      <c r="D8" s="69" t="s">
        <v>12</v>
      </c>
      <c r="E8" s="69" t="s">
        <v>12</v>
      </c>
      <c r="F8" s="69" t="s">
        <v>12</v>
      </c>
      <c r="G8" s="69" t="s">
        <v>12</v>
      </c>
      <c r="H8" s="69" t="s">
        <v>12</v>
      </c>
      <c r="I8" s="69" t="s">
        <v>12</v>
      </c>
      <c r="J8" s="69" t="s">
        <v>12</v>
      </c>
      <c r="K8" s="69" t="s">
        <v>12</v>
      </c>
      <c r="L8" s="69" t="s">
        <v>12</v>
      </c>
      <c r="M8" s="69" t="s">
        <v>12</v>
      </c>
      <c r="N8" s="69" t="s">
        <v>12</v>
      </c>
    </row>
    <row r="9" spans="1:14" ht="7.5" customHeight="1" thickBot="1" x14ac:dyDescent="0.25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A10" s="1052" t="s">
        <v>13</v>
      </c>
      <c r="B10" s="1054" t="s">
        <v>14</v>
      </c>
      <c r="C10" s="80"/>
    </row>
    <row r="11" spans="1:14" ht="12.75" customHeight="1" x14ac:dyDescent="0.2">
      <c r="A11" s="1053"/>
      <c r="B11" s="105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1053"/>
      <c r="B12" s="1055"/>
      <c r="C12" s="147" t="s">
        <v>19</v>
      </c>
      <c r="D12" s="216" t="s">
        <v>19</v>
      </c>
      <c r="E12" s="289" t="s">
        <v>19</v>
      </c>
      <c r="F12" s="366" t="s">
        <v>19</v>
      </c>
      <c r="G12" s="436" t="s">
        <v>19</v>
      </c>
      <c r="H12" s="501" t="s">
        <v>19</v>
      </c>
      <c r="I12" s="571" t="s">
        <v>19</v>
      </c>
      <c r="J12" s="648" t="s">
        <v>19</v>
      </c>
      <c r="K12" s="721" t="s">
        <v>19</v>
      </c>
      <c r="L12" s="791" t="s">
        <v>19</v>
      </c>
      <c r="M12" s="859" t="s">
        <v>19</v>
      </c>
      <c r="N12" s="923" t="s">
        <v>19</v>
      </c>
    </row>
    <row r="13" spans="1:14" ht="12.75" customHeight="1" x14ac:dyDescent="0.2">
      <c r="A13" s="1053"/>
      <c r="B13" s="1055"/>
      <c r="C13" s="148"/>
      <c r="D13" s="217"/>
      <c r="E13" s="290"/>
      <c r="F13" s="367"/>
      <c r="G13" s="437"/>
      <c r="H13" s="502"/>
      <c r="I13" s="572"/>
      <c r="J13" s="649"/>
      <c r="K13" s="722"/>
      <c r="L13" s="792"/>
      <c r="M13" s="860"/>
      <c r="N13" s="924"/>
    </row>
    <row r="14" spans="1:14" x14ac:dyDescent="0.2">
      <c r="A14" s="44" t="s">
        <v>25</v>
      </c>
      <c r="B14" s="45" t="s">
        <v>26</v>
      </c>
      <c r="C14" s="143" t="s">
        <v>34</v>
      </c>
      <c r="D14" s="212" t="s">
        <v>34</v>
      </c>
      <c r="E14" s="285" t="s">
        <v>34</v>
      </c>
      <c r="F14" s="362" t="s">
        <v>34</v>
      </c>
      <c r="G14" s="432" t="s">
        <v>34</v>
      </c>
      <c r="H14" s="497" t="s">
        <v>34</v>
      </c>
      <c r="I14" s="567" t="s">
        <v>34</v>
      </c>
      <c r="J14" s="644" t="s">
        <v>34</v>
      </c>
      <c r="K14" s="717" t="s">
        <v>34</v>
      </c>
      <c r="L14" s="787" t="s">
        <v>34</v>
      </c>
      <c r="M14" s="855" t="s">
        <v>34</v>
      </c>
      <c r="N14" s="919" t="s">
        <v>34</v>
      </c>
    </row>
    <row r="15" spans="1:14" ht="30" customHeight="1" x14ac:dyDescent="0.2">
      <c r="A15" s="5"/>
      <c r="B15" s="6" t="s">
        <v>37</v>
      </c>
      <c r="C15" s="41">
        <f t="shared" ref="C15:N15" si="0">SUM(C17,C20)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20</v>
      </c>
      <c r="M15" s="41">
        <f t="shared" si="0"/>
        <v>0</v>
      </c>
      <c r="N15" s="41">
        <f t="shared" si="0"/>
        <v>0</v>
      </c>
    </row>
    <row r="16" spans="1:14" ht="25.5" customHeight="1" x14ac:dyDescent="0.2">
      <c r="A16" s="9">
        <v>1</v>
      </c>
      <c r="B16" s="10" t="s">
        <v>38</v>
      </c>
      <c r="C16" s="146"/>
      <c r="D16" s="215"/>
      <c r="E16" s="288"/>
      <c r="F16" s="365"/>
      <c r="G16" s="435"/>
      <c r="H16" s="500"/>
      <c r="I16" s="570"/>
      <c r="J16" s="647"/>
      <c r="K16" s="720"/>
      <c r="L16" s="790"/>
      <c r="M16" s="858"/>
      <c r="N16" s="922"/>
    </row>
    <row r="17" spans="1:14" ht="12.75" customHeight="1" x14ac:dyDescent="0.2">
      <c r="A17" s="11"/>
      <c r="B17" s="10" t="s">
        <v>39</v>
      </c>
      <c r="C17" s="158">
        <f t="shared" ref="C17" si="1">SUM(C18:C19)</f>
        <v>0</v>
      </c>
      <c r="D17" s="218">
        <f t="shared" ref="D17:N17" si="2">SUM(D18:D19)</f>
        <v>0</v>
      </c>
      <c r="E17" s="291">
        <f t="shared" si="2"/>
        <v>0</v>
      </c>
      <c r="F17" s="374">
        <f t="shared" si="2"/>
        <v>0</v>
      </c>
      <c r="G17" s="445">
        <f t="shared" si="2"/>
        <v>0</v>
      </c>
      <c r="H17" s="503">
        <f t="shared" si="2"/>
        <v>0</v>
      </c>
      <c r="I17" s="573">
        <f t="shared" si="2"/>
        <v>0</v>
      </c>
      <c r="J17" s="656">
        <f t="shared" si="2"/>
        <v>0</v>
      </c>
      <c r="K17" s="729">
        <f t="shared" si="2"/>
        <v>0</v>
      </c>
      <c r="L17" s="798">
        <f t="shared" si="2"/>
        <v>0</v>
      </c>
      <c r="M17" s="867">
        <f t="shared" si="2"/>
        <v>0</v>
      </c>
      <c r="N17" s="925">
        <f t="shared" si="2"/>
        <v>0</v>
      </c>
    </row>
    <row r="18" spans="1:14" ht="12.75" customHeight="1" x14ac:dyDescent="0.2">
      <c r="A18" s="11"/>
      <c r="B18" s="12" t="s">
        <v>40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</row>
    <row r="19" spans="1:14" ht="12.75" customHeight="1" x14ac:dyDescent="0.2">
      <c r="A19" s="11"/>
      <c r="B19" s="12" t="s">
        <v>41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 ht="12.75" customHeight="1" x14ac:dyDescent="0.2">
      <c r="A20" s="11"/>
      <c r="B20" s="10" t="s">
        <v>42</v>
      </c>
      <c r="C20" s="48">
        <f t="shared" ref="C20:N20" si="3">SUM(C21:C22)</f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20</v>
      </c>
      <c r="M20" s="48">
        <f t="shared" si="3"/>
        <v>0</v>
      </c>
      <c r="N20" s="48">
        <f t="shared" si="3"/>
        <v>0</v>
      </c>
    </row>
    <row r="21" spans="1:14" ht="12.75" customHeight="1" x14ac:dyDescent="0.2">
      <c r="A21" s="11"/>
      <c r="B21" s="12" t="s">
        <v>40</v>
      </c>
      <c r="C21" s="156">
        <v>0</v>
      </c>
      <c r="D21" s="220">
        <v>0</v>
      </c>
      <c r="E21" s="293">
        <v>0</v>
      </c>
      <c r="F21" s="372">
        <v>0</v>
      </c>
      <c r="G21" s="442">
        <v>0</v>
      </c>
      <c r="H21" s="505">
        <v>0</v>
      </c>
      <c r="I21" s="575">
        <v>0</v>
      </c>
      <c r="J21" s="654">
        <v>0</v>
      </c>
      <c r="K21" s="727">
        <v>0</v>
      </c>
      <c r="L21" s="796">
        <v>20</v>
      </c>
      <c r="M21" s="865">
        <v>0</v>
      </c>
      <c r="N21" s="927">
        <v>0</v>
      </c>
    </row>
    <row r="22" spans="1:14" x14ac:dyDescent="0.2">
      <c r="A22" s="11"/>
      <c r="B22" s="12" t="s">
        <v>41</v>
      </c>
      <c r="C22" s="151">
        <v>0</v>
      </c>
      <c r="D22" s="224">
        <v>0</v>
      </c>
      <c r="E22" s="297">
        <v>0</v>
      </c>
      <c r="F22" s="368">
        <v>0</v>
      </c>
      <c r="G22" s="438">
        <v>0</v>
      </c>
      <c r="H22" s="509">
        <v>0</v>
      </c>
      <c r="I22" s="579">
        <v>0</v>
      </c>
      <c r="J22" s="650">
        <v>0</v>
      </c>
      <c r="K22" s="723">
        <v>0</v>
      </c>
      <c r="L22" s="793">
        <v>0</v>
      </c>
      <c r="M22" s="861">
        <v>0</v>
      </c>
      <c r="N22" s="931">
        <v>0</v>
      </c>
    </row>
    <row r="23" spans="1:14" x14ac:dyDescent="0.2">
      <c r="A23" s="9">
        <v>2</v>
      </c>
      <c r="B23" s="10" t="s">
        <v>43</v>
      </c>
      <c r="C23" s="146"/>
      <c r="D23" s="215"/>
      <c r="E23" s="288"/>
      <c r="F23" s="365"/>
      <c r="G23" s="435"/>
      <c r="H23" s="500"/>
      <c r="I23" s="570"/>
      <c r="J23" s="647"/>
      <c r="K23" s="720"/>
      <c r="L23" s="790"/>
      <c r="M23" s="858"/>
      <c r="N23" s="922"/>
    </row>
    <row r="24" spans="1:14" x14ac:dyDescent="0.2">
      <c r="A24" s="11"/>
      <c r="B24" s="12" t="s">
        <v>44</v>
      </c>
      <c r="C24" s="146"/>
      <c r="D24" s="215"/>
      <c r="E24" s="288"/>
      <c r="F24" s="365"/>
      <c r="G24" s="435"/>
      <c r="H24" s="500"/>
      <c r="I24" s="570"/>
      <c r="J24" s="647"/>
      <c r="K24" s="720"/>
      <c r="L24" s="790"/>
      <c r="M24" s="858"/>
      <c r="N24" s="922"/>
    </row>
    <row r="25" spans="1:14" ht="12.75" customHeight="1" x14ac:dyDescent="0.2">
      <c r="A25" s="11"/>
      <c r="B25" s="12" t="s">
        <v>45</v>
      </c>
      <c r="C25" s="146"/>
      <c r="D25" s="215"/>
      <c r="E25" s="288"/>
      <c r="F25" s="365"/>
      <c r="G25" s="435"/>
      <c r="H25" s="500"/>
      <c r="I25" s="570"/>
      <c r="J25" s="647"/>
      <c r="K25" s="720"/>
      <c r="L25" s="790"/>
      <c r="M25" s="858"/>
      <c r="N25" s="922"/>
    </row>
    <row r="26" spans="1:14" ht="12.75" customHeight="1" x14ac:dyDescent="0.2">
      <c r="A26" s="9"/>
      <c r="B26" s="12" t="s">
        <v>46</v>
      </c>
      <c r="C26" s="146"/>
      <c r="D26" s="215"/>
      <c r="E26" s="288"/>
      <c r="F26" s="365"/>
      <c r="G26" s="435"/>
      <c r="H26" s="500"/>
      <c r="I26" s="570"/>
      <c r="J26" s="647"/>
      <c r="K26" s="720"/>
      <c r="L26" s="790"/>
      <c r="M26" s="858"/>
      <c r="N26" s="922"/>
    </row>
    <row r="27" spans="1:14" x14ac:dyDescent="0.2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 x14ac:dyDescent="0.25">
      <c r="A28" s="17">
        <v>3</v>
      </c>
      <c r="B28" s="18" t="s">
        <v>48</v>
      </c>
      <c r="C28" s="137"/>
      <c r="D28" s="237"/>
      <c r="E28" s="310"/>
      <c r="F28" s="356"/>
      <c r="G28" s="426"/>
      <c r="H28" s="522"/>
      <c r="I28" s="592"/>
      <c r="J28" s="638"/>
      <c r="K28" s="711"/>
      <c r="L28" s="781"/>
      <c r="M28" s="849"/>
      <c r="N28" s="944"/>
    </row>
    <row r="29" spans="1:14" x14ac:dyDescent="0.2">
      <c r="B29" s="79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 x14ac:dyDescent="0.2"/>
    <row r="34" spans="1:14" ht="12.75" customHeight="1" x14ac:dyDescent="0.2"/>
    <row r="36" spans="1:14" ht="12.75" customHeight="1" x14ac:dyDescent="0.2">
      <c r="A36" s="948" t="s">
        <v>0</v>
      </c>
      <c r="B36" s="948"/>
    </row>
    <row r="37" spans="1:14" ht="12.75" customHeight="1" x14ac:dyDescent="0.2">
      <c r="A37" s="948" t="s">
        <v>3</v>
      </c>
      <c r="B37" s="948"/>
    </row>
    <row r="38" spans="1:14" x14ac:dyDescent="0.2">
      <c r="A38" s="948" t="s">
        <v>4</v>
      </c>
      <c r="B38" s="948"/>
    </row>
    <row r="39" spans="1:14" ht="12.75" customHeight="1" x14ac:dyDescent="0.3">
      <c r="C39" s="81"/>
    </row>
    <row r="40" spans="1:14" ht="12.75" customHeight="1" x14ac:dyDescent="0.2">
      <c r="C40" s="82"/>
    </row>
    <row r="41" spans="1:14" ht="15" customHeight="1" x14ac:dyDescent="0.2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3" t="s">
        <v>8</v>
      </c>
      <c r="B42" s="3"/>
      <c r="C42" s="23" t="s">
        <v>50</v>
      </c>
      <c r="D42" s="23" t="s">
        <v>50</v>
      </c>
      <c r="E42" s="23" t="s">
        <v>50</v>
      </c>
      <c r="F42" s="23" t="s">
        <v>50</v>
      </c>
      <c r="G42" s="23" t="s">
        <v>50</v>
      </c>
      <c r="H42" s="23" t="s">
        <v>50</v>
      </c>
      <c r="I42" s="23" t="s">
        <v>50</v>
      </c>
      <c r="J42" s="23" t="s">
        <v>50</v>
      </c>
      <c r="K42" s="23" t="s">
        <v>50</v>
      </c>
      <c r="L42" s="23" t="s">
        <v>50</v>
      </c>
      <c r="M42" s="23" t="s">
        <v>50</v>
      </c>
      <c r="N42" s="23" t="s">
        <v>50</v>
      </c>
    </row>
    <row r="43" spans="1:14" s="3" customFormat="1" ht="12.75" customHeight="1" x14ac:dyDescent="0.2">
      <c r="A43" s="3" t="s">
        <v>62</v>
      </c>
      <c r="C43" s="69" t="s">
        <v>12</v>
      </c>
      <c r="D43" s="69" t="s">
        <v>12</v>
      </c>
      <c r="E43" s="69" t="s">
        <v>12</v>
      </c>
      <c r="F43" s="69" t="s">
        <v>12</v>
      </c>
      <c r="G43" s="69" t="s">
        <v>12</v>
      </c>
      <c r="H43" s="69" t="s">
        <v>12</v>
      </c>
      <c r="I43" s="69" t="s">
        <v>12</v>
      </c>
      <c r="J43" s="69" t="s">
        <v>12</v>
      </c>
      <c r="K43" s="69" t="s">
        <v>12</v>
      </c>
      <c r="L43" s="69" t="s">
        <v>12</v>
      </c>
      <c r="M43" s="69" t="s">
        <v>12</v>
      </c>
      <c r="N43" s="69" t="s">
        <v>12</v>
      </c>
    </row>
    <row r="44" spans="1:14" ht="13.5" thickBo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1052" t="s">
        <v>13</v>
      </c>
      <c r="B45" s="1054" t="s">
        <v>14</v>
      </c>
      <c r="C45" s="80"/>
    </row>
    <row r="46" spans="1:14" ht="12.75" customHeight="1" x14ac:dyDescent="0.2">
      <c r="A46" s="1053"/>
      <c r="B46" s="105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1053"/>
      <c r="B47" s="1055"/>
      <c r="C47" s="147" t="s">
        <v>19</v>
      </c>
      <c r="D47" s="216" t="s">
        <v>19</v>
      </c>
      <c r="E47" s="289" t="s">
        <v>19</v>
      </c>
      <c r="F47" s="366" t="s">
        <v>19</v>
      </c>
      <c r="G47" s="436" t="s">
        <v>19</v>
      </c>
      <c r="H47" s="501" t="s">
        <v>19</v>
      </c>
      <c r="I47" s="571" t="s">
        <v>19</v>
      </c>
      <c r="J47" s="648" t="s">
        <v>19</v>
      </c>
      <c r="K47" s="721" t="s">
        <v>19</v>
      </c>
      <c r="L47" s="791" t="s">
        <v>19</v>
      </c>
      <c r="M47" s="859" t="s">
        <v>19</v>
      </c>
      <c r="N47" s="923" t="s">
        <v>19</v>
      </c>
    </row>
    <row r="48" spans="1:14" ht="12.75" customHeight="1" x14ac:dyDescent="0.2">
      <c r="A48" s="1053"/>
      <c r="B48" s="1055"/>
      <c r="C48" s="148"/>
      <c r="D48" s="217"/>
      <c r="E48" s="290"/>
      <c r="F48" s="367"/>
      <c r="G48" s="437"/>
      <c r="H48" s="502"/>
      <c r="I48" s="572"/>
      <c r="J48" s="649"/>
      <c r="K48" s="722"/>
      <c r="L48" s="792"/>
      <c r="M48" s="860"/>
      <c r="N48" s="924"/>
    </row>
    <row r="49" spans="1:14" ht="12.75" customHeight="1" x14ac:dyDescent="0.2">
      <c r="A49" s="44" t="s">
        <v>25</v>
      </c>
      <c r="B49" s="45" t="s">
        <v>26</v>
      </c>
      <c r="C49" s="143" t="s">
        <v>34</v>
      </c>
      <c r="D49" s="212" t="s">
        <v>34</v>
      </c>
      <c r="E49" s="285" t="s">
        <v>34</v>
      </c>
      <c r="F49" s="362" t="s">
        <v>34</v>
      </c>
      <c r="G49" s="432" t="s">
        <v>34</v>
      </c>
      <c r="H49" s="497" t="s">
        <v>34</v>
      </c>
      <c r="I49" s="567" t="s">
        <v>34</v>
      </c>
      <c r="J49" s="644" t="s">
        <v>34</v>
      </c>
      <c r="K49" s="717" t="s">
        <v>34</v>
      </c>
      <c r="L49" s="787" t="s">
        <v>34</v>
      </c>
      <c r="M49" s="855" t="s">
        <v>34</v>
      </c>
      <c r="N49" s="919" t="s">
        <v>34</v>
      </c>
    </row>
    <row r="50" spans="1:14" ht="12.75" customHeight="1" x14ac:dyDescent="0.2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100</v>
      </c>
      <c r="L50" s="7">
        <f t="shared" si="4"/>
        <v>190</v>
      </c>
      <c r="M50" s="7">
        <f t="shared" si="4"/>
        <v>0</v>
      </c>
      <c r="N50" s="7">
        <f t="shared" si="4"/>
        <v>0</v>
      </c>
    </row>
    <row r="51" spans="1:14" ht="12.75" customHeight="1" x14ac:dyDescent="0.2">
      <c r="A51" s="9">
        <v>1</v>
      </c>
      <c r="B51" s="10" t="s">
        <v>38</v>
      </c>
      <c r="C51" s="146"/>
      <c r="D51" s="215"/>
      <c r="E51" s="288"/>
      <c r="F51" s="365"/>
      <c r="G51" s="435"/>
      <c r="H51" s="500"/>
      <c r="I51" s="570"/>
      <c r="J51" s="647"/>
      <c r="K51" s="720"/>
      <c r="L51" s="790"/>
      <c r="M51" s="858"/>
      <c r="N51" s="922"/>
    </row>
    <row r="52" spans="1:14" ht="12.75" customHeight="1" x14ac:dyDescent="0.2">
      <c r="A52" s="11"/>
      <c r="B52" s="10" t="s">
        <v>39</v>
      </c>
      <c r="C52" s="154">
        <f t="shared" ref="C52" si="5">SUM(C53:C54)</f>
        <v>0</v>
      </c>
      <c r="D52" s="223">
        <f t="shared" ref="D52:N52" si="6">SUM(D53:D54)</f>
        <v>0</v>
      </c>
      <c r="E52" s="296">
        <f t="shared" si="6"/>
        <v>0</v>
      </c>
      <c r="F52" s="371">
        <f t="shared" si="6"/>
        <v>0</v>
      </c>
      <c r="G52" s="441">
        <f t="shared" si="6"/>
        <v>0</v>
      </c>
      <c r="H52" s="508">
        <f t="shared" si="6"/>
        <v>0</v>
      </c>
      <c r="I52" s="578">
        <f t="shared" si="6"/>
        <v>0</v>
      </c>
      <c r="J52" s="653">
        <f t="shared" si="6"/>
        <v>0</v>
      </c>
      <c r="K52" s="726">
        <f t="shared" si="6"/>
        <v>0</v>
      </c>
      <c r="L52" s="795">
        <f t="shared" si="6"/>
        <v>0</v>
      </c>
      <c r="M52" s="864">
        <f t="shared" si="6"/>
        <v>0</v>
      </c>
      <c r="N52" s="930">
        <f t="shared" si="6"/>
        <v>0</v>
      </c>
    </row>
    <row r="53" spans="1:14" ht="12.75" customHeight="1" x14ac:dyDescent="0.2">
      <c r="A53" s="11"/>
      <c r="B53" s="12" t="s">
        <v>40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 ht="12.75" customHeight="1" x14ac:dyDescent="0.2">
      <c r="A54" s="11"/>
      <c r="B54" s="12" t="s">
        <v>41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 ht="12.75" customHeight="1" x14ac:dyDescent="0.2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100</v>
      </c>
      <c r="L55" s="13">
        <f t="shared" si="7"/>
        <v>190</v>
      </c>
      <c r="M55" s="13">
        <f t="shared" si="7"/>
        <v>0</v>
      </c>
      <c r="N55" s="13">
        <f t="shared" si="7"/>
        <v>0</v>
      </c>
    </row>
    <row r="56" spans="1:14" ht="12.75" customHeight="1" x14ac:dyDescent="0.2">
      <c r="A56" s="11"/>
      <c r="B56" s="12" t="s">
        <v>40</v>
      </c>
      <c r="C56" s="151">
        <v>0</v>
      </c>
      <c r="D56" s="224">
        <v>0</v>
      </c>
      <c r="E56" s="297">
        <v>0</v>
      </c>
      <c r="F56" s="368">
        <v>0</v>
      </c>
      <c r="G56" s="438">
        <v>0</v>
      </c>
      <c r="H56" s="509">
        <v>0</v>
      </c>
      <c r="I56" s="579">
        <v>0</v>
      </c>
      <c r="J56" s="650">
        <v>0</v>
      </c>
      <c r="K56" s="723">
        <v>0</v>
      </c>
      <c r="L56" s="793">
        <v>190</v>
      </c>
      <c r="M56" s="861">
        <v>0</v>
      </c>
      <c r="N56" s="931">
        <v>0</v>
      </c>
    </row>
    <row r="57" spans="1:14" ht="12.75" customHeight="1" x14ac:dyDescent="0.2">
      <c r="A57" s="11"/>
      <c r="B57" s="12" t="s">
        <v>41</v>
      </c>
      <c r="C57" s="151">
        <v>0</v>
      </c>
      <c r="D57" s="224">
        <v>0</v>
      </c>
      <c r="E57" s="297">
        <v>0</v>
      </c>
      <c r="F57" s="368">
        <v>0</v>
      </c>
      <c r="G57" s="438">
        <v>0</v>
      </c>
      <c r="H57" s="509">
        <v>0</v>
      </c>
      <c r="I57" s="579">
        <v>0</v>
      </c>
      <c r="J57" s="650">
        <v>0</v>
      </c>
      <c r="K57" s="723">
        <v>100</v>
      </c>
      <c r="L57" s="793">
        <v>0</v>
      </c>
      <c r="M57" s="861">
        <v>0</v>
      </c>
      <c r="N57" s="931">
        <v>0</v>
      </c>
    </row>
    <row r="58" spans="1:14" ht="12.75" customHeight="1" x14ac:dyDescent="0.2">
      <c r="A58" s="9">
        <v>2</v>
      </c>
      <c r="B58" s="10" t="s">
        <v>43</v>
      </c>
      <c r="C58" s="146"/>
      <c r="D58" s="215"/>
      <c r="E58" s="288"/>
      <c r="F58" s="365"/>
      <c r="G58" s="435"/>
      <c r="H58" s="500"/>
      <c r="I58" s="570"/>
      <c r="J58" s="647"/>
      <c r="K58" s="720"/>
      <c r="L58" s="790"/>
      <c r="M58" s="858"/>
      <c r="N58" s="922"/>
    </row>
    <row r="59" spans="1:14" ht="12.75" customHeight="1" x14ac:dyDescent="0.2">
      <c r="A59" s="11"/>
      <c r="B59" s="12" t="s">
        <v>44</v>
      </c>
      <c r="C59" s="146"/>
      <c r="D59" s="215"/>
      <c r="E59" s="288"/>
      <c r="F59" s="365"/>
      <c r="G59" s="435"/>
      <c r="H59" s="500"/>
      <c r="I59" s="570"/>
      <c r="J59" s="647"/>
      <c r="K59" s="720"/>
      <c r="L59" s="790"/>
      <c r="M59" s="858"/>
      <c r="N59" s="922"/>
    </row>
    <row r="60" spans="1:14" ht="12.75" customHeight="1" x14ac:dyDescent="0.2">
      <c r="A60" s="11"/>
      <c r="B60" s="12" t="s">
        <v>45</v>
      </c>
      <c r="C60" s="146"/>
      <c r="D60" s="215"/>
      <c r="E60" s="288"/>
      <c r="F60" s="365"/>
      <c r="G60" s="435"/>
      <c r="H60" s="500"/>
      <c r="I60" s="570"/>
      <c r="J60" s="647"/>
      <c r="K60" s="720"/>
      <c r="L60" s="790"/>
      <c r="M60" s="858"/>
      <c r="N60" s="922"/>
    </row>
    <row r="61" spans="1:14" ht="12.75" customHeight="1" x14ac:dyDescent="0.2">
      <c r="A61" s="9"/>
      <c r="B61" s="12" t="s">
        <v>46</v>
      </c>
      <c r="C61" s="146"/>
      <c r="D61" s="215"/>
      <c r="E61" s="288"/>
      <c r="F61" s="365"/>
      <c r="G61" s="435"/>
      <c r="H61" s="500"/>
      <c r="I61" s="570"/>
      <c r="J61" s="647"/>
      <c r="K61" s="720"/>
      <c r="L61" s="790"/>
      <c r="M61" s="858"/>
      <c r="N61" s="922"/>
    </row>
    <row r="62" spans="1:14" x14ac:dyDescent="0.2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48</v>
      </c>
      <c r="C63" s="137"/>
      <c r="D63" s="237"/>
      <c r="E63" s="310"/>
      <c r="F63" s="356"/>
      <c r="G63" s="426"/>
      <c r="H63" s="522"/>
      <c r="I63" s="592"/>
      <c r="J63" s="638"/>
      <c r="K63" s="711"/>
      <c r="L63" s="781"/>
      <c r="M63" s="849"/>
      <c r="N63" s="944"/>
    </row>
    <row r="64" spans="1:14" x14ac:dyDescent="0.2">
      <c r="B64" s="7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B65" s="7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7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948" t="s">
        <v>0</v>
      </c>
      <c r="B71" s="948"/>
    </row>
    <row r="72" spans="1:14" ht="12.75" customHeight="1" x14ac:dyDescent="0.2">
      <c r="A72" s="948" t="s">
        <v>3</v>
      </c>
      <c r="B72" s="948"/>
    </row>
    <row r="73" spans="1:14" ht="7.5" customHeight="1" x14ac:dyDescent="0.2">
      <c r="A73" s="948" t="s">
        <v>4</v>
      </c>
      <c r="B73" s="948"/>
    </row>
    <row r="74" spans="1:14" ht="18" customHeight="1" x14ac:dyDescent="0.3">
      <c r="C74" s="81"/>
    </row>
    <row r="75" spans="1:14" ht="12.75" customHeight="1" x14ac:dyDescent="0.2">
      <c r="C75" s="82"/>
    </row>
    <row r="76" spans="1:14" ht="12.75" customHeight="1" x14ac:dyDescent="0.2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" t="s">
        <v>8</v>
      </c>
      <c r="B77" s="3"/>
      <c r="C77" s="23" t="s">
        <v>9</v>
      </c>
      <c r="D77" s="23" t="s">
        <v>9</v>
      </c>
      <c r="E77" s="23" t="s">
        <v>9</v>
      </c>
      <c r="F77" s="23" t="s">
        <v>9</v>
      </c>
      <c r="G77" s="23" t="s">
        <v>9</v>
      </c>
      <c r="H77" s="23" t="s">
        <v>9</v>
      </c>
      <c r="I77" s="23" t="s">
        <v>9</v>
      </c>
      <c r="J77" s="23" t="s">
        <v>9</v>
      </c>
      <c r="K77" s="23" t="s">
        <v>9</v>
      </c>
      <c r="L77" s="23" t="s">
        <v>9</v>
      </c>
      <c r="M77" s="23" t="s">
        <v>9</v>
      </c>
      <c r="N77" s="23" t="s">
        <v>9</v>
      </c>
    </row>
    <row r="78" spans="1:14" s="3" customFormat="1" ht="12.75" customHeight="1" x14ac:dyDescent="0.2">
      <c r="A78" s="3" t="s">
        <v>11</v>
      </c>
      <c r="C78" s="69" t="s">
        <v>12</v>
      </c>
      <c r="D78" s="69" t="s">
        <v>12</v>
      </c>
      <c r="E78" s="69" t="s">
        <v>12</v>
      </c>
      <c r="F78" s="69" t="s">
        <v>12</v>
      </c>
      <c r="G78" s="69" t="s">
        <v>12</v>
      </c>
      <c r="H78" s="69" t="s">
        <v>12</v>
      </c>
      <c r="I78" s="69" t="s">
        <v>12</v>
      </c>
      <c r="J78" s="69" t="s">
        <v>12</v>
      </c>
      <c r="K78" s="69" t="s">
        <v>12</v>
      </c>
      <c r="L78" s="69" t="s">
        <v>12</v>
      </c>
      <c r="M78" s="69" t="s">
        <v>12</v>
      </c>
      <c r="N78" s="69" t="s">
        <v>12</v>
      </c>
    </row>
    <row r="79" spans="1:14" ht="30" customHeight="1" thickBo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 x14ac:dyDescent="0.2">
      <c r="A80" s="1052" t="s">
        <v>13</v>
      </c>
      <c r="B80" s="1054" t="s">
        <v>14</v>
      </c>
      <c r="C80" s="80"/>
    </row>
    <row r="81" spans="1:14" ht="20.100000000000001" customHeight="1" x14ac:dyDescent="0.2">
      <c r="A81" s="1053"/>
      <c r="B81" s="10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1053"/>
      <c r="B82" s="1055"/>
      <c r="C82" s="147" t="s">
        <v>19</v>
      </c>
      <c r="D82" s="216" t="s">
        <v>19</v>
      </c>
      <c r="E82" s="289" t="s">
        <v>19</v>
      </c>
      <c r="F82" s="366" t="s">
        <v>19</v>
      </c>
      <c r="G82" s="436" t="s">
        <v>19</v>
      </c>
      <c r="H82" s="501" t="s">
        <v>19</v>
      </c>
      <c r="I82" s="571" t="s">
        <v>19</v>
      </c>
      <c r="J82" s="648" t="s">
        <v>19</v>
      </c>
      <c r="K82" s="721" t="s">
        <v>19</v>
      </c>
      <c r="L82" s="791" t="s">
        <v>19</v>
      </c>
      <c r="M82" s="859" t="s">
        <v>19</v>
      </c>
      <c r="N82" s="923" t="s">
        <v>19</v>
      </c>
    </row>
    <row r="83" spans="1:14" ht="20.100000000000001" customHeight="1" x14ac:dyDescent="0.2">
      <c r="A83" s="1053"/>
      <c r="B83" s="1055"/>
      <c r="C83" s="148"/>
      <c r="D83" s="217"/>
      <c r="E83" s="290"/>
      <c r="F83" s="367"/>
      <c r="G83" s="437"/>
      <c r="H83" s="502"/>
      <c r="I83" s="572"/>
      <c r="J83" s="649"/>
      <c r="K83" s="722"/>
      <c r="L83" s="792"/>
      <c r="M83" s="860"/>
      <c r="N83" s="924"/>
    </row>
    <row r="84" spans="1:14" ht="20.100000000000001" customHeight="1" x14ac:dyDescent="0.2">
      <c r="A84" s="44" t="s">
        <v>25</v>
      </c>
      <c r="B84" s="45" t="s">
        <v>26</v>
      </c>
      <c r="C84" s="143" t="s">
        <v>34</v>
      </c>
      <c r="D84" s="212" t="s">
        <v>34</v>
      </c>
      <c r="E84" s="285" t="s">
        <v>34</v>
      </c>
      <c r="F84" s="362" t="s">
        <v>34</v>
      </c>
      <c r="G84" s="432" t="s">
        <v>34</v>
      </c>
      <c r="H84" s="497" t="s">
        <v>34</v>
      </c>
      <c r="I84" s="567" t="s">
        <v>34</v>
      </c>
      <c r="J84" s="644" t="s">
        <v>34</v>
      </c>
      <c r="K84" s="717" t="s">
        <v>34</v>
      </c>
      <c r="L84" s="787" t="s">
        <v>34</v>
      </c>
      <c r="M84" s="855" t="s">
        <v>34</v>
      </c>
      <c r="N84" s="919" t="s">
        <v>34</v>
      </c>
    </row>
    <row r="85" spans="1:14" ht="20.100000000000001" customHeight="1" x14ac:dyDescent="0.2">
      <c r="A85" s="5"/>
      <c r="B85" s="6" t="s">
        <v>37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38</v>
      </c>
      <c r="C86" s="146"/>
      <c r="D86" s="215"/>
      <c r="E86" s="288"/>
      <c r="F86" s="365"/>
      <c r="G86" s="435"/>
      <c r="H86" s="500"/>
      <c r="I86" s="570"/>
      <c r="J86" s="647"/>
      <c r="K86" s="720"/>
      <c r="L86" s="790"/>
      <c r="M86" s="858"/>
      <c r="N86" s="922"/>
    </row>
    <row r="87" spans="1:14" ht="20.100000000000001" customHeight="1" x14ac:dyDescent="0.2">
      <c r="A87" s="11"/>
      <c r="B87" s="10" t="s">
        <v>39</v>
      </c>
      <c r="C87" s="154">
        <f t="shared" ref="C87" si="9">SUM(C88:C89)</f>
        <v>0</v>
      </c>
      <c r="D87" s="223">
        <f t="shared" ref="D87:N87" si="10">SUM(D88:D89)</f>
        <v>0</v>
      </c>
      <c r="E87" s="296">
        <f t="shared" si="10"/>
        <v>0</v>
      </c>
      <c r="F87" s="371">
        <f t="shared" si="10"/>
        <v>0</v>
      </c>
      <c r="G87" s="441">
        <f t="shared" si="10"/>
        <v>0</v>
      </c>
      <c r="H87" s="508">
        <f t="shared" si="10"/>
        <v>0</v>
      </c>
      <c r="I87" s="578">
        <f t="shared" si="10"/>
        <v>0</v>
      </c>
      <c r="J87" s="653">
        <f t="shared" si="10"/>
        <v>0</v>
      </c>
      <c r="K87" s="726">
        <f t="shared" si="10"/>
        <v>0</v>
      </c>
      <c r="L87" s="795">
        <f t="shared" si="10"/>
        <v>0</v>
      </c>
      <c r="M87" s="864">
        <f t="shared" si="10"/>
        <v>0</v>
      </c>
      <c r="N87" s="930">
        <f t="shared" si="10"/>
        <v>0</v>
      </c>
    </row>
    <row r="88" spans="1:14" ht="26.25" customHeight="1" x14ac:dyDescent="0.2">
      <c r="A88" s="11"/>
      <c r="B88" s="12" t="s">
        <v>40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</row>
    <row r="89" spans="1:14" ht="20.100000000000001" customHeight="1" x14ac:dyDescent="0.2">
      <c r="A89" s="11"/>
      <c r="B89" s="12" t="s">
        <v>41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</row>
    <row r="90" spans="1:14" ht="12.75" customHeight="1" x14ac:dyDescent="0.2">
      <c r="A90" s="11"/>
      <c r="B90" s="10" t="s">
        <v>42</v>
      </c>
      <c r="C90" s="13">
        <f t="shared" ref="C90:N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si="11"/>
        <v>0</v>
      </c>
      <c r="J90" s="13">
        <f t="shared" si="11"/>
        <v>0</v>
      </c>
      <c r="K90" s="13">
        <f t="shared" si="11"/>
        <v>0</v>
      </c>
      <c r="L90" s="13">
        <f t="shared" si="11"/>
        <v>0</v>
      </c>
      <c r="M90" s="13">
        <f t="shared" si="11"/>
        <v>0</v>
      </c>
      <c r="N90" s="13">
        <f t="shared" si="11"/>
        <v>0</v>
      </c>
    </row>
    <row r="91" spans="1:14" ht="12.75" customHeight="1" x14ac:dyDescent="0.2">
      <c r="A91" s="11"/>
      <c r="B91" s="12" t="s">
        <v>40</v>
      </c>
      <c r="C91" s="151">
        <v>0</v>
      </c>
      <c r="D91" s="224">
        <v>0</v>
      </c>
      <c r="E91" s="297">
        <v>0</v>
      </c>
      <c r="F91" s="368">
        <v>0</v>
      </c>
      <c r="G91" s="438">
        <v>0</v>
      </c>
      <c r="H91" s="509">
        <v>0</v>
      </c>
      <c r="I91" s="579">
        <v>0</v>
      </c>
      <c r="J91" s="650">
        <v>0</v>
      </c>
      <c r="K91" s="723">
        <v>0</v>
      </c>
      <c r="L91" s="793">
        <v>0</v>
      </c>
      <c r="M91" s="861">
        <v>0</v>
      </c>
      <c r="N91" s="931">
        <v>0</v>
      </c>
    </row>
    <row r="92" spans="1:14" ht="12.75" customHeight="1" x14ac:dyDescent="0.2">
      <c r="A92" s="11"/>
      <c r="B92" s="12" t="s">
        <v>41</v>
      </c>
      <c r="C92" s="151">
        <v>0</v>
      </c>
      <c r="D92" s="224">
        <v>0</v>
      </c>
      <c r="E92" s="297">
        <v>0</v>
      </c>
      <c r="F92" s="368">
        <v>0</v>
      </c>
      <c r="G92" s="438">
        <v>0</v>
      </c>
      <c r="H92" s="509">
        <v>0</v>
      </c>
      <c r="I92" s="579">
        <v>0</v>
      </c>
      <c r="J92" s="650">
        <v>0</v>
      </c>
      <c r="K92" s="723">
        <v>0</v>
      </c>
      <c r="L92" s="793">
        <v>0</v>
      </c>
      <c r="M92" s="861">
        <v>0</v>
      </c>
      <c r="N92" s="931">
        <v>0</v>
      </c>
    </row>
    <row r="93" spans="1:14" ht="12.75" customHeight="1" x14ac:dyDescent="0.2">
      <c r="A93" s="9">
        <v>2</v>
      </c>
      <c r="B93" s="10" t="s">
        <v>43</v>
      </c>
      <c r="C93" s="146"/>
      <c r="D93" s="215"/>
      <c r="E93" s="288"/>
      <c r="F93" s="365"/>
      <c r="G93" s="435"/>
      <c r="H93" s="500"/>
      <c r="I93" s="570"/>
      <c r="J93" s="647"/>
      <c r="K93" s="720"/>
      <c r="L93" s="790"/>
      <c r="M93" s="858"/>
      <c r="N93" s="922"/>
    </row>
    <row r="94" spans="1:14" x14ac:dyDescent="0.2">
      <c r="A94" s="11"/>
      <c r="B94" s="12" t="s">
        <v>44</v>
      </c>
      <c r="C94" s="146"/>
      <c r="D94" s="215"/>
      <c r="E94" s="288"/>
      <c r="F94" s="365"/>
      <c r="G94" s="435"/>
      <c r="H94" s="500"/>
      <c r="I94" s="570"/>
      <c r="J94" s="647"/>
      <c r="K94" s="720"/>
      <c r="L94" s="790"/>
      <c r="M94" s="858"/>
      <c r="N94" s="922"/>
    </row>
    <row r="95" spans="1:14" x14ac:dyDescent="0.2">
      <c r="A95" s="11"/>
      <c r="B95" s="12" t="s">
        <v>45</v>
      </c>
      <c r="C95" s="146"/>
      <c r="D95" s="215"/>
      <c r="E95" s="288"/>
      <c r="F95" s="365"/>
      <c r="G95" s="435"/>
      <c r="H95" s="500"/>
      <c r="I95" s="570"/>
      <c r="J95" s="647"/>
      <c r="K95" s="720"/>
      <c r="L95" s="790"/>
      <c r="M95" s="858"/>
      <c r="N95" s="922"/>
    </row>
    <row r="96" spans="1:14" x14ac:dyDescent="0.2">
      <c r="A96" s="9"/>
      <c r="B96" s="12" t="s">
        <v>46</v>
      </c>
      <c r="C96" s="146"/>
      <c r="D96" s="215"/>
      <c r="E96" s="288"/>
      <c r="F96" s="365"/>
      <c r="G96" s="435"/>
      <c r="H96" s="500"/>
      <c r="I96" s="570"/>
      <c r="J96" s="647"/>
      <c r="K96" s="720"/>
      <c r="L96" s="790"/>
      <c r="M96" s="858"/>
      <c r="N96" s="922"/>
    </row>
    <row r="97" spans="1:14" ht="12.75" customHeight="1" x14ac:dyDescent="0.2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48</v>
      </c>
      <c r="C98" s="137"/>
      <c r="D98" s="237"/>
      <c r="E98" s="310"/>
      <c r="F98" s="356"/>
      <c r="G98" s="426"/>
      <c r="H98" s="522"/>
      <c r="I98" s="592"/>
      <c r="J98" s="638"/>
      <c r="K98" s="711"/>
      <c r="L98" s="781"/>
      <c r="M98" s="849"/>
      <c r="N98" s="944"/>
    </row>
    <row r="99" spans="1:14" x14ac:dyDescent="0.2">
      <c r="B99" s="79" t="s">
        <v>49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8" t="s">
        <v>0</v>
      </c>
      <c r="B106" s="948"/>
    </row>
    <row r="107" spans="1:14" ht="12.75" customHeight="1" x14ac:dyDescent="0.2">
      <c r="A107" s="948" t="s">
        <v>3</v>
      </c>
      <c r="B107" s="948"/>
    </row>
    <row r="108" spans="1:14" ht="13.5" customHeight="1" x14ac:dyDescent="0.2">
      <c r="A108" s="948" t="s">
        <v>4</v>
      </c>
      <c r="B108" s="948"/>
    </row>
    <row r="109" spans="1:14" ht="12.75" customHeight="1" x14ac:dyDescent="0.3">
      <c r="C109" s="81"/>
    </row>
    <row r="110" spans="1:14" x14ac:dyDescent="0.2">
      <c r="C110" s="82"/>
    </row>
    <row r="111" spans="1:14" ht="30" customHeight="1" x14ac:dyDescent="0.2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8</v>
      </c>
      <c r="C112" s="23" t="s">
        <v>50</v>
      </c>
      <c r="D112" s="23" t="s">
        <v>50</v>
      </c>
      <c r="E112" s="23" t="s">
        <v>50</v>
      </c>
      <c r="F112" s="23" t="s">
        <v>50</v>
      </c>
      <c r="G112" s="23" t="s">
        <v>50</v>
      </c>
      <c r="H112" s="23" t="s">
        <v>50</v>
      </c>
      <c r="I112" s="23" t="s">
        <v>50</v>
      </c>
      <c r="J112" s="23" t="s">
        <v>50</v>
      </c>
      <c r="K112" s="23" t="s">
        <v>50</v>
      </c>
      <c r="L112" s="23" t="s">
        <v>50</v>
      </c>
      <c r="M112" s="23" t="s">
        <v>50</v>
      </c>
      <c r="N112" s="23" t="s">
        <v>50</v>
      </c>
    </row>
    <row r="113" spans="1:14" s="3" customFormat="1" ht="20.100000000000001" customHeight="1" x14ac:dyDescent="0.2">
      <c r="A113" s="3" t="s">
        <v>54</v>
      </c>
      <c r="C113" s="69" t="s">
        <v>12</v>
      </c>
      <c r="D113" s="69" t="s">
        <v>12</v>
      </c>
      <c r="E113" s="69" t="s">
        <v>12</v>
      </c>
      <c r="F113" s="69" t="s">
        <v>12</v>
      </c>
      <c r="G113" s="69" t="s">
        <v>12</v>
      </c>
      <c r="H113" s="69" t="s">
        <v>12</v>
      </c>
      <c r="I113" s="69" t="s">
        <v>12</v>
      </c>
      <c r="J113" s="69" t="s">
        <v>12</v>
      </c>
      <c r="K113" s="69" t="s">
        <v>12</v>
      </c>
      <c r="L113" s="69" t="s">
        <v>12</v>
      </c>
      <c r="M113" s="69" t="s">
        <v>12</v>
      </c>
      <c r="N113" s="69" t="s">
        <v>12</v>
      </c>
    </row>
    <row r="114" spans="1:14" ht="20.100000000000001" customHeight="1" thickBo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1052" t="s">
        <v>13</v>
      </c>
      <c r="B115" s="1054" t="s">
        <v>14</v>
      </c>
      <c r="C115" s="80"/>
    </row>
    <row r="116" spans="1:14" ht="20.100000000000001" customHeight="1" x14ac:dyDescent="0.2">
      <c r="A116" s="1053"/>
      <c r="B116" s="10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1053"/>
      <c r="B117" s="1055"/>
      <c r="C117" s="147" t="s">
        <v>19</v>
      </c>
      <c r="D117" s="216" t="s">
        <v>19</v>
      </c>
      <c r="E117" s="289" t="s">
        <v>19</v>
      </c>
      <c r="F117" s="366" t="s">
        <v>19</v>
      </c>
      <c r="G117" s="436" t="s">
        <v>19</v>
      </c>
      <c r="H117" s="501" t="s">
        <v>19</v>
      </c>
      <c r="I117" s="571" t="s">
        <v>19</v>
      </c>
      <c r="J117" s="648" t="s">
        <v>19</v>
      </c>
      <c r="K117" s="721" t="s">
        <v>19</v>
      </c>
      <c r="L117" s="791" t="s">
        <v>19</v>
      </c>
      <c r="M117" s="859" t="s">
        <v>19</v>
      </c>
      <c r="N117" s="923" t="s">
        <v>19</v>
      </c>
    </row>
    <row r="118" spans="1:14" ht="20.100000000000001" customHeight="1" x14ac:dyDescent="0.2">
      <c r="A118" s="1053"/>
      <c r="B118" s="1055"/>
      <c r="C118" s="148"/>
      <c r="D118" s="217"/>
      <c r="E118" s="290"/>
      <c r="F118" s="367"/>
      <c r="G118" s="437"/>
      <c r="H118" s="502"/>
      <c r="I118" s="572"/>
      <c r="J118" s="649"/>
      <c r="K118" s="722"/>
      <c r="L118" s="792"/>
      <c r="M118" s="860"/>
      <c r="N118" s="924"/>
    </row>
    <row r="119" spans="1:14" ht="20.100000000000001" customHeight="1" x14ac:dyDescent="0.2">
      <c r="A119" s="44" t="s">
        <v>25</v>
      </c>
      <c r="B119" s="45" t="s">
        <v>26</v>
      </c>
      <c r="C119" s="143" t="s">
        <v>34</v>
      </c>
      <c r="D119" s="212" t="s">
        <v>34</v>
      </c>
      <c r="E119" s="285" t="s">
        <v>34</v>
      </c>
      <c r="F119" s="362" t="s">
        <v>34</v>
      </c>
      <c r="G119" s="432" t="s">
        <v>34</v>
      </c>
      <c r="H119" s="497" t="s">
        <v>34</v>
      </c>
      <c r="I119" s="567" t="s">
        <v>34</v>
      </c>
      <c r="J119" s="644" t="s">
        <v>34</v>
      </c>
      <c r="K119" s="717" t="s">
        <v>34</v>
      </c>
      <c r="L119" s="787" t="s">
        <v>34</v>
      </c>
      <c r="M119" s="855" t="s">
        <v>34</v>
      </c>
      <c r="N119" s="919" t="s">
        <v>34</v>
      </c>
    </row>
    <row r="120" spans="1:14" ht="26.25" customHeight="1" x14ac:dyDescent="0.2">
      <c r="A120" s="5"/>
      <c r="B120" s="6" t="s">
        <v>37</v>
      </c>
      <c r="C120" s="7">
        <f t="shared" ref="C120:N120" si="12">SUM(C122,C125)</f>
        <v>0</v>
      </c>
      <c r="D120" s="7">
        <f t="shared" si="12"/>
        <v>0</v>
      </c>
      <c r="E120" s="7">
        <f t="shared" si="12"/>
        <v>0</v>
      </c>
      <c r="F120" s="7">
        <f t="shared" si="12"/>
        <v>0</v>
      </c>
      <c r="G120" s="7">
        <f t="shared" si="12"/>
        <v>0</v>
      </c>
      <c r="H120" s="7">
        <f t="shared" si="12"/>
        <v>0</v>
      </c>
      <c r="I120" s="7">
        <f t="shared" si="12"/>
        <v>0</v>
      </c>
      <c r="J120" s="7">
        <f t="shared" si="12"/>
        <v>100</v>
      </c>
      <c r="K120" s="7">
        <f t="shared" si="12"/>
        <v>1225</v>
      </c>
      <c r="L120" s="7">
        <f t="shared" si="12"/>
        <v>0</v>
      </c>
      <c r="M120" s="7">
        <f t="shared" si="12"/>
        <v>0</v>
      </c>
      <c r="N120" s="7">
        <f t="shared" si="12"/>
        <v>0</v>
      </c>
    </row>
    <row r="121" spans="1:14" ht="20.100000000000001" customHeight="1" x14ac:dyDescent="0.25">
      <c r="A121" s="9">
        <v>1</v>
      </c>
      <c r="B121" s="10" t="s">
        <v>38</v>
      </c>
      <c r="C121" s="165"/>
      <c r="D121" s="228"/>
      <c r="E121" s="301"/>
      <c r="F121" s="381"/>
      <c r="G121" s="452"/>
      <c r="H121" s="513"/>
      <c r="I121" s="583"/>
      <c r="J121" s="663"/>
      <c r="K121" s="736"/>
      <c r="L121" s="804"/>
      <c r="M121" s="874"/>
      <c r="N121" s="935"/>
    </row>
    <row r="122" spans="1:14" ht="20.100000000000001" customHeight="1" x14ac:dyDescent="0.2">
      <c r="A122" s="11"/>
      <c r="B122" s="10" t="s">
        <v>39</v>
      </c>
      <c r="C122" s="139">
        <f t="shared" ref="C122" si="13">SUM(C123:C124)</f>
        <v>0</v>
      </c>
      <c r="D122" s="219">
        <f t="shared" ref="D122:N122" si="14">SUM(D123:D124)</f>
        <v>0</v>
      </c>
      <c r="E122" s="292">
        <f t="shared" si="14"/>
        <v>0</v>
      </c>
      <c r="F122" s="358">
        <f t="shared" si="14"/>
        <v>0</v>
      </c>
      <c r="G122" s="428">
        <f t="shared" si="14"/>
        <v>0</v>
      </c>
      <c r="H122" s="504">
        <f t="shared" si="14"/>
        <v>0</v>
      </c>
      <c r="I122" s="574">
        <f t="shared" si="14"/>
        <v>0</v>
      </c>
      <c r="J122" s="640">
        <f t="shared" si="14"/>
        <v>0</v>
      </c>
      <c r="K122" s="713">
        <f t="shared" si="14"/>
        <v>0</v>
      </c>
      <c r="L122" s="783">
        <f t="shared" si="14"/>
        <v>0</v>
      </c>
      <c r="M122" s="851">
        <f t="shared" si="14"/>
        <v>0</v>
      </c>
      <c r="N122" s="926">
        <f t="shared" si="14"/>
        <v>0</v>
      </c>
    </row>
    <row r="123" spans="1:14" ht="20.100000000000001" customHeight="1" x14ac:dyDescent="0.25">
      <c r="A123" s="11"/>
      <c r="B123" s="12" t="s">
        <v>40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</row>
    <row r="124" spans="1:14" ht="20.100000000000001" customHeight="1" x14ac:dyDescent="0.25">
      <c r="A124" s="11"/>
      <c r="B124" s="12" t="s">
        <v>41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</row>
    <row r="125" spans="1:14" ht="24" customHeight="1" x14ac:dyDescent="0.2">
      <c r="A125" s="11"/>
      <c r="B125" s="10" t="s">
        <v>42</v>
      </c>
      <c r="C125" s="72">
        <f t="shared" ref="C125:N125" si="15">SUM(C126:C127)</f>
        <v>0</v>
      </c>
      <c r="D125" s="72">
        <f t="shared" si="15"/>
        <v>0</v>
      </c>
      <c r="E125" s="72">
        <f t="shared" si="15"/>
        <v>0</v>
      </c>
      <c r="F125" s="72">
        <f t="shared" si="15"/>
        <v>0</v>
      </c>
      <c r="G125" s="72">
        <f t="shared" si="15"/>
        <v>0</v>
      </c>
      <c r="H125" s="72">
        <f t="shared" si="15"/>
        <v>0</v>
      </c>
      <c r="I125" s="72">
        <f t="shared" si="15"/>
        <v>0</v>
      </c>
      <c r="J125" s="72">
        <f t="shared" si="15"/>
        <v>100</v>
      </c>
      <c r="K125" s="72">
        <f t="shared" si="15"/>
        <v>1225</v>
      </c>
      <c r="L125" s="72">
        <f t="shared" si="15"/>
        <v>0</v>
      </c>
      <c r="M125" s="72">
        <f t="shared" si="15"/>
        <v>0</v>
      </c>
      <c r="N125" s="72">
        <f t="shared" si="15"/>
        <v>0</v>
      </c>
    </row>
    <row r="126" spans="1:14" ht="15" x14ac:dyDescent="0.2">
      <c r="A126" s="11"/>
      <c r="B126" s="12" t="s">
        <v>40</v>
      </c>
      <c r="C126" s="140">
        <v>0</v>
      </c>
      <c r="D126" s="227">
        <v>0</v>
      </c>
      <c r="E126" s="300">
        <v>0</v>
      </c>
      <c r="F126" s="359">
        <v>0</v>
      </c>
      <c r="G126" s="429">
        <v>0</v>
      </c>
      <c r="H126" s="512">
        <v>0</v>
      </c>
      <c r="I126" s="582">
        <v>0</v>
      </c>
      <c r="J126" s="641">
        <v>100</v>
      </c>
      <c r="K126" s="714">
        <v>330</v>
      </c>
      <c r="L126" s="784">
        <v>0</v>
      </c>
      <c r="M126" s="852">
        <v>0</v>
      </c>
      <c r="N126" s="934">
        <v>0</v>
      </c>
    </row>
    <row r="127" spans="1:14" ht="12.75" customHeight="1" x14ac:dyDescent="0.2">
      <c r="A127" s="11"/>
      <c r="B127" s="12" t="s">
        <v>41</v>
      </c>
      <c r="C127" s="140">
        <v>0</v>
      </c>
      <c r="D127" s="227">
        <v>0</v>
      </c>
      <c r="E127" s="300">
        <v>0</v>
      </c>
      <c r="F127" s="359">
        <v>0</v>
      </c>
      <c r="G127" s="429">
        <v>0</v>
      </c>
      <c r="H127" s="512">
        <v>0</v>
      </c>
      <c r="I127" s="582">
        <v>0</v>
      </c>
      <c r="J127" s="641">
        <v>0</v>
      </c>
      <c r="K127" s="714">
        <v>895</v>
      </c>
      <c r="L127" s="784">
        <v>0</v>
      </c>
      <c r="M127" s="852">
        <v>0</v>
      </c>
      <c r="N127" s="934">
        <v>0</v>
      </c>
    </row>
    <row r="128" spans="1:14" ht="12.75" customHeight="1" x14ac:dyDescent="0.25">
      <c r="A128" s="9">
        <v>2</v>
      </c>
      <c r="B128" s="10" t="s">
        <v>43</v>
      </c>
      <c r="C128" s="165"/>
      <c r="D128" s="228"/>
      <c r="E128" s="301"/>
      <c r="F128" s="381"/>
      <c r="G128" s="452"/>
      <c r="H128" s="513"/>
      <c r="I128" s="583"/>
      <c r="J128" s="663"/>
      <c r="K128" s="736"/>
      <c r="L128" s="804"/>
      <c r="M128" s="874"/>
      <c r="N128" s="935"/>
    </row>
    <row r="129" spans="1:14" ht="12.75" customHeight="1" x14ac:dyDescent="0.25">
      <c r="A129" s="11"/>
      <c r="B129" s="12" t="s">
        <v>44</v>
      </c>
      <c r="C129" s="165"/>
      <c r="D129" s="228"/>
      <c r="E129" s="301"/>
      <c r="F129" s="381"/>
      <c r="G129" s="452"/>
      <c r="H129" s="513"/>
      <c r="I129" s="583"/>
      <c r="J129" s="663"/>
      <c r="K129" s="736"/>
      <c r="L129" s="804"/>
      <c r="M129" s="874"/>
      <c r="N129" s="935"/>
    </row>
    <row r="130" spans="1:14" ht="12.75" customHeight="1" x14ac:dyDescent="0.25">
      <c r="A130" s="11"/>
      <c r="B130" s="12" t="s">
        <v>45</v>
      </c>
      <c r="C130" s="165"/>
      <c r="D130" s="228"/>
      <c r="E130" s="301"/>
      <c r="F130" s="381"/>
      <c r="G130" s="452"/>
      <c r="H130" s="513"/>
      <c r="I130" s="583"/>
      <c r="J130" s="663"/>
      <c r="K130" s="736"/>
      <c r="L130" s="804"/>
      <c r="M130" s="874"/>
      <c r="N130" s="935"/>
    </row>
    <row r="131" spans="1:14" ht="12.75" customHeight="1" x14ac:dyDescent="0.25">
      <c r="A131" s="9"/>
      <c r="B131" s="12" t="s">
        <v>46</v>
      </c>
      <c r="C131" s="165"/>
      <c r="D131" s="228"/>
      <c r="E131" s="301"/>
      <c r="F131" s="381"/>
      <c r="G131" s="452"/>
      <c r="H131" s="513"/>
      <c r="I131" s="583"/>
      <c r="J131" s="663"/>
      <c r="K131" s="736"/>
      <c r="L131" s="804"/>
      <c r="M131" s="874"/>
      <c r="N131" s="935"/>
    </row>
    <row r="132" spans="1:14" ht="12.75" customHeight="1" x14ac:dyDescent="0.25">
      <c r="A132" s="14"/>
      <c r="B132" s="15" t="s">
        <v>47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.75" customHeight="1" thickBot="1" x14ac:dyDescent="0.3">
      <c r="A133" s="17">
        <v>3</v>
      </c>
      <c r="B133" s="18" t="s">
        <v>48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x14ac:dyDescent="0.2">
      <c r="B134" s="79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B135" s="7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7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8" t="s">
        <v>0</v>
      </c>
      <c r="B141" s="948"/>
    </row>
    <row r="142" spans="1:14" ht="12.75" customHeight="1" x14ac:dyDescent="0.2">
      <c r="A142" s="948" t="s">
        <v>3</v>
      </c>
      <c r="B142" s="948"/>
    </row>
    <row r="143" spans="1:14" ht="30" customHeight="1" x14ac:dyDescent="0.2">
      <c r="A143" s="948" t="s">
        <v>4</v>
      </c>
      <c r="B143" s="948"/>
    </row>
    <row r="144" spans="1:14" ht="25.5" customHeight="1" x14ac:dyDescent="0.3">
      <c r="C144" s="81"/>
    </row>
    <row r="145" spans="1:14" ht="20.100000000000001" customHeight="1" x14ac:dyDescent="0.2">
      <c r="C145" s="82"/>
    </row>
    <row r="146" spans="1:14" ht="20.100000000000001" customHeight="1" x14ac:dyDescent="0.2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8</v>
      </c>
      <c r="C147" s="23" t="s">
        <v>50</v>
      </c>
      <c r="D147" s="23" t="s">
        <v>50</v>
      </c>
      <c r="E147" s="23" t="s">
        <v>50</v>
      </c>
      <c r="F147" s="23" t="s">
        <v>50</v>
      </c>
      <c r="G147" s="23" t="s">
        <v>50</v>
      </c>
      <c r="H147" s="23" t="s">
        <v>50</v>
      </c>
      <c r="I147" s="23" t="s">
        <v>50</v>
      </c>
      <c r="J147" s="23" t="s">
        <v>50</v>
      </c>
      <c r="K147" s="23" t="s">
        <v>50</v>
      </c>
      <c r="L147" s="23" t="s">
        <v>50</v>
      </c>
      <c r="M147" s="23" t="s">
        <v>50</v>
      </c>
      <c r="N147" s="23" t="s">
        <v>50</v>
      </c>
    </row>
    <row r="148" spans="1:14" s="3" customFormat="1" ht="20.100000000000001" customHeight="1" x14ac:dyDescent="0.2">
      <c r="A148" s="3" t="s">
        <v>59</v>
      </c>
      <c r="C148" s="69" t="s">
        <v>12</v>
      </c>
      <c r="D148" s="69" t="s">
        <v>12</v>
      </c>
      <c r="E148" s="69" t="s">
        <v>12</v>
      </c>
      <c r="F148" s="69" t="s">
        <v>12</v>
      </c>
      <c r="G148" s="69" t="s">
        <v>12</v>
      </c>
      <c r="H148" s="69" t="s">
        <v>12</v>
      </c>
      <c r="I148" s="69" t="s">
        <v>12</v>
      </c>
      <c r="J148" s="69" t="s">
        <v>12</v>
      </c>
      <c r="K148" s="69" t="s">
        <v>12</v>
      </c>
      <c r="L148" s="69" t="s">
        <v>12</v>
      </c>
      <c r="M148" s="69" t="s">
        <v>12</v>
      </c>
      <c r="N148" s="69" t="s">
        <v>12</v>
      </c>
    </row>
    <row r="149" spans="1:14" ht="20.100000000000001" customHeight="1" thickBo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 x14ac:dyDescent="0.2">
      <c r="A150" s="1052" t="s">
        <v>13</v>
      </c>
      <c r="B150" s="1054" t="s">
        <v>14</v>
      </c>
      <c r="C150" s="80"/>
    </row>
    <row r="151" spans="1:14" ht="20.100000000000001" customHeight="1" x14ac:dyDescent="0.2">
      <c r="A151" s="1053"/>
      <c r="B151" s="10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1053"/>
      <c r="B152" s="1055"/>
      <c r="C152" s="147" t="s">
        <v>19</v>
      </c>
      <c r="D152" s="216" t="s">
        <v>19</v>
      </c>
      <c r="E152" s="289" t="s">
        <v>19</v>
      </c>
      <c r="F152" s="366" t="s">
        <v>19</v>
      </c>
      <c r="G152" s="436" t="s">
        <v>19</v>
      </c>
      <c r="H152" s="501" t="s">
        <v>19</v>
      </c>
      <c r="I152" s="571" t="s">
        <v>19</v>
      </c>
      <c r="J152" s="648" t="s">
        <v>19</v>
      </c>
      <c r="K152" s="721" t="s">
        <v>19</v>
      </c>
      <c r="L152" s="791" t="s">
        <v>19</v>
      </c>
      <c r="M152" s="859" t="s">
        <v>19</v>
      </c>
      <c r="N152" s="923" t="s">
        <v>19</v>
      </c>
    </row>
    <row r="153" spans="1:14" ht="20.100000000000001" customHeight="1" x14ac:dyDescent="0.2">
      <c r="A153" s="1053"/>
      <c r="B153" s="1055"/>
      <c r="C153" s="148"/>
      <c r="D153" s="217"/>
      <c r="E153" s="290"/>
      <c r="F153" s="367"/>
      <c r="G153" s="437"/>
      <c r="H153" s="502"/>
      <c r="I153" s="572"/>
      <c r="J153" s="649"/>
      <c r="K153" s="722"/>
      <c r="L153" s="792"/>
      <c r="M153" s="860"/>
      <c r="N153" s="924"/>
    </row>
    <row r="154" spans="1:14" ht="20.100000000000001" customHeight="1" x14ac:dyDescent="0.2">
      <c r="A154" s="44" t="s">
        <v>25</v>
      </c>
      <c r="B154" s="45" t="s">
        <v>26</v>
      </c>
      <c r="C154" s="143" t="s">
        <v>34</v>
      </c>
      <c r="D154" s="212" t="s">
        <v>34</v>
      </c>
      <c r="E154" s="285" t="s">
        <v>34</v>
      </c>
      <c r="F154" s="362" t="s">
        <v>34</v>
      </c>
      <c r="G154" s="432" t="s">
        <v>34</v>
      </c>
      <c r="H154" s="497" t="s">
        <v>34</v>
      </c>
      <c r="I154" s="567" t="s">
        <v>34</v>
      </c>
      <c r="J154" s="644" t="s">
        <v>34</v>
      </c>
      <c r="K154" s="717" t="s">
        <v>34</v>
      </c>
      <c r="L154" s="787" t="s">
        <v>34</v>
      </c>
      <c r="M154" s="855" t="s">
        <v>34</v>
      </c>
      <c r="N154" s="919" t="s">
        <v>34</v>
      </c>
    </row>
    <row r="155" spans="1:14" ht="20.100000000000001" customHeight="1" x14ac:dyDescent="0.2">
      <c r="A155" s="5"/>
      <c r="B155" s="6" t="s">
        <v>37</v>
      </c>
      <c r="C155" s="7">
        <f t="shared" ref="C155:N155" si="16">SUM(C157,C160)</f>
        <v>0</v>
      </c>
      <c r="D155" s="7">
        <f t="shared" si="16"/>
        <v>0</v>
      </c>
      <c r="E155" s="7">
        <f t="shared" si="16"/>
        <v>0</v>
      </c>
      <c r="F155" s="7">
        <f t="shared" si="16"/>
        <v>0</v>
      </c>
      <c r="G155" s="7">
        <f t="shared" si="16"/>
        <v>0</v>
      </c>
      <c r="H155" s="7">
        <f t="shared" si="16"/>
        <v>0</v>
      </c>
      <c r="I155" s="7">
        <f t="shared" si="16"/>
        <v>0</v>
      </c>
      <c r="J155" s="7">
        <f t="shared" si="16"/>
        <v>20</v>
      </c>
      <c r="K155" s="7">
        <f t="shared" si="16"/>
        <v>365</v>
      </c>
      <c r="L155" s="7">
        <f t="shared" si="16"/>
        <v>70</v>
      </c>
      <c r="M155" s="7">
        <f t="shared" si="16"/>
        <v>0</v>
      </c>
      <c r="N155" s="7">
        <f t="shared" si="16"/>
        <v>0</v>
      </c>
    </row>
    <row r="156" spans="1:14" ht="20.100000000000001" customHeight="1" x14ac:dyDescent="0.2">
      <c r="A156" s="9">
        <v>1</v>
      </c>
      <c r="B156" s="10" t="s">
        <v>38</v>
      </c>
      <c r="C156" s="146"/>
      <c r="D156" s="215"/>
      <c r="E156" s="288"/>
      <c r="F156" s="365"/>
      <c r="G156" s="435"/>
      <c r="H156" s="500"/>
      <c r="I156" s="570"/>
      <c r="J156" s="647"/>
      <c r="K156" s="720"/>
      <c r="L156" s="790"/>
      <c r="M156" s="858"/>
      <c r="N156" s="922"/>
    </row>
    <row r="157" spans="1:14" ht="24" customHeight="1" x14ac:dyDescent="0.2">
      <c r="A157" s="11"/>
      <c r="B157" s="10" t="s">
        <v>39</v>
      </c>
      <c r="C157" s="154">
        <f t="shared" ref="C157" si="17">SUM(C158:C159)</f>
        <v>0</v>
      </c>
      <c r="D157" s="223">
        <f t="shared" ref="D157:N157" si="18">SUM(D158:D159)</f>
        <v>0</v>
      </c>
      <c r="E157" s="296">
        <f t="shared" si="18"/>
        <v>0</v>
      </c>
      <c r="F157" s="371">
        <f t="shared" si="18"/>
        <v>0</v>
      </c>
      <c r="G157" s="441">
        <f t="shared" si="18"/>
        <v>0</v>
      </c>
      <c r="H157" s="508">
        <f t="shared" si="18"/>
        <v>0</v>
      </c>
      <c r="I157" s="578">
        <f t="shared" si="18"/>
        <v>0</v>
      </c>
      <c r="J157" s="653">
        <f t="shared" si="18"/>
        <v>0</v>
      </c>
      <c r="K157" s="726">
        <f t="shared" si="18"/>
        <v>0</v>
      </c>
      <c r="L157" s="795">
        <f t="shared" si="18"/>
        <v>0</v>
      </c>
      <c r="M157" s="864">
        <f t="shared" si="18"/>
        <v>0</v>
      </c>
      <c r="N157" s="930">
        <f t="shared" si="18"/>
        <v>0</v>
      </c>
    </row>
    <row r="158" spans="1:14" x14ac:dyDescent="0.2">
      <c r="A158" s="11"/>
      <c r="B158" s="12" t="s">
        <v>40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</row>
    <row r="159" spans="1:14" x14ac:dyDescent="0.2">
      <c r="A159" s="11"/>
      <c r="B159" s="12" t="s">
        <v>41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</row>
    <row r="160" spans="1:14" x14ac:dyDescent="0.2">
      <c r="A160" s="11"/>
      <c r="B160" s="10" t="s">
        <v>42</v>
      </c>
      <c r="C160" s="13">
        <f t="shared" ref="C160:N160" si="19">SUM(C161:C162)</f>
        <v>0</v>
      </c>
      <c r="D160" s="13">
        <f t="shared" si="19"/>
        <v>0</v>
      </c>
      <c r="E160" s="13">
        <f t="shared" si="19"/>
        <v>0</v>
      </c>
      <c r="F160" s="13">
        <f t="shared" si="19"/>
        <v>0</v>
      </c>
      <c r="G160" s="13">
        <f t="shared" si="19"/>
        <v>0</v>
      </c>
      <c r="H160" s="13">
        <f t="shared" si="19"/>
        <v>0</v>
      </c>
      <c r="I160" s="13">
        <f t="shared" si="19"/>
        <v>0</v>
      </c>
      <c r="J160" s="13">
        <f t="shared" si="19"/>
        <v>20</v>
      </c>
      <c r="K160" s="13">
        <f t="shared" si="19"/>
        <v>365</v>
      </c>
      <c r="L160" s="13">
        <f t="shared" si="19"/>
        <v>70</v>
      </c>
      <c r="M160" s="13">
        <f t="shared" si="19"/>
        <v>0</v>
      </c>
      <c r="N160" s="13">
        <f t="shared" si="19"/>
        <v>0</v>
      </c>
    </row>
    <row r="161" spans="1:14" ht="12.75" customHeight="1" x14ac:dyDescent="0.2">
      <c r="A161" s="11"/>
      <c r="B161" s="12" t="s">
        <v>40</v>
      </c>
      <c r="C161" s="151">
        <v>0</v>
      </c>
      <c r="D161" s="224">
        <v>0</v>
      </c>
      <c r="E161" s="297">
        <v>0</v>
      </c>
      <c r="F161" s="368">
        <v>0</v>
      </c>
      <c r="G161" s="438">
        <v>0</v>
      </c>
      <c r="H161" s="509">
        <v>0</v>
      </c>
      <c r="I161" s="579">
        <v>0</v>
      </c>
      <c r="J161" s="650">
        <v>0</v>
      </c>
      <c r="K161" s="723">
        <v>0</v>
      </c>
      <c r="L161" s="793">
        <v>70</v>
      </c>
      <c r="M161" s="861">
        <v>0</v>
      </c>
      <c r="N161" s="931">
        <v>0</v>
      </c>
    </row>
    <row r="162" spans="1:14" ht="12.75" customHeight="1" x14ac:dyDescent="0.2">
      <c r="A162" s="11"/>
      <c r="B162" s="12" t="s">
        <v>41</v>
      </c>
      <c r="C162" s="151">
        <v>0</v>
      </c>
      <c r="D162" s="224">
        <v>0</v>
      </c>
      <c r="E162" s="297">
        <v>0</v>
      </c>
      <c r="F162" s="368">
        <v>0</v>
      </c>
      <c r="G162" s="438">
        <v>0</v>
      </c>
      <c r="H162" s="509">
        <v>0</v>
      </c>
      <c r="I162" s="579">
        <v>0</v>
      </c>
      <c r="J162" s="650">
        <v>20</v>
      </c>
      <c r="K162" s="723">
        <v>365</v>
      </c>
      <c r="L162" s="793">
        <v>0</v>
      </c>
      <c r="M162" s="861">
        <v>0</v>
      </c>
      <c r="N162" s="931">
        <v>0</v>
      </c>
    </row>
    <row r="163" spans="1:14" x14ac:dyDescent="0.2">
      <c r="A163" s="9">
        <v>2</v>
      </c>
      <c r="B163" s="10" t="s">
        <v>43</v>
      </c>
      <c r="C163" s="146"/>
      <c r="D163" s="215"/>
      <c r="E163" s="288"/>
      <c r="F163" s="365"/>
      <c r="G163" s="435"/>
      <c r="H163" s="500"/>
      <c r="I163" s="570"/>
      <c r="J163" s="647"/>
      <c r="K163" s="720"/>
      <c r="L163" s="790"/>
      <c r="M163" s="858"/>
      <c r="N163" s="922"/>
    </row>
    <row r="164" spans="1:14" x14ac:dyDescent="0.2">
      <c r="A164" s="11"/>
      <c r="B164" s="12" t="s">
        <v>44</v>
      </c>
      <c r="C164" s="146"/>
      <c r="D164" s="215"/>
      <c r="E164" s="288"/>
      <c r="F164" s="365"/>
      <c r="G164" s="435"/>
      <c r="H164" s="500"/>
      <c r="I164" s="570"/>
      <c r="J164" s="647"/>
      <c r="K164" s="720"/>
      <c r="L164" s="790"/>
      <c r="M164" s="858"/>
      <c r="N164" s="922"/>
    </row>
    <row r="165" spans="1:14" x14ac:dyDescent="0.2">
      <c r="A165" s="11"/>
      <c r="B165" s="12" t="s">
        <v>45</v>
      </c>
      <c r="C165" s="146"/>
      <c r="D165" s="215"/>
      <c r="E165" s="288"/>
      <c r="F165" s="365"/>
      <c r="G165" s="435"/>
      <c r="H165" s="500"/>
      <c r="I165" s="570"/>
      <c r="J165" s="647"/>
      <c r="K165" s="720"/>
      <c r="L165" s="790"/>
      <c r="M165" s="858"/>
      <c r="N165" s="922"/>
    </row>
    <row r="166" spans="1:14" x14ac:dyDescent="0.2">
      <c r="A166" s="9"/>
      <c r="B166" s="12" t="s">
        <v>46</v>
      </c>
      <c r="C166" s="146"/>
      <c r="D166" s="215"/>
      <c r="E166" s="288"/>
      <c r="F166" s="365"/>
      <c r="G166" s="435"/>
      <c r="H166" s="500"/>
      <c r="I166" s="570"/>
      <c r="J166" s="647"/>
      <c r="K166" s="720"/>
      <c r="L166" s="790"/>
      <c r="M166" s="858"/>
      <c r="N166" s="922"/>
    </row>
    <row r="167" spans="1:14" ht="12.75" customHeight="1" x14ac:dyDescent="0.2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48</v>
      </c>
      <c r="C168" s="137"/>
      <c r="D168" s="237"/>
      <c r="E168" s="310"/>
      <c r="F168" s="356"/>
      <c r="G168" s="426"/>
      <c r="H168" s="522"/>
      <c r="I168" s="592"/>
      <c r="J168" s="638"/>
      <c r="K168" s="711"/>
      <c r="L168" s="781"/>
      <c r="M168" s="849"/>
      <c r="N168" s="944"/>
    </row>
    <row r="169" spans="1:14" ht="7.5" customHeight="1" x14ac:dyDescent="0.2">
      <c r="B169" s="79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B170" s="79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7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7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948" t="s">
        <v>0</v>
      </c>
      <c r="B176" s="948"/>
    </row>
    <row r="177" spans="1:14" ht="20.100000000000001" customHeight="1" x14ac:dyDescent="0.2">
      <c r="A177" s="948" t="s">
        <v>3</v>
      </c>
      <c r="B177" s="948"/>
    </row>
    <row r="178" spans="1:14" ht="20.100000000000001" customHeight="1" x14ac:dyDescent="0.2">
      <c r="A178" s="948" t="s">
        <v>4</v>
      </c>
      <c r="B178" s="948"/>
    </row>
    <row r="179" spans="1:14" ht="20.100000000000001" customHeight="1" x14ac:dyDescent="0.3">
      <c r="C179" s="81"/>
    </row>
    <row r="180" spans="1:14" ht="20.100000000000001" customHeight="1" x14ac:dyDescent="0.2">
      <c r="C180" s="82"/>
    </row>
    <row r="181" spans="1:14" ht="20.100000000000001" customHeight="1" x14ac:dyDescent="0.2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8</v>
      </c>
      <c r="C182" s="23" t="s">
        <v>50</v>
      </c>
      <c r="D182" s="23" t="s">
        <v>50</v>
      </c>
      <c r="E182" s="23" t="s">
        <v>50</v>
      </c>
      <c r="F182" s="23" t="s">
        <v>50</v>
      </c>
      <c r="G182" s="23" t="s">
        <v>50</v>
      </c>
      <c r="H182" s="23" t="s">
        <v>50</v>
      </c>
      <c r="I182" s="23" t="s">
        <v>50</v>
      </c>
      <c r="J182" s="23" t="s">
        <v>50</v>
      </c>
      <c r="K182" s="23" t="s">
        <v>50</v>
      </c>
      <c r="L182" s="23" t="s">
        <v>50</v>
      </c>
      <c r="M182" s="23" t="s">
        <v>50</v>
      </c>
      <c r="N182" s="23" t="s">
        <v>50</v>
      </c>
    </row>
    <row r="183" spans="1:14" s="3" customFormat="1" ht="20.100000000000001" customHeight="1" x14ac:dyDescent="0.2">
      <c r="A183" s="19" t="s">
        <v>53</v>
      </c>
      <c r="B183" s="19"/>
      <c r="C183" s="69" t="s">
        <v>12</v>
      </c>
      <c r="D183" s="69" t="s">
        <v>12</v>
      </c>
      <c r="E183" s="69" t="s">
        <v>12</v>
      </c>
      <c r="F183" s="69" t="s">
        <v>12</v>
      </c>
      <c r="G183" s="69" t="s">
        <v>12</v>
      </c>
      <c r="H183" s="69" t="s">
        <v>12</v>
      </c>
      <c r="I183" s="69" t="s">
        <v>12</v>
      </c>
      <c r="J183" s="69" t="s">
        <v>12</v>
      </c>
      <c r="K183" s="69" t="s">
        <v>12</v>
      </c>
      <c r="L183" s="69" t="s">
        <v>12</v>
      </c>
      <c r="M183" s="69" t="s">
        <v>12</v>
      </c>
      <c r="N183" s="69" t="s">
        <v>12</v>
      </c>
    </row>
    <row r="184" spans="1:14" ht="26.25" customHeight="1" thickBot="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 x14ac:dyDescent="0.2">
      <c r="A185" s="1052" t="s">
        <v>13</v>
      </c>
      <c r="B185" s="1054" t="s">
        <v>14</v>
      </c>
      <c r="C185" s="80"/>
    </row>
    <row r="186" spans="1:14" ht="20.100000000000001" customHeight="1" x14ac:dyDescent="0.2">
      <c r="A186" s="1053"/>
      <c r="B186" s="10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1053"/>
      <c r="B187" s="1055"/>
      <c r="C187" s="147" t="s">
        <v>19</v>
      </c>
      <c r="D187" s="216" t="s">
        <v>19</v>
      </c>
      <c r="E187" s="289" t="s">
        <v>19</v>
      </c>
      <c r="F187" s="366" t="s">
        <v>19</v>
      </c>
      <c r="G187" s="436" t="s">
        <v>19</v>
      </c>
      <c r="H187" s="501" t="s">
        <v>19</v>
      </c>
      <c r="I187" s="571" t="s">
        <v>19</v>
      </c>
      <c r="J187" s="648" t="s">
        <v>19</v>
      </c>
      <c r="K187" s="721" t="s">
        <v>19</v>
      </c>
      <c r="L187" s="791" t="s">
        <v>19</v>
      </c>
      <c r="M187" s="859" t="s">
        <v>19</v>
      </c>
      <c r="N187" s="923" t="s">
        <v>19</v>
      </c>
    </row>
    <row r="188" spans="1:14" ht="20.100000000000001" customHeight="1" x14ac:dyDescent="0.2">
      <c r="A188" s="1053"/>
      <c r="B188" s="1055"/>
      <c r="C188" s="148"/>
      <c r="D188" s="217"/>
      <c r="E188" s="290"/>
      <c r="F188" s="367"/>
      <c r="G188" s="437"/>
      <c r="H188" s="502"/>
      <c r="I188" s="572"/>
      <c r="J188" s="649"/>
      <c r="K188" s="722"/>
      <c r="L188" s="792"/>
      <c r="M188" s="860"/>
      <c r="N188" s="924"/>
    </row>
    <row r="189" spans="1:14" ht="24" customHeight="1" x14ac:dyDescent="0.2">
      <c r="A189" s="44" t="s">
        <v>25</v>
      </c>
      <c r="B189" s="45" t="s">
        <v>26</v>
      </c>
      <c r="C189" s="143" t="s">
        <v>34</v>
      </c>
      <c r="D189" s="212" t="s">
        <v>34</v>
      </c>
      <c r="E189" s="285" t="s">
        <v>34</v>
      </c>
      <c r="F189" s="362" t="s">
        <v>34</v>
      </c>
      <c r="G189" s="432" t="s">
        <v>34</v>
      </c>
      <c r="H189" s="497" t="s">
        <v>34</v>
      </c>
      <c r="I189" s="567" t="s">
        <v>34</v>
      </c>
      <c r="J189" s="644" t="s">
        <v>34</v>
      </c>
      <c r="K189" s="717" t="s">
        <v>34</v>
      </c>
      <c r="L189" s="787" t="s">
        <v>34</v>
      </c>
      <c r="M189" s="855" t="s">
        <v>34</v>
      </c>
      <c r="N189" s="919" t="s">
        <v>34</v>
      </c>
    </row>
    <row r="190" spans="1:14" ht="15.75" x14ac:dyDescent="0.2">
      <c r="A190" s="5"/>
      <c r="B190" s="6" t="s">
        <v>37</v>
      </c>
      <c r="C190" s="7">
        <f t="shared" ref="C190:N190" si="20">SUM(C192,C195)</f>
        <v>0</v>
      </c>
      <c r="D190" s="7">
        <f t="shared" si="20"/>
        <v>0</v>
      </c>
      <c r="E190" s="7">
        <f t="shared" si="20"/>
        <v>0</v>
      </c>
      <c r="F190" s="7">
        <f t="shared" si="20"/>
        <v>0</v>
      </c>
      <c r="G190" s="7">
        <f t="shared" si="20"/>
        <v>0</v>
      </c>
      <c r="H190" s="7">
        <f t="shared" si="20"/>
        <v>0</v>
      </c>
      <c r="I190" s="7">
        <f t="shared" si="20"/>
        <v>0</v>
      </c>
      <c r="J190" s="7">
        <f t="shared" si="20"/>
        <v>0</v>
      </c>
      <c r="K190" s="7">
        <f t="shared" si="20"/>
        <v>0</v>
      </c>
      <c r="L190" s="7">
        <f t="shared" si="20"/>
        <v>0</v>
      </c>
      <c r="M190" s="7">
        <f t="shared" si="20"/>
        <v>0</v>
      </c>
      <c r="N190" s="7">
        <f t="shared" si="20"/>
        <v>0</v>
      </c>
    </row>
    <row r="191" spans="1:14" x14ac:dyDescent="0.2">
      <c r="A191" s="9">
        <v>1</v>
      </c>
      <c r="B191" s="10" t="s">
        <v>38</v>
      </c>
      <c r="C191" s="146"/>
      <c r="D191" s="215"/>
      <c r="E191" s="288"/>
      <c r="F191" s="365"/>
      <c r="G191" s="435"/>
      <c r="H191" s="500"/>
      <c r="I191" s="570"/>
      <c r="J191" s="647"/>
      <c r="K191" s="720"/>
      <c r="L191" s="790"/>
      <c r="M191" s="858"/>
      <c r="N191" s="922"/>
    </row>
    <row r="192" spans="1:14" x14ac:dyDescent="0.2">
      <c r="A192" s="11"/>
      <c r="B192" s="10" t="s">
        <v>39</v>
      </c>
      <c r="C192" s="154">
        <f t="shared" ref="C192" si="21">SUM(C193:C194)</f>
        <v>0</v>
      </c>
      <c r="D192" s="223">
        <f t="shared" ref="D192:N192" si="22">SUM(D193:D194)</f>
        <v>0</v>
      </c>
      <c r="E192" s="296">
        <f t="shared" si="22"/>
        <v>0</v>
      </c>
      <c r="F192" s="371">
        <f t="shared" si="22"/>
        <v>0</v>
      </c>
      <c r="G192" s="441">
        <f t="shared" si="22"/>
        <v>0</v>
      </c>
      <c r="H192" s="508">
        <f t="shared" si="22"/>
        <v>0</v>
      </c>
      <c r="I192" s="578">
        <f t="shared" si="22"/>
        <v>0</v>
      </c>
      <c r="J192" s="653">
        <f t="shared" si="22"/>
        <v>0</v>
      </c>
      <c r="K192" s="726">
        <f t="shared" si="22"/>
        <v>0</v>
      </c>
      <c r="L192" s="795">
        <f t="shared" si="22"/>
        <v>0</v>
      </c>
      <c r="M192" s="864">
        <f t="shared" si="22"/>
        <v>0</v>
      </c>
      <c r="N192" s="930">
        <f t="shared" si="22"/>
        <v>0</v>
      </c>
    </row>
    <row r="193" spans="1:14" ht="12.75" customHeight="1" x14ac:dyDescent="0.2">
      <c r="A193" s="11"/>
      <c r="B193" s="12" t="s">
        <v>40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</row>
    <row r="194" spans="1:14" ht="12.75" customHeight="1" x14ac:dyDescent="0.2">
      <c r="A194" s="11"/>
      <c r="B194" s="12" t="s">
        <v>41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</row>
    <row r="195" spans="1:14" x14ac:dyDescent="0.2">
      <c r="A195" s="11"/>
      <c r="B195" s="10" t="s">
        <v>42</v>
      </c>
      <c r="C195" s="13">
        <f t="shared" ref="C195:N195" si="23">SUM(C196:C197)</f>
        <v>0</v>
      </c>
      <c r="D195" s="13">
        <f t="shared" si="23"/>
        <v>0</v>
      </c>
      <c r="E195" s="13">
        <f t="shared" si="23"/>
        <v>0</v>
      </c>
      <c r="F195" s="13">
        <f t="shared" si="23"/>
        <v>0</v>
      </c>
      <c r="G195" s="13">
        <f t="shared" si="23"/>
        <v>0</v>
      </c>
      <c r="H195" s="13">
        <f t="shared" si="23"/>
        <v>0</v>
      </c>
      <c r="I195" s="13">
        <f t="shared" si="23"/>
        <v>0</v>
      </c>
      <c r="J195" s="13">
        <f t="shared" si="23"/>
        <v>0</v>
      </c>
      <c r="K195" s="13">
        <f t="shared" si="23"/>
        <v>0</v>
      </c>
      <c r="L195" s="13">
        <f t="shared" si="23"/>
        <v>0</v>
      </c>
      <c r="M195" s="13">
        <f t="shared" si="23"/>
        <v>0</v>
      </c>
      <c r="N195" s="13">
        <f t="shared" si="23"/>
        <v>0</v>
      </c>
    </row>
    <row r="196" spans="1:14" x14ac:dyDescent="0.2">
      <c r="A196" s="11"/>
      <c r="B196" s="12" t="s">
        <v>40</v>
      </c>
      <c r="C196" s="151">
        <v>0</v>
      </c>
      <c r="D196" s="224">
        <v>0</v>
      </c>
      <c r="E196" s="297">
        <v>0</v>
      </c>
      <c r="F196" s="368">
        <v>0</v>
      </c>
      <c r="G196" s="438">
        <v>0</v>
      </c>
      <c r="H196" s="509">
        <v>0</v>
      </c>
      <c r="I196" s="579">
        <v>0</v>
      </c>
      <c r="J196" s="650">
        <v>0</v>
      </c>
      <c r="K196" s="723">
        <v>0</v>
      </c>
      <c r="L196" s="793">
        <v>0</v>
      </c>
      <c r="M196" s="861">
        <v>0</v>
      </c>
      <c r="N196" s="931">
        <v>0</v>
      </c>
    </row>
    <row r="197" spans="1:14" x14ac:dyDescent="0.2">
      <c r="A197" s="11"/>
      <c r="B197" s="12" t="s">
        <v>41</v>
      </c>
      <c r="C197" s="151">
        <v>0</v>
      </c>
      <c r="D197" s="224">
        <v>0</v>
      </c>
      <c r="E197" s="297">
        <v>0</v>
      </c>
      <c r="F197" s="368">
        <v>0</v>
      </c>
      <c r="G197" s="438">
        <v>0</v>
      </c>
      <c r="H197" s="509">
        <v>0</v>
      </c>
      <c r="I197" s="579">
        <v>0</v>
      </c>
      <c r="J197" s="650">
        <v>0</v>
      </c>
      <c r="K197" s="723">
        <v>0</v>
      </c>
      <c r="L197" s="793">
        <v>0</v>
      </c>
      <c r="M197" s="861">
        <v>0</v>
      </c>
      <c r="N197" s="931">
        <v>0</v>
      </c>
    </row>
    <row r="198" spans="1:14" x14ac:dyDescent="0.2">
      <c r="A198" s="9">
        <v>2</v>
      </c>
      <c r="B198" s="10" t="s">
        <v>43</v>
      </c>
      <c r="C198" s="146"/>
      <c r="D198" s="215"/>
      <c r="E198" s="288"/>
      <c r="F198" s="365"/>
      <c r="G198" s="435"/>
      <c r="H198" s="500"/>
      <c r="I198" s="570"/>
      <c r="J198" s="647"/>
      <c r="K198" s="720"/>
      <c r="L198" s="790"/>
      <c r="M198" s="858"/>
      <c r="N198" s="922"/>
    </row>
    <row r="199" spans="1:14" ht="12.75" customHeight="1" x14ac:dyDescent="0.2">
      <c r="A199" s="11"/>
      <c r="B199" s="12" t="s">
        <v>44</v>
      </c>
      <c r="C199" s="146"/>
      <c r="D199" s="215"/>
      <c r="E199" s="288"/>
      <c r="F199" s="365"/>
      <c r="G199" s="435"/>
      <c r="H199" s="500"/>
      <c r="I199" s="570"/>
      <c r="J199" s="647"/>
      <c r="K199" s="720"/>
      <c r="L199" s="790"/>
      <c r="M199" s="858"/>
      <c r="N199" s="922"/>
    </row>
    <row r="200" spans="1:14" ht="12.75" customHeight="1" x14ac:dyDescent="0.2">
      <c r="A200" s="11"/>
      <c r="B200" s="12" t="s">
        <v>45</v>
      </c>
      <c r="C200" s="146"/>
      <c r="D200" s="215"/>
      <c r="E200" s="288"/>
      <c r="F200" s="365"/>
      <c r="G200" s="435"/>
      <c r="H200" s="500"/>
      <c r="I200" s="570"/>
      <c r="J200" s="647"/>
      <c r="K200" s="720"/>
      <c r="L200" s="790"/>
      <c r="M200" s="858"/>
      <c r="N200" s="922"/>
    </row>
    <row r="201" spans="1:14" ht="7.5" customHeight="1" x14ac:dyDescent="0.2">
      <c r="A201" s="9"/>
      <c r="B201" s="12" t="s">
        <v>46</v>
      </c>
      <c r="C201" s="146"/>
      <c r="D201" s="215"/>
      <c r="E201" s="288"/>
      <c r="F201" s="365"/>
      <c r="G201" s="435"/>
      <c r="H201" s="500"/>
      <c r="I201" s="570"/>
      <c r="J201" s="647"/>
      <c r="K201" s="720"/>
      <c r="L201" s="790"/>
      <c r="M201" s="858"/>
      <c r="N201" s="922"/>
    </row>
    <row r="202" spans="1:14" ht="18" customHeight="1" x14ac:dyDescent="0.2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48</v>
      </c>
      <c r="C203" s="137"/>
      <c r="D203" s="237"/>
      <c r="E203" s="310"/>
      <c r="F203" s="356"/>
      <c r="G203" s="426"/>
      <c r="H203" s="522"/>
      <c r="I203" s="592"/>
      <c r="J203" s="638"/>
      <c r="K203" s="711"/>
      <c r="L203" s="781"/>
      <c r="M203" s="849"/>
      <c r="N203" s="944"/>
    </row>
    <row r="204" spans="1:14" x14ac:dyDescent="0.2">
      <c r="B204" s="79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B205" s="7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7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7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8" t="s">
        <v>0</v>
      </c>
      <c r="B211" s="948"/>
    </row>
    <row r="212" spans="1:14" ht="20.100000000000001" customHeight="1" x14ac:dyDescent="0.2">
      <c r="A212" s="948" t="s">
        <v>3</v>
      </c>
      <c r="B212" s="948"/>
    </row>
    <row r="213" spans="1:14" ht="20.100000000000001" customHeight="1" x14ac:dyDescent="0.2">
      <c r="A213" s="948" t="s">
        <v>4</v>
      </c>
      <c r="B213" s="948"/>
    </row>
    <row r="214" spans="1:14" ht="20.100000000000001" customHeight="1" x14ac:dyDescent="0.3">
      <c r="C214" s="81"/>
    </row>
    <row r="215" spans="1:14" ht="20.100000000000001" customHeight="1" x14ac:dyDescent="0.2">
      <c r="C215" s="82"/>
    </row>
    <row r="216" spans="1:14" ht="26.25" customHeight="1" x14ac:dyDescent="0.2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8</v>
      </c>
      <c r="C217" s="23" t="s">
        <v>50</v>
      </c>
      <c r="D217" s="23" t="s">
        <v>50</v>
      </c>
      <c r="E217" s="23" t="s">
        <v>50</v>
      </c>
      <c r="F217" s="23" t="s">
        <v>50</v>
      </c>
      <c r="G217" s="23" t="s">
        <v>50</v>
      </c>
      <c r="H217" s="23" t="s">
        <v>50</v>
      </c>
      <c r="I217" s="23" t="s">
        <v>50</v>
      </c>
      <c r="J217" s="23" t="s">
        <v>50</v>
      </c>
      <c r="K217" s="23" t="s">
        <v>50</v>
      </c>
      <c r="L217" s="23" t="s">
        <v>50</v>
      </c>
      <c r="M217" s="23" t="s">
        <v>50</v>
      </c>
      <c r="N217" s="23" t="s">
        <v>50</v>
      </c>
    </row>
    <row r="218" spans="1:14" s="3" customFormat="1" ht="20.100000000000001" customHeight="1" x14ac:dyDescent="0.2">
      <c r="A218" s="19" t="s">
        <v>57</v>
      </c>
      <c r="B218" s="20"/>
      <c r="C218" s="69" t="s">
        <v>12</v>
      </c>
      <c r="D218" s="69" t="s">
        <v>12</v>
      </c>
      <c r="E218" s="69" t="s">
        <v>12</v>
      </c>
      <c r="F218" s="69" t="s">
        <v>12</v>
      </c>
      <c r="G218" s="69" t="s">
        <v>12</v>
      </c>
      <c r="H218" s="69" t="s">
        <v>12</v>
      </c>
      <c r="I218" s="69" t="s">
        <v>12</v>
      </c>
      <c r="J218" s="69" t="s">
        <v>12</v>
      </c>
      <c r="K218" s="69" t="s">
        <v>12</v>
      </c>
      <c r="L218" s="69" t="s">
        <v>12</v>
      </c>
      <c r="M218" s="69" t="s">
        <v>12</v>
      </c>
      <c r="N218" s="69" t="s">
        <v>12</v>
      </c>
    </row>
    <row r="219" spans="1:14" ht="20.100000000000001" customHeight="1" thickBo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 x14ac:dyDescent="0.2">
      <c r="A220" s="1052" t="s">
        <v>13</v>
      </c>
      <c r="B220" s="1054" t="s">
        <v>14</v>
      </c>
      <c r="C220" s="80"/>
    </row>
    <row r="221" spans="1:14" ht="24" customHeight="1" x14ac:dyDescent="0.2">
      <c r="A221" s="1053"/>
      <c r="B221" s="10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1053"/>
      <c r="B222" s="1055"/>
      <c r="C222" s="147" t="s">
        <v>19</v>
      </c>
      <c r="D222" s="216" t="s">
        <v>19</v>
      </c>
      <c r="E222" s="289" t="s">
        <v>19</v>
      </c>
      <c r="F222" s="366" t="s">
        <v>19</v>
      </c>
      <c r="G222" s="436" t="s">
        <v>19</v>
      </c>
      <c r="H222" s="501" t="s">
        <v>19</v>
      </c>
      <c r="I222" s="571" t="s">
        <v>19</v>
      </c>
      <c r="J222" s="648" t="s">
        <v>19</v>
      </c>
      <c r="K222" s="721" t="s">
        <v>19</v>
      </c>
      <c r="L222" s="791" t="s">
        <v>19</v>
      </c>
      <c r="M222" s="859" t="s">
        <v>19</v>
      </c>
      <c r="N222" s="923" t="s">
        <v>19</v>
      </c>
    </row>
    <row r="223" spans="1:14" ht="12.75" customHeight="1" x14ac:dyDescent="0.2">
      <c r="A223" s="1053"/>
      <c r="B223" s="1055"/>
      <c r="C223" s="148"/>
      <c r="D223" s="217"/>
      <c r="E223" s="290"/>
      <c r="F223" s="367"/>
      <c r="G223" s="437"/>
      <c r="H223" s="502"/>
      <c r="I223" s="572"/>
      <c r="J223" s="649"/>
      <c r="K223" s="722"/>
      <c r="L223" s="792"/>
      <c r="M223" s="860"/>
      <c r="N223" s="924"/>
    </row>
    <row r="224" spans="1:14" x14ac:dyDescent="0.2">
      <c r="A224" s="44" t="s">
        <v>25</v>
      </c>
      <c r="B224" s="45" t="s">
        <v>26</v>
      </c>
      <c r="C224" s="143" t="s">
        <v>34</v>
      </c>
      <c r="D224" s="212" t="s">
        <v>34</v>
      </c>
      <c r="E224" s="285" t="s">
        <v>34</v>
      </c>
      <c r="F224" s="362" t="s">
        <v>34</v>
      </c>
      <c r="G224" s="432" t="s">
        <v>34</v>
      </c>
      <c r="H224" s="497" t="s">
        <v>34</v>
      </c>
      <c r="I224" s="567" t="s">
        <v>34</v>
      </c>
      <c r="J224" s="644" t="s">
        <v>34</v>
      </c>
      <c r="K224" s="717" t="s">
        <v>34</v>
      </c>
      <c r="L224" s="787" t="s">
        <v>34</v>
      </c>
      <c r="M224" s="855" t="s">
        <v>34</v>
      </c>
      <c r="N224" s="919" t="s">
        <v>34</v>
      </c>
    </row>
    <row r="225" spans="1:14" ht="12.75" customHeight="1" x14ac:dyDescent="0.2">
      <c r="A225" s="5"/>
      <c r="B225" s="6" t="s">
        <v>37</v>
      </c>
      <c r="C225" s="7">
        <f t="shared" ref="C225:N225" si="24">SUM(C227,C230)</f>
        <v>0</v>
      </c>
      <c r="D225" s="7">
        <f t="shared" si="24"/>
        <v>0</v>
      </c>
      <c r="E225" s="7">
        <f t="shared" si="24"/>
        <v>0</v>
      </c>
      <c r="F225" s="7">
        <f t="shared" si="24"/>
        <v>0</v>
      </c>
      <c r="G225" s="7">
        <f t="shared" si="24"/>
        <v>0</v>
      </c>
      <c r="H225" s="7">
        <f t="shared" si="24"/>
        <v>0</v>
      </c>
      <c r="I225" s="7">
        <f t="shared" si="24"/>
        <v>0</v>
      </c>
      <c r="J225" s="7">
        <f t="shared" si="24"/>
        <v>0</v>
      </c>
      <c r="K225" s="7">
        <f t="shared" si="24"/>
        <v>0</v>
      </c>
      <c r="L225" s="7">
        <f t="shared" si="24"/>
        <v>0</v>
      </c>
      <c r="M225" s="7">
        <f t="shared" si="24"/>
        <v>0</v>
      </c>
      <c r="N225" s="7">
        <f t="shared" si="24"/>
        <v>0</v>
      </c>
    </row>
    <row r="226" spans="1:14" ht="12.75" customHeight="1" x14ac:dyDescent="0.2">
      <c r="A226" s="9">
        <v>1</v>
      </c>
      <c r="B226" s="10" t="s">
        <v>38</v>
      </c>
      <c r="C226" s="146"/>
      <c r="D226" s="215"/>
      <c r="E226" s="288"/>
      <c r="F226" s="365"/>
      <c r="G226" s="435"/>
      <c r="H226" s="500"/>
      <c r="I226" s="570"/>
      <c r="J226" s="647"/>
      <c r="K226" s="720"/>
      <c r="L226" s="790"/>
      <c r="M226" s="858"/>
      <c r="N226" s="922"/>
    </row>
    <row r="227" spans="1:14" x14ac:dyDescent="0.2">
      <c r="A227" s="11"/>
      <c r="B227" s="10" t="s">
        <v>39</v>
      </c>
      <c r="C227" s="154">
        <f t="shared" ref="C227" si="25">SUM(C228:C229)</f>
        <v>0</v>
      </c>
      <c r="D227" s="223">
        <f t="shared" ref="D227:N227" si="26">SUM(D228:D229)</f>
        <v>0</v>
      </c>
      <c r="E227" s="296">
        <f t="shared" si="26"/>
        <v>0</v>
      </c>
      <c r="F227" s="371">
        <f t="shared" si="26"/>
        <v>0</v>
      </c>
      <c r="G227" s="441">
        <f t="shared" si="26"/>
        <v>0</v>
      </c>
      <c r="H227" s="508">
        <f t="shared" si="26"/>
        <v>0</v>
      </c>
      <c r="I227" s="578">
        <f t="shared" si="26"/>
        <v>0</v>
      </c>
      <c r="J227" s="653">
        <f t="shared" si="26"/>
        <v>0</v>
      </c>
      <c r="K227" s="726">
        <f t="shared" si="26"/>
        <v>0</v>
      </c>
      <c r="L227" s="795">
        <f t="shared" si="26"/>
        <v>0</v>
      </c>
      <c r="M227" s="864">
        <f t="shared" si="26"/>
        <v>0</v>
      </c>
      <c r="N227" s="930">
        <f t="shared" si="26"/>
        <v>0</v>
      </c>
    </row>
    <row r="228" spans="1:14" x14ac:dyDescent="0.2">
      <c r="A228" s="11"/>
      <c r="B228" s="12" t="s">
        <v>40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</row>
    <row r="229" spans="1:14" x14ac:dyDescent="0.2">
      <c r="A229" s="11"/>
      <c r="B229" s="12" t="s">
        <v>41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</row>
    <row r="230" spans="1:14" x14ac:dyDescent="0.2">
      <c r="A230" s="11"/>
      <c r="B230" s="10" t="s">
        <v>42</v>
      </c>
      <c r="C230" s="13">
        <f t="shared" ref="C230:N230" si="27">SUM(C231:C232)</f>
        <v>0</v>
      </c>
      <c r="D230" s="13">
        <f t="shared" si="27"/>
        <v>0</v>
      </c>
      <c r="E230" s="13">
        <f t="shared" si="27"/>
        <v>0</v>
      </c>
      <c r="F230" s="13">
        <f t="shared" si="27"/>
        <v>0</v>
      </c>
      <c r="G230" s="13">
        <f t="shared" si="27"/>
        <v>0</v>
      </c>
      <c r="H230" s="13">
        <f t="shared" si="27"/>
        <v>0</v>
      </c>
      <c r="I230" s="13">
        <f t="shared" si="27"/>
        <v>0</v>
      </c>
      <c r="J230" s="13">
        <f t="shared" si="27"/>
        <v>0</v>
      </c>
      <c r="K230" s="13">
        <f t="shared" si="27"/>
        <v>0</v>
      </c>
      <c r="L230" s="13">
        <f t="shared" si="27"/>
        <v>0</v>
      </c>
      <c r="M230" s="13">
        <f t="shared" si="27"/>
        <v>0</v>
      </c>
      <c r="N230" s="13">
        <f t="shared" si="27"/>
        <v>0</v>
      </c>
    </row>
    <row r="231" spans="1:14" ht="12.75" customHeight="1" x14ac:dyDescent="0.2">
      <c r="A231" s="11"/>
      <c r="B231" s="12" t="s">
        <v>40</v>
      </c>
      <c r="C231" s="151">
        <v>0</v>
      </c>
      <c r="D231" s="224">
        <v>0</v>
      </c>
      <c r="E231" s="297">
        <v>0</v>
      </c>
      <c r="F231" s="368">
        <v>0</v>
      </c>
      <c r="G231" s="438">
        <v>0</v>
      </c>
      <c r="H231" s="509">
        <v>0</v>
      </c>
      <c r="I231" s="579">
        <v>0</v>
      </c>
      <c r="J231" s="650">
        <v>0</v>
      </c>
      <c r="K231" s="723">
        <v>0</v>
      </c>
      <c r="L231" s="793">
        <v>0</v>
      </c>
      <c r="M231" s="861">
        <v>0</v>
      </c>
      <c r="N231" s="931">
        <v>0</v>
      </c>
    </row>
    <row r="232" spans="1:14" ht="12.75" customHeight="1" x14ac:dyDescent="0.2">
      <c r="A232" s="11"/>
      <c r="B232" s="12" t="s">
        <v>41</v>
      </c>
      <c r="C232" s="151">
        <v>0</v>
      </c>
      <c r="D232" s="224">
        <v>0</v>
      </c>
      <c r="E232" s="297">
        <v>0</v>
      </c>
      <c r="F232" s="368">
        <v>0</v>
      </c>
      <c r="G232" s="438">
        <v>0</v>
      </c>
      <c r="H232" s="509">
        <v>0</v>
      </c>
      <c r="I232" s="579">
        <v>0</v>
      </c>
      <c r="J232" s="650">
        <v>0</v>
      </c>
      <c r="K232" s="723">
        <v>0</v>
      </c>
      <c r="L232" s="793">
        <v>0</v>
      </c>
      <c r="M232" s="861">
        <v>0</v>
      </c>
      <c r="N232" s="931">
        <v>0</v>
      </c>
    </row>
    <row r="233" spans="1:14" ht="7.5" customHeight="1" x14ac:dyDescent="0.2">
      <c r="A233" s="9">
        <v>2</v>
      </c>
      <c r="B233" s="10" t="s">
        <v>43</v>
      </c>
      <c r="C233" s="146"/>
      <c r="D233" s="215"/>
      <c r="E233" s="288"/>
      <c r="F233" s="365"/>
      <c r="G233" s="435"/>
      <c r="H233" s="500"/>
      <c r="I233" s="570"/>
      <c r="J233" s="647"/>
      <c r="K233" s="720"/>
      <c r="L233" s="790"/>
      <c r="M233" s="858"/>
      <c r="N233" s="922"/>
    </row>
    <row r="234" spans="1:14" ht="18" customHeight="1" x14ac:dyDescent="0.2">
      <c r="A234" s="11"/>
      <c r="B234" s="12" t="s">
        <v>44</v>
      </c>
      <c r="C234" s="146"/>
      <c r="D234" s="215"/>
      <c r="E234" s="288"/>
      <c r="F234" s="365"/>
      <c r="G234" s="435"/>
      <c r="H234" s="500"/>
      <c r="I234" s="570"/>
      <c r="J234" s="647"/>
      <c r="K234" s="720"/>
      <c r="L234" s="790"/>
      <c r="M234" s="858"/>
      <c r="N234" s="922"/>
    </row>
    <row r="235" spans="1:14" ht="12.75" customHeight="1" x14ac:dyDescent="0.2">
      <c r="A235" s="11"/>
      <c r="B235" s="12" t="s">
        <v>45</v>
      </c>
      <c r="C235" s="146"/>
      <c r="D235" s="215"/>
      <c r="E235" s="288"/>
      <c r="F235" s="365"/>
      <c r="G235" s="435"/>
      <c r="H235" s="500"/>
      <c r="I235" s="570"/>
      <c r="J235" s="647"/>
      <c r="K235" s="720"/>
      <c r="L235" s="790"/>
      <c r="M235" s="858"/>
      <c r="N235" s="922"/>
    </row>
    <row r="236" spans="1:14" ht="12.75" customHeight="1" x14ac:dyDescent="0.2">
      <c r="A236" s="9"/>
      <c r="B236" s="12" t="s">
        <v>46</v>
      </c>
      <c r="C236" s="146"/>
      <c r="D236" s="215"/>
      <c r="E236" s="288"/>
      <c r="F236" s="365"/>
      <c r="G236" s="435"/>
      <c r="H236" s="500"/>
      <c r="I236" s="570"/>
      <c r="J236" s="647"/>
      <c r="K236" s="720"/>
      <c r="L236" s="790"/>
      <c r="M236" s="858"/>
      <c r="N236" s="922"/>
    </row>
    <row r="237" spans="1:14" ht="12.75" customHeight="1" x14ac:dyDescent="0.2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48</v>
      </c>
      <c r="C238" s="137"/>
      <c r="D238" s="237"/>
      <c r="E238" s="310"/>
      <c r="F238" s="356"/>
      <c r="G238" s="426"/>
      <c r="H238" s="522"/>
      <c r="I238" s="592"/>
      <c r="J238" s="638"/>
      <c r="K238" s="711"/>
      <c r="L238" s="781"/>
      <c r="M238" s="849"/>
      <c r="N238" s="944"/>
    </row>
    <row r="239" spans="1:14" ht="30" customHeight="1" x14ac:dyDescent="0.2">
      <c r="B239" s="79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B240" s="7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7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7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8" t="s">
        <v>0</v>
      </c>
      <c r="B247" s="948"/>
    </row>
    <row r="248" spans="1:14" ht="26.25" customHeight="1" x14ac:dyDescent="0.2">
      <c r="A248" s="948" t="s">
        <v>3</v>
      </c>
      <c r="B248" s="948"/>
    </row>
    <row r="249" spans="1:14" ht="20.100000000000001" customHeight="1" x14ac:dyDescent="0.2">
      <c r="A249" s="948" t="s">
        <v>4</v>
      </c>
      <c r="B249" s="948"/>
    </row>
    <row r="250" spans="1:14" ht="20.100000000000001" customHeight="1" x14ac:dyDescent="0.3">
      <c r="C250" s="81"/>
    </row>
    <row r="251" spans="1:14" ht="20.100000000000001" customHeight="1" x14ac:dyDescent="0.2">
      <c r="C251" s="82"/>
    </row>
    <row r="252" spans="1:14" ht="20.100000000000001" customHeight="1" x14ac:dyDescent="0.2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">
      <c r="A253" s="1" t="s">
        <v>8</v>
      </c>
      <c r="C253" s="23" t="s">
        <v>50</v>
      </c>
      <c r="D253" s="23" t="s">
        <v>50</v>
      </c>
      <c r="E253" s="23" t="s">
        <v>50</v>
      </c>
      <c r="F253" s="23" t="s">
        <v>50</v>
      </c>
      <c r="G253" s="23" t="s">
        <v>50</v>
      </c>
      <c r="H253" s="23" t="s">
        <v>50</v>
      </c>
      <c r="I253" s="23" t="s">
        <v>50</v>
      </c>
      <c r="J253" s="23" t="s">
        <v>50</v>
      </c>
      <c r="K253" s="23" t="s">
        <v>50</v>
      </c>
      <c r="L253" s="23" t="s">
        <v>50</v>
      </c>
      <c r="M253" s="23" t="s">
        <v>50</v>
      </c>
      <c r="N253" s="23" t="s">
        <v>50</v>
      </c>
    </row>
    <row r="254" spans="1:14" ht="12.75" customHeight="1" x14ac:dyDescent="0.2">
      <c r="A254" s="19" t="s">
        <v>58</v>
      </c>
      <c r="B254" s="19"/>
      <c r="C254" s="23" t="s">
        <v>12</v>
      </c>
      <c r="D254" s="23" t="s">
        <v>12</v>
      </c>
      <c r="E254" s="23" t="s">
        <v>12</v>
      </c>
      <c r="F254" s="23" t="s">
        <v>12</v>
      </c>
      <c r="G254" s="23" t="s">
        <v>12</v>
      </c>
      <c r="H254" s="23" t="s">
        <v>12</v>
      </c>
      <c r="I254" s="23" t="s">
        <v>12</v>
      </c>
      <c r="J254" s="23" t="s">
        <v>12</v>
      </c>
      <c r="K254" s="23" t="s">
        <v>12</v>
      </c>
      <c r="L254" s="23" t="s">
        <v>12</v>
      </c>
      <c r="M254" s="23" t="s">
        <v>12</v>
      </c>
      <c r="N254" s="23" t="s">
        <v>12</v>
      </c>
    </row>
    <row r="255" spans="1:14" ht="13.5" thickBot="1" x14ac:dyDescent="0.25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 x14ac:dyDescent="0.2">
      <c r="A256" s="1052" t="s">
        <v>13</v>
      </c>
      <c r="B256" s="1054" t="s">
        <v>14</v>
      </c>
      <c r="C256" s="80"/>
    </row>
    <row r="257" spans="1:14" ht="12.75" customHeight="1" x14ac:dyDescent="0.2">
      <c r="A257" s="1053"/>
      <c r="B257" s="10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1053"/>
      <c r="B258" s="1055"/>
      <c r="C258" s="147" t="s">
        <v>19</v>
      </c>
      <c r="D258" s="216" t="s">
        <v>19</v>
      </c>
      <c r="E258" s="289" t="s">
        <v>19</v>
      </c>
      <c r="F258" s="366" t="s">
        <v>19</v>
      </c>
      <c r="G258" s="436" t="s">
        <v>19</v>
      </c>
      <c r="H258" s="501" t="s">
        <v>19</v>
      </c>
      <c r="I258" s="571" t="s">
        <v>19</v>
      </c>
      <c r="J258" s="648" t="s">
        <v>19</v>
      </c>
      <c r="K258" s="721" t="s">
        <v>19</v>
      </c>
      <c r="L258" s="791" t="s">
        <v>19</v>
      </c>
      <c r="M258" s="859" t="s">
        <v>19</v>
      </c>
      <c r="N258" s="923" t="s">
        <v>19</v>
      </c>
    </row>
    <row r="259" spans="1:14" ht="12.75" customHeight="1" x14ac:dyDescent="0.2">
      <c r="A259" s="1053"/>
      <c r="B259" s="1055"/>
      <c r="C259" s="148"/>
      <c r="D259" s="217"/>
      <c r="E259" s="290"/>
      <c r="F259" s="367"/>
      <c r="G259" s="437"/>
      <c r="H259" s="502"/>
      <c r="I259" s="572"/>
      <c r="J259" s="649"/>
      <c r="K259" s="722"/>
      <c r="L259" s="792"/>
      <c r="M259" s="860"/>
      <c r="N259" s="924"/>
    </row>
    <row r="260" spans="1:14" x14ac:dyDescent="0.2">
      <c r="A260" s="44" t="s">
        <v>25</v>
      </c>
      <c r="B260" s="45" t="s">
        <v>26</v>
      </c>
      <c r="C260" s="143" t="s">
        <v>34</v>
      </c>
      <c r="D260" s="212" t="s">
        <v>34</v>
      </c>
      <c r="E260" s="285" t="s">
        <v>34</v>
      </c>
      <c r="F260" s="362" t="s">
        <v>34</v>
      </c>
      <c r="G260" s="432" t="s">
        <v>34</v>
      </c>
      <c r="H260" s="497" t="s">
        <v>34</v>
      </c>
      <c r="I260" s="567" t="s">
        <v>34</v>
      </c>
      <c r="J260" s="644" t="s">
        <v>34</v>
      </c>
      <c r="K260" s="717" t="s">
        <v>34</v>
      </c>
      <c r="L260" s="787" t="s">
        <v>34</v>
      </c>
      <c r="M260" s="855" t="s">
        <v>34</v>
      </c>
      <c r="N260" s="919" t="s">
        <v>34</v>
      </c>
    </row>
    <row r="261" spans="1:14" ht="15.75" x14ac:dyDescent="0.2">
      <c r="A261" s="5"/>
      <c r="B261" s="6" t="s">
        <v>37</v>
      </c>
      <c r="C261" s="7">
        <f t="shared" ref="C261:N261" si="28">SUM(C263,C266)</f>
        <v>0</v>
      </c>
      <c r="D261" s="7">
        <f t="shared" si="28"/>
        <v>0</v>
      </c>
      <c r="E261" s="7">
        <f t="shared" si="28"/>
        <v>0</v>
      </c>
      <c r="F261" s="7">
        <f t="shared" si="28"/>
        <v>0</v>
      </c>
      <c r="G261" s="7">
        <f t="shared" si="28"/>
        <v>0</v>
      </c>
      <c r="H261" s="7">
        <f t="shared" si="28"/>
        <v>0</v>
      </c>
      <c r="I261" s="7">
        <f t="shared" si="28"/>
        <v>0</v>
      </c>
      <c r="J261" s="7">
        <f t="shared" si="28"/>
        <v>0</v>
      </c>
      <c r="K261" s="7">
        <f t="shared" si="28"/>
        <v>0</v>
      </c>
      <c r="L261" s="7">
        <f t="shared" si="28"/>
        <v>0</v>
      </c>
      <c r="M261" s="7">
        <f t="shared" si="28"/>
        <v>30</v>
      </c>
      <c r="N261" s="7">
        <f t="shared" si="28"/>
        <v>0</v>
      </c>
    </row>
    <row r="262" spans="1:14" x14ac:dyDescent="0.2">
      <c r="A262" s="9">
        <v>1</v>
      </c>
      <c r="B262" s="10" t="s">
        <v>38</v>
      </c>
      <c r="C262" s="146"/>
      <c r="D262" s="215"/>
      <c r="E262" s="288"/>
      <c r="F262" s="365"/>
      <c r="G262" s="435"/>
      <c r="H262" s="500"/>
      <c r="I262" s="570"/>
      <c r="J262" s="647"/>
      <c r="K262" s="720"/>
      <c r="L262" s="790"/>
      <c r="M262" s="858"/>
      <c r="N262" s="922"/>
    </row>
    <row r="263" spans="1:14" ht="12.75" customHeight="1" x14ac:dyDescent="0.2">
      <c r="A263" s="11"/>
      <c r="B263" s="10" t="s">
        <v>39</v>
      </c>
      <c r="C263" s="154">
        <f t="shared" ref="C263" si="29">SUM(C264:C265)</f>
        <v>0</v>
      </c>
      <c r="D263" s="223">
        <f t="shared" ref="D263" si="30">SUM(D264:D265)</f>
        <v>0</v>
      </c>
      <c r="E263" s="296">
        <f t="shared" ref="E263" si="31">SUM(E264:E265)</f>
        <v>0</v>
      </c>
      <c r="F263" s="371">
        <f t="shared" ref="F263" si="32">SUM(F264:F265)</f>
        <v>0</v>
      </c>
      <c r="G263" s="441">
        <f t="shared" ref="G263" si="33">SUM(G264:G265)</f>
        <v>0</v>
      </c>
      <c r="H263" s="508">
        <f t="shared" ref="H263" si="34">SUM(H264:H265)</f>
        <v>0</v>
      </c>
      <c r="I263" s="578">
        <f t="shared" ref="I263" si="35">SUM(I264:I265)</f>
        <v>0</v>
      </c>
      <c r="J263" s="653">
        <f t="shared" ref="J263" si="36">SUM(J264:J265)</f>
        <v>0</v>
      </c>
      <c r="K263" s="726">
        <f t="shared" ref="K263" si="37">SUM(K264:K265)</f>
        <v>0</v>
      </c>
      <c r="L263" s="795">
        <f t="shared" ref="L263" si="38">SUM(L264:L265)</f>
        <v>0</v>
      </c>
      <c r="M263" s="864">
        <f t="shared" ref="M263" si="39">SUM(M264:M265)</f>
        <v>0</v>
      </c>
      <c r="N263" s="930">
        <f t="shared" ref="N263" si="40">SUM(N264:N265)</f>
        <v>0</v>
      </c>
    </row>
    <row r="264" spans="1:14" ht="12.75" customHeight="1" x14ac:dyDescent="0.2">
      <c r="A264" s="11"/>
      <c r="B264" s="12" t="s">
        <v>40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</row>
    <row r="265" spans="1:14" ht="13.5" customHeight="1" x14ac:dyDescent="0.2">
      <c r="A265" s="11"/>
      <c r="B265" s="12" t="s">
        <v>41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</row>
    <row r="266" spans="1:14" ht="18" customHeight="1" x14ac:dyDescent="0.2">
      <c r="A266" s="11"/>
      <c r="B266" s="10" t="s">
        <v>42</v>
      </c>
      <c r="C266" s="13">
        <f t="shared" ref="C266" si="41">SUM(C267:C268)</f>
        <v>0</v>
      </c>
      <c r="D266" s="13">
        <f t="shared" ref="D266" si="42">SUM(D267:D268)</f>
        <v>0</v>
      </c>
      <c r="E266" s="13">
        <f t="shared" ref="E266" si="43">SUM(E267:E268)</f>
        <v>0</v>
      </c>
      <c r="F266" s="13">
        <f t="shared" ref="F266" si="44">SUM(F267:F268)</f>
        <v>0</v>
      </c>
      <c r="G266" s="13">
        <f t="shared" ref="G266" si="45">SUM(G267:G268)</f>
        <v>0</v>
      </c>
      <c r="H266" s="13">
        <f t="shared" ref="H266" si="46">SUM(H267:H268)</f>
        <v>0</v>
      </c>
      <c r="I266" s="13">
        <f t="shared" ref="I266" si="47">SUM(I267:I268)</f>
        <v>0</v>
      </c>
      <c r="J266" s="13">
        <f t="shared" ref="J266" si="48">SUM(J267:J268)</f>
        <v>0</v>
      </c>
      <c r="K266" s="13">
        <f t="shared" ref="K266" si="49">SUM(K267:K268)</f>
        <v>0</v>
      </c>
      <c r="L266" s="13">
        <f t="shared" ref="L266" si="50">SUM(L267:L268)</f>
        <v>0</v>
      </c>
      <c r="M266" s="13">
        <f t="shared" ref="M266" si="51">SUM(M267:M268)</f>
        <v>30</v>
      </c>
      <c r="N266" s="13">
        <f t="shared" ref="N266" si="52">SUM(N267:N268)</f>
        <v>0</v>
      </c>
    </row>
    <row r="267" spans="1:14" ht="12.75" customHeight="1" x14ac:dyDescent="0.2">
      <c r="A267" s="11"/>
      <c r="B267" s="12" t="s">
        <v>40</v>
      </c>
      <c r="C267" s="151">
        <v>0</v>
      </c>
      <c r="D267" s="224">
        <v>0</v>
      </c>
      <c r="E267" s="297">
        <v>0</v>
      </c>
      <c r="F267" s="368">
        <v>0</v>
      </c>
      <c r="G267" s="438">
        <v>0</v>
      </c>
      <c r="H267" s="509">
        <v>0</v>
      </c>
      <c r="I267" s="579">
        <v>0</v>
      </c>
      <c r="J267" s="650">
        <v>0</v>
      </c>
      <c r="K267" s="723">
        <v>0</v>
      </c>
      <c r="L267" s="793">
        <v>0</v>
      </c>
      <c r="M267" s="861">
        <v>30</v>
      </c>
      <c r="N267" s="931">
        <v>0</v>
      </c>
    </row>
    <row r="268" spans="1:14" ht="13.5" customHeight="1" x14ac:dyDescent="0.2">
      <c r="A268" s="11"/>
      <c r="B268" s="12" t="s">
        <v>41</v>
      </c>
      <c r="C268" s="151">
        <v>0</v>
      </c>
      <c r="D268" s="224">
        <v>0</v>
      </c>
      <c r="E268" s="297">
        <v>0</v>
      </c>
      <c r="F268" s="368">
        <v>0</v>
      </c>
      <c r="G268" s="438">
        <v>0</v>
      </c>
      <c r="H268" s="509">
        <v>0</v>
      </c>
      <c r="I268" s="579">
        <v>0</v>
      </c>
      <c r="J268" s="650">
        <v>0</v>
      </c>
      <c r="K268" s="723">
        <v>0</v>
      </c>
      <c r="L268" s="793">
        <v>0</v>
      </c>
      <c r="M268" s="861">
        <v>0</v>
      </c>
      <c r="N268" s="931">
        <v>0</v>
      </c>
    </row>
    <row r="269" spans="1:14" ht="12.75" customHeight="1" x14ac:dyDescent="0.2">
      <c r="A269" s="9">
        <v>2</v>
      </c>
      <c r="B269" s="10" t="s">
        <v>43</v>
      </c>
      <c r="C269" s="146"/>
      <c r="D269" s="215"/>
      <c r="E269" s="288"/>
      <c r="F269" s="365"/>
      <c r="G269" s="435"/>
      <c r="H269" s="500"/>
      <c r="I269" s="570"/>
      <c r="J269" s="647"/>
      <c r="K269" s="720"/>
      <c r="L269" s="790"/>
      <c r="M269" s="858"/>
      <c r="N269" s="922"/>
    </row>
    <row r="270" spans="1:14" x14ac:dyDescent="0.2">
      <c r="A270" s="11"/>
      <c r="B270" s="12" t="s">
        <v>44</v>
      </c>
      <c r="C270" s="146"/>
      <c r="D270" s="215"/>
      <c r="E270" s="288"/>
      <c r="F270" s="365"/>
      <c r="G270" s="435"/>
      <c r="H270" s="500"/>
      <c r="I270" s="570"/>
      <c r="J270" s="647"/>
      <c r="K270" s="720"/>
      <c r="L270" s="790"/>
      <c r="M270" s="858"/>
      <c r="N270" s="922"/>
    </row>
    <row r="271" spans="1:14" ht="30" customHeight="1" x14ac:dyDescent="0.2">
      <c r="A271" s="11"/>
      <c r="B271" s="12" t="s">
        <v>45</v>
      </c>
      <c r="C271" s="146"/>
      <c r="D271" s="215"/>
      <c r="E271" s="288"/>
      <c r="F271" s="365"/>
      <c r="G271" s="435"/>
      <c r="H271" s="500"/>
      <c r="I271" s="570"/>
      <c r="J271" s="647"/>
      <c r="K271" s="720"/>
      <c r="L271" s="790"/>
      <c r="M271" s="858"/>
      <c r="N271" s="922"/>
    </row>
    <row r="272" spans="1:14" ht="25.5" customHeight="1" x14ac:dyDescent="0.2">
      <c r="A272" s="9"/>
      <c r="B272" s="12" t="s">
        <v>46</v>
      </c>
      <c r="C272" s="146"/>
      <c r="D272" s="215"/>
      <c r="E272" s="288"/>
      <c r="F272" s="365"/>
      <c r="G272" s="435"/>
      <c r="H272" s="500"/>
      <c r="I272" s="570"/>
      <c r="J272" s="647"/>
      <c r="K272" s="720"/>
      <c r="L272" s="790"/>
      <c r="M272" s="858"/>
      <c r="N272" s="922"/>
    </row>
    <row r="273" spans="1:14" ht="20.100000000000001" customHeight="1" x14ac:dyDescent="0.2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48</v>
      </c>
      <c r="C274" s="137"/>
      <c r="D274" s="237"/>
      <c r="E274" s="310"/>
      <c r="F274" s="356"/>
      <c r="G274" s="426"/>
      <c r="H274" s="522"/>
      <c r="I274" s="592"/>
      <c r="J274" s="638"/>
      <c r="K274" s="711"/>
      <c r="L274" s="781"/>
      <c r="M274" s="849"/>
      <c r="N274" s="944"/>
    </row>
    <row r="275" spans="1:14" ht="20.100000000000001" customHeight="1" x14ac:dyDescent="0.2">
      <c r="B275" s="79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8" t="s">
        <v>0</v>
      </c>
      <c r="B282" s="948"/>
    </row>
    <row r="283" spans="1:14" ht="20.100000000000001" customHeight="1" x14ac:dyDescent="0.2">
      <c r="A283" s="948" t="s">
        <v>3</v>
      </c>
      <c r="B283" s="948"/>
    </row>
    <row r="284" spans="1:14" ht="20.100000000000001" customHeight="1" x14ac:dyDescent="0.2">
      <c r="A284" s="948" t="s">
        <v>4</v>
      </c>
      <c r="B284" s="948"/>
    </row>
    <row r="285" spans="1:14" ht="24" customHeight="1" x14ac:dyDescent="0.3">
      <c r="C285" s="81"/>
    </row>
    <row r="286" spans="1:14" x14ac:dyDescent="0.2">
      <c r="C286" s="82"/>
    </row>
    <row r="287" spans="1:14" ht="12.75" customHeight="1" x14ac:dyDescent="0.2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8</v>
      </c>
      <c r="C288" s="23" t="s">
        <v>50</v>
      </c>
      <c r="D288" s="23" t="s">
        <v>50</v>
      </c>
      <c r="E288" s="23" t="s">
        <v>50</v>
      </c>
      <c r="F288" s="23" t="s">
        <v>50</v>
      </c>
      <c r="G288" s="23" t="s">
        <v>50</v>
      </c>
      <c r="H288" s="23" t="s">
        <v>50</v>
      </c>
      <c r="I288" s="23" t="s">
        <v>50</v>
      </c>
      <c r="J288" s="23" t="s">
        <v>50</v>
      </c>
      <c r="K288" s="23" t="s">
        <v>50</v>
      </c>
      <c r="L288" s="23" t="s">
        <v>50</v>
      </c>
      <c r="M288" s="23" t="s">
        <v>50</v>
      </c>
      <c r="N288" s="23" t="s">
        <v>50</v>
      </c>
    </row>
    <row r="289" spans="1:14" s="3" customFormat="1" ht="12.75" customHeight="1" x14ac:dyDescent="0.2">
      <c r="A289" s="19" t="s">
        <v>52</v>
      </c>
      <c r="B289" s="19"/>
      <c r="C289" s="69" t="s">
        <v>12</v>
      </c>
      <c r="D289" s="69" t="s">
        <v>12</v>
      </c>
      <c r="E289" s="69" t="s">
        <v>12</v>
      </c>
      <c r="F289" s="69" t="s">
        <v>12</v>
      </c>
      <c r="G289" s="69" t="s">
        <v>12</v>
      </c>
      <c r="H289" s="69" t="s">
        <v>12</v>
      </c>
      <c r="I289" s="69" t="s">
        <v>12</v>
      </c>
      <c r="J289" s="69" t="s">
        <v>12</v>
      </c>
      <c r="K289" s="69" t="s">
        <v>12</v>
      </c>
      <c r="L289" s="69" t="s">
        <v>12</v>
      </c>
      <c r="M289" s="69" t="s">
        <v>12</v>
      </c>
      <c r="N289" s="69" t="s">
        <v>12</v>
      </c>
    </row>
    <row r="290" spans="1:14" ht="12.75" customHeight="1" thickBot="1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1052" t="s">
        <v>13</v>
      </c>
      <c r="B291" s="1054" t="s">
        <v>14</v>
      </c>
      <c r="C291" s="80"/>
    </row>
    <row r="292" spans="1:14" ht="12.75" customHeight="1" x14ac:dyDescent="0.2">
      <c r="A292" s="1053"/>
      <c r="B292" s="10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1053"/>
      <c r="B293" s="1055"/>
      <c r="C293" s="147" t="s">
        <v>19</v>
      </c>
      <c r="D293" s="216" t="s">
        <v>19</v>
      </c>
      <c r="E293" s="289" t="s">
        <v>19</v>
      </c>
      <c r="F293" s="366" t="s">
        <v>19</v>
      </c>
      <c r="G293" s="436" t="s">
        <v>19</v>
      </c>
      <c r="H293" s="501" t="s">
        <v>19</v>
      </c>
      <c r="I293" s="571" t="s">
        <v>19</v>
      </c>
      <c r="J293" s="648" t="s">
        <v>19</v>
      </c>
      <c r="K293" s="721" t="s">
        <v>19</v>
      </c>
      <c r="L293" s="791" t="s">
        <v>19</v>
      </c>
      <c r="M293" s="859" t="s">
        <v>19</v>
      </c>
      <c r="N293" s="923" t="s">
        <v>19</v>
      </c>
    </row>
    <row r="294" spans="1:14" ht="12.75" customHeight="1" x14ac:dyDescent="0.2">
      <c r="A294" s="1053"/>
      <c r="B294" s="1055"/>
      <c r="C294" s="148"/>
      <c r="D294" s="217"/>
      <c r="E294" s="290"/>
      <c r="F294" s="367"/>
      <c r="G294" s="437"/>
      <c r="H294" s="502"/>
      <c r="I294" s="572"/>
      <c r="J294" s="649"/>
      <c r="K294" s="722"/>
      <c r="L294" s="792"/>
      <c r="M294" s="860"/>
      <c r="N294" s="924"/>
    </row>
    <row r="295" spans="1:14" ht="12.75" customHeight="1" x14ac:dyDescent="0.2">
      <c r="A295" s="44" t="s">
        <v>25</v>
      </c>
      <c r="B295" s="45" t="s">
        <v>26</v>
      </c>
      <c r="C295" s="143" t="s">
        <v>34</v>
      </c>
      <c r="D295" s="212" t="s">
        <v>34</v>
      </c>
      <c r="E295" s="285" t="s">
        <v>34</v>
      </c>
      <c r="F295" s="362" t="s">
        <v>34</v>
      </c>
      <c r="G295" s="432" t="s">
        <v>34</v>
      </c>
      <c r="H295" s="497" t="s">
        <v>34</v>
      </c>
      <c r="I295" s="567" t="s">
        <v>34</v>
      </c>
      <c r="J295" s="644" t="s">
        <v>34</v>
      </c>
      <c r="K295" s="717" t="s">
        <v>34</v>
      </c>
      <c r="L295" s="787" t="s">
        <v>34</v>
      </c>
      <c r="M295" s="855" t="s">
        <v>34</v>
      </c>
      <c r="N295" s="919" t="s">
        <v>34</v>
      </c>
    </row>
    <row r="296" spans="1:14" ht="12.75" customHeight="1" x14ac:dyDescent="0.2">
      <c r="A296" s="5"/>
      <c r="B296" s="6" t="s">
        <v>37</v>
      </c>
      <c r="C296" s="7">
        <f t="shared" ref="C296:N296" si="53">SUM(C298,C301)</f>
        <v>0</v>
      </c>
      <c r="D296" s="7">
        <f t="shared" si="53"/>
        <v>0</v>
      </c>
      <c r="E296" s="7">
        <f t="shared" si="53"/>
        <v>0</v>
      </c>
      <c r="F296" s="7">
        <f t="shared" si="53"/>
        <v>0</v>
      </c>
      <c r="G296" s="7">
        <f t="shared" si="53"/>
        <v>0</v>
      </c>
      <c r="H296" s="7">
        <f t="shared" si="53"/>
        <v>0</v>
      </c>
      <c r="I296" s="7">
        <f t="shared" si="53"/>
        <v>0</v>
      </c>
      <c r="J296" s="7">
        <f t="shared" si="53"/>
        <v>0</v>
      </c>
      <c r="K296" s="7">
        <f t="shared" si="53"/>
        <v>0</v>
      </c>
      <c r="L296" s="7">
        <f t="shared" si="53"/>
        <v>0</v>
      </c>
      <c r="M296" s="7">
        <f t="shared" si="53"/>
        <v>0</v>
      </c>
      <c r="N296" s="7">
        <f t="shared" si="53"/>
        <v>0</v>
      </c>
    </row>
    <row r="297" spans="1:14" ht="18" customHeight="1" x14ac:dyDescent="0.2">
      <c r="A297" s="9">
        <v>1</v>
      </c>
      <c r="B297" s="78" t="s">
        <v>38</v>
      </c>
      <c r="C297" s="146"/>
      <c r="D297" s="215"/>
      <c r="E297" s="288"/>
      <c r="F297" s="365"/>
      <c r="G297" s="435"/>
      <c r="H297" s="500"/>
      <c r="I297" s="570"/>
      <c r="J297" s="647"/>
      <c r="K297" s="720"/>
      <c r="L297" s="790"/>
      <c r="M297" s="858"/>
      <c r="N297" s="922"/>
    </row>
    <row r="298" spans="1:14" ht="18" customHeight="1" x14ac:dyDescent="0.2">
      <c r="A298" s="11"/>
      <c r="B298" s="10" t="s">
        <v>39</v>
      </c>
      <c r="C298" s="154">
        <f t="shared" ref="C298" si="54">SUM(C299:C300)</f>
        <v>0</v>
      </c>
      <c r="D298" s="223">
        <f t="shared" ref="D298" si="55">SUM(D299:D300)</f>
        <v>0</v>
      </c>
      <c r="E298" s="296">
        <f t="shared" ref="E298" si="56">SUM(E299:E300)</f>
        <v>0</v>
      </c>
      <c r="F298" s="371">
        <f t="shared" ref="F298" si="57">SUM(F299:F300)</f>
        <v>0</v>
      </c>
      <c r="G298" s="441">
        <f t="shared" ref="G298" si="58">SUM(G299:G300)</f>
        <v>0</v>
      </c>
      <c r="H298" s="508">
        <f t="shared" ref="H298" si="59">SUM(H299:H300)</f>
        <v>0</v>
      </c>
      <c r="I298" s="578">
        <f t="shared" ref="I298" si="60">SUM(I299:I300)</f>
        <v>0</v>
      </c>
      <c r="J298" s="653">
        <f t="shared" ref="J298" si="61">SUM(J299:J300)</f>
        <v>0</v>
      </c>
      <c r="K298" s="726">
        <f t="shared" ref="K298" si="62">SUM(K299:K300)</f>
        <v>0</v>
      </c>
      <c r="L298" s="795">
        <f t="shared" ref="L298" si="63">SUM(L299:L300)</f>
        <v>0</v>
      </c>
      <c r="M298" s="864">
        <f t="shared" ref="M298" si="64">SUM(M299:M300)</f>
        <v>0</v>
      </c>
      <c r="N298" s="930">
        <f t="shared" ref="N298" si="65">SUM(N299:N300)</f>
        <v>0</v>
      </c>
    </row>
    <row r="299" spans="1:14" ht="12.75" customHeight="1" x14ac:dyDescent="0.2">
      <c r="A299" s="11"/>
      <c r="B299" s="12" t="s">
        <v>40</v>
      </c>
      <c r="C299" s="85">
        <v>0</v>
      </c>
      <c r="D299" s="85">
        <v>0</v>
      </c>
      <c r="E299" s="85">
        <v>0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</row>
    <row r="300" spans="1:14" ht="12.75" customHeight="1" x14ac:dyDescent="0.2">
      <c r="A300" s="11"/>
      <c r="B300" s="12" t="s">
        <v>41</v>
      </c>
      <c r="C300" s="85">
        <v>0</v>
      </c>
      <c r="D300" s="85">
        <v>0</v>
      </c>
      <c r="E300" s="85">
        <v>0</v>
      </c>
      <c r="F300" s="85">
        <v>0</v>
      </c>
      <c r="G300" s="85">
        <v>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  <c r="M300" s="85">
        <v>0</v>
      </c>
      <c r="N300" s="85">
        <v>0</v>
      </c>
    </row>
    <row r="301" spans="1:14" ht="12.75" customHeight="1" x14ac:dyDescent="0.2">
      <c r="A301" s="11"/>
      <c r="B301" s="10" t="s">
        <v>42</v>
      </c>
      <c r="C301" s="13">
        <f t="shared" ref="C301" si="66">SUM(C302:C303)</f>
        <v>0</v>
      </c>
      <c r="D301" s="13">
        <f t="shared" ref="D301" si="67">SUM(D302:D303)</f>
        <v>0</v>
      </c>
      <c r="E301" s="13">
        <f t="shared" ref="E301" si="68">SUM(E302:E303)</f>
        <v>0</v>
      </c>
      <c r="F301" s="13">
        <f t="shared" ref="F301" si="69">SUM(F302:F303)</f>
        <v>0</v>
      </c>
      <c r="G301" s="13">
        <f t="shared" ref="G301" si="70">SUM(G302:G303)</f>
        <v>0</v>
      </c>
      <c r="H301" s="13">
        <f t="shared" ref="H301" si="71">SUM(H302:H303)</f>
        <v>0</v>
      </c>
      <c r="I301" s="13">
        <f t="shared" ref="I301" si="72">SUM(I302:I303)</f>
        <v>0</v>
      </c>
      <c r="J301" s="13">
        <f t="shared" ref="J301" si="73">SUM(J302:J303)</f>
        <v>0</v>
      </c>
      <c r="K301" s="13">
        <f t="shared" ref="K301" si="74">SUM(K302:K303)</f>
        <v>0</v>
      </c>
      <c r="L301" s="13">
        <f t="shared" ref="L301" si="75">SUM(L302:L303)</f>
        <v>0</v>
      </c>
      <c r="M301" s="13">
        <f t="shared" ref="M301" si="76">SUM(M302:M303)</f>
        <v>0</v>
      </c>
      <c r="N301" s="13">
        <f t="shared" ref="N301" si="77">SUM(N302:N303)</f>
        <v>0</v>
      </c>
    </row>
    <row r="302" spans="1:14" x14ac:dyDescent="0.2">
      <c r="A302" s="11"/>
      <c r="B302" s="12" t="s">
        <v>40</v>
      </c>
      <c r="C302" s="151">
        <v>0</v>
      </c>
      <c r="D302" s="224">
        <v>0</v>
      </c>
      <c r="E302" s="297">
        <v>0</v>
      </c>
      <c r="F302" s="368">
        <v>0</v>
      </c>
      <c r="G302" s="438">
        <v>0</v>
      </c>
      <c r="H302" s="509">
        <v>0</v>
      </c>
      <c r="I302" s="579">
        <v>0</v>
      </c>
      <c r="J302" s="650">
        <v>0</v>
      </c>
      <c r="K302" s="723">
        <v>0</v>
      </c>
      <c r="L302" s="793">
        <v>0</v>
      </c>
      <c r="M302" s="861">
        <v>0</v>
      </c>
      <c r="N302" s="931">
        <v>0</v>
      </c>
    </row>
    <row r="303" spans="1:14" ht="18.75" customHeight="1" x14ac:dyDescent="0.2">
      <c r="A303" s="11"/>
      <c r="B303" s="12" t="s">
        <v>41</v>
      </c>
      <c r="C303" s="151">
        <v>0</v>
      </c>
      <c r="D303" s="224">
        <v>0</v>
      </c>
      <c r="E303" s="297">
        <v>0</v>
      </c>
      <c r="F303" s="368">
        <v>0</v>
      </c>
      <c r="G303" s="438">
        <v>0</v>
      </c>
      <c r="H303" s="509">
        <v>0</v>
      </c>
      <c r="I303" s="579">
        <v>0</v>
      </c>
      <c r="J303" s="650">
        <v>0</v>
      </c>
      <c r="K303" s="723">
        <v>0</v>
      </c>
      <c r="L303" s="793">
        <v>0</v>
      </c>
      <c r="M303" s="861">
        <v>0</v>
      </c>
      <c r="N303" s="931">
        <v>0</v>
      </c>
    </row>
    <row r="304" spans="1:14" ht="17.25" customHeight="1" x14ac:dyDescent="0.2">
      <c r="A304" s="9">
        <v>2</v>
      </c>
      <c r="B304" s="78" t="s">
        <v>43</v>
      </c>
      <c r="C304" s="146"/>
      <c r="D304" s="215"/>
      <c r="E304" s="288"/>
      <c r="F304" s="365"/>
      <c r="G304" s="435"/>
      <c r="H304" s="500"/>
      <c r="I304" s="570"/>
      <c r="J304" s="647"/>
      <c r="K304" s="720"/>
      <c r="L304" s="790"/>
      <c r="M304" s="858"/>
      <c r="N304" s="922"/>
    </row>
    <row r="305" spans="1:14" ht="20.100000000000001" customHeight="1" x14ac:dyDescent="0.2">
      <c r="A305" s="11"/>
      <c r="B305" s="12" t="s">
        <v>44</v>
      </c>
      <c r="C305" s="146"/>
      <c r="D305" s="215"/>
      <c r="E305" s="288"/>
      <c r="F305" s="365"/>
      <c r="G305" s="435"/>
      <c r="H305" s="500"/>
      <c r="I305" s="570"/>
      <c r="J305" s="647"/>
      <c r="K305" s="720"/>
      <c r="L305" s="790"/>
      <c r="M305" s="858"/>
      <c r="N305" s="922"/>
    </row>
    <row r="306" spans="1:14" ht="20.100000000000001" customHeight="1" x14ac:dyDescent="0.2">
      <c r="A306" s="11"/>
      <c r="B306" s="12" t="s">
        <v>45</v>
      </c>
      <c r="C306" s="146"/>
      <c r="D306" s="215"/>
      <c r="E306" s="288"/>
      <c r="F306" s="365"/>
      <c r="G306" s="435"/>
      <c r="H306" s="500"/>
      <c r="I306" s="570"/>
      <c r="J306" s="647"/>
      <c r="K306" s="720"/>
      <c r="L306" s="790"/>
      <c r="M306" s="858"/>
      <c r="N306" s="922"/>
    </row>
    <row r="307" spans="1:14" ht="20.100000000000001" customHeight="1" x14ac:dyDescent="0.2">
      <c r="A307" s="9"/>
      <c r="B307" s="12" t="s">
        <v>46</v>
      </c>
      <c r="C307" s="146"/>
      <c r="D307" s="215"/>
      <c r="E307" s="288"/>
      <c r="F307" s="365"/>
      <c r="G307" s="435"/>
      <c r="H307" s="500"/>
      <c r="I307" s="570"/>
      <c r="J307" s="647"/>
      <c r="K307" s="720"/>
      <c r="L307" s="790"/>
      <c r="M307" s="858"/>
      <c r="N307" s="922"/>
    </row>
    <row r="308" spans="1:14" ht="20.100000000000001" customHeight="1" x14ac:dyDescent="0.2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48</v>
      </c>
      <c r="C309" s="137"/>
      <c r="D309" s="237"/>
      <c r="E309" s="310"/>
      <c r="F309" s="356"/>
      <c r="G309" s="426"/>
      <c r="H309" s="522"/>
      <c r="I309" s="592"/>
      <c r="J309" s="638"/>
      <c r="K309" s="711"/>
      <c r="L309" s="781"/>
      <c r="M309" s="849"/>
      <c r="N309" s="944"/>
    </row>
    <row r="310" spans="1:14" ht="20.100000000000001" customHeight="1" x14ac:dyDescent="0.2">
      <c r="B310" s="79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8" t="s">
        <v>0</v>
      </c>
      <c r="B318" s="948"/>
    </row>
    <row r="319" spans="1:14" ht="12.75" customHeight="1" x14ac:dyDescent="0.2">
      <c r="A319" s="948" t="s">
        <v>3</v>
      </c>
      <c r="B319" s="948"/>
    </row>
    <row r="320" spans="1:14" x14ac:dyDescent="0.2">
      <c r="A320" s="948" t="s">
        <v>4</v>
      </c>
      <c r="B320" s="948"/>
    </row>
    <row r="321" spans="1:14" ht="20.25" customHeight="1" x14ac:dyDescent="0.3">
      <c r="C321" s="81"/>
    </row>
    <row r="322" spans="1:14" ht="12.75" customHeight="1" x14ac:dyDescent="0.2">
      <c r="C322" s="82"/>
    </row>
    <row r="323" spans="1:14" x14ac:dyDescent="0.2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8</v>
      </c>
      <c r="C324" s="23" t="s">
        <v>50</v>
      </c>
      <c r="D324" s="23" t="s">
        <v>50</v>
      </c>
      <c r="E324" s="23" t="s">
        <v>50</v>
      </c>
      <c r="F324" s="23" t="s">
        <v>50</v>
      </c>
      <c r="G324" s="23" t="s">
        <v>50</v>
      </c>
      <c r="H324" s="23" t="s">
        <v>50</v>
      </c>
      <c r="I324" s="23" t="s">
        <v>50</v>
      </c>
      <c r="J324" s="23" t="s">
        <v>50</v>
      </c>
      <c r="K324" s="23" t="s">
        <v>50</v>
      </c>
      <c r="L324" s="23" t="s">
        <v>50</v>
      </c>
      <c r="M324" s="23" t="s">
        <v>50</v>
      </c>
      <c r="N324" s="23" t="s">
        <v>50</v>
      </c>
    </row>
    <row r="325" spans="1:14" s="3" customFormat="1" ht="12.75" customHeight="1" x14ac:dyDescent="0.2">
      <c r="A325" s="3" t="s">
        <v>55</v>
      </c>
      <c r="C325" s="69" t="s">
        <v>12</v>
      </c>
      <c r="D325" s="69" t="s">
        <v>12</v>
      </c>
      <c r="E325" s="69" t="s">
        <v>12</v>
      </c>
      <c r="F325" s="69" t="s">
        <v>12</v>
      </c>
      <c r="G325" s="69" t="s">
        <v>12</v>
      </c>
      <c r="H325" s="69" t="s">
        <v>12</v>
      </c>
      <c r="I325" s="69" t="s">
        <v>12</v>
      </c>
      <c r="J325" s="69" t="s">
        <v>12</v>
      </c>
      <c r="K325" s="69" t="s">
        <v>12</v>
      </c>
      <c r="L325" s="69" t="s">
        <v>12</v>
      </c>
      <c r="M325" s="69" t="s">
        <v>12</v>
      </c>
      <c r="N325" s="69" t="s">
        <v>12</v>
      </c>
    </row>
    <row r="326" spans="1:14" ht="13.5" thickBo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1052" t="s">
        <v>13</v>
      </c>
      <c r="B327" s="1054" t="s">
        <v>14</v>
      </c>
      <c r="C327" s="80"/>
    </row>
    <row r="328" spans="1:14" ht="12.75" customHeight="1" x14ac:dyDescent="0.2">
      <c r="A328" s="1053"/>
      <c r="B328" s="10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1053"/>
      <c r="B329" s="1055"/>
      <c r="C329" s="147" t="s">
        <v>19</v>
      </c>
      <c r="D329" s="216" t="s">
        <v>19</v>
      </c>
      <c r="E329" s="289" t="s">
        <v>19</v>
      </c>
      <c r="F329" s="366" t="s">
        <v>19</v>
      </c>
      <c r="G329" s="436" t="s">
        <v>19</v>
      </c>
      <c r="H329" s="501" t="s">
        <v>19</v>
      </c>
      <c r="I329" s="571" t="s">
        <v>19</v>
      </c>
      <c r="J329" s="648" t="s">
        <v>19</v>
      </c>
      <c r="K329" s="721" t="s">
        <v>19</v>
      </c>
      <c r="L329" s="791" t="s">
        <v>19</v>
      </c>
      <c r="M329" s="859" t="s">
        <v>19</v>
      </c>
      <c r="N329" s="923" t="s">
        <v>19</v>
      </c>
    </row>
    <row r="330" spans="1:14" ht="18" customHeight="1" x14ac:dyDescent="0.2">
      <c r="A330" s="1053"/>
      <c r="B330" s="1055"/>
      <c r="C330" s="148"/>
      <c r="D330" s="217"/>
      <c r="E330" s="290"/>
      <c r="F330" s="367"/>
      <c r="G330" s="437"/>
      <c r="H330" s="502"/>
      <c r="I330" s="572"/>
      <c r="J330" s="649"/>
      <c r="K330" s="722"/>
      <c r="L330" s="792"/>
      <c r="M330" s="860"/>
      <c r="N330" s="924"/>
    </row>
    <row r="331" spans="1:14" ht="12.75" customHeight="1" x14ac:dyDescent="0.2">
      <c r="A331" s="44" t="s">
        <v>25</v>
      </c>
      <c r="B331" s="45" t="s">
        <v>26</v>
      </c>
      <c r="C331" s="143" t="s">
        <v>34</v>
      </c>
      <c r="D331" s="212" t="s">
        <v>34</v>
      </c>
      <c r="E331" s="285" t="s">
        <v>34</v>
      </c>
      <c r="F331" s="362" t="s">
        <v>34</v>
      </c>
      <c r="G331" s="432" t="s">
        <v>34</v>
      </c>
      <c r="H331" s="497" t="s">
        <v>34</v>
      </c>
      <c r="I331" s="567" t="s">
        <v>34</v>
      </c>
      <c r="J331" s="644" t="s">
        <v>34</v>
      </c>
      <c r="K331" s="717" t="s">
        <v>34</v>
      </c>
      <c r="L331" s="787" t="s">
        <v>34</v>
      </c>
      <c r="M331" s="855" t="s">
        <v>34</v>
      </c>
      <c r="N331" s="919" t="s">
        <v>34</v>
      </c>
    </row>
    <row r="332" spans="1:14" ht="12.75" customHeight="1" x14ac:dyDescent="0.2">
      <c r="A332" s="5"/>
      <c r="B332" s="6" t="s">
        <v>37</v>
      </c>
      <c r="C332" s="41">
        <f t="shared" ref="C332:N332" si="78">SUM(C334,C337)</f>
        <v>0</v>
      </c>
      <c r="D332" s="41">
        <f t="shared" si="78"/>
        <v>0</v>
      </c>
      <c r="E332" s="41">
        <f t="shared" si="78"/>
        <v>0</v>
      </c>
      <c r="F332" s="41">
        <f t="shared" si="78"/>
        <v>0</v>
      </c>
      <c r="G332" s="41">
        <f t="shared" si="78"/>
        <v>0</v>
      </c>
      <c r="H332" s="41">
        <f t="shared" si="78"/>
        <v>0</v>
      </c>
      <c r="I332" s="41">
        <f t="shared" si="78"/>
        <v>0</v>
      </c>
      <c r="J332" s="41">
        <f t="shared" si="78"/>
        <v>0</v>
      </c>
      <c r="K332" s="41">
        <f t="shared" si="78"/>
        <v>100</v>
      </c>
      <c r="L332" s="41">
        <f t="shared" si="78"/>
        <v>30</v>
      </c>
      <c r="M332" s="41">
        <f t="shared" si="78"/>
        <v>0</v>
      </c>
      <c r="N332" s="41">
        <f t="shared" si="78"/>
        <v>0</v>
      </c>
    </row>
    <row r="333" spans="1:14" ht="12.75" customHeight="1" x14ac:dyDescent="0.2">
      <c r="A333" s="9">
        <v>1</v>
      </c>
      <c r="B333" s="10" t="s">
        <v>38</v>
      </c>
      <c r="C333" s="146"/>
      <c r="D333" s="215"/>
      <c r="E333" s="288"/>
      <c r="F333" s="365"/>
      <c r="G333" s="435"/>
      <c r="H333" s="500"/>
      <c r="I333" s="570"/>
      <c r="J333" s="647"/>
      <c r="K333" s="720"/>
      <c r="L333" s="790"/>
      <c r="M333" s="858"/>
      <c r="N333" s="922"/>
    </row>
    <row r="334" spans="1:14" x14ac:dyDescent="0.2">
      <c r="A334" s="11"/>
      <c r="B334" s="10" t="s">
        <v>39</v>
      </c>
      <c r="C334" s="158">
        <f t="shared" ref="C334" si="79">SUM(C335:C336)</f>
        <v>0</v>
      </c>
      <c r="D334" s="218">
        <f t="shared" ref="D334" si="80">SUM(D335:D336)</f>
        <v>0</v>
      </c>
      <c r="E334" s="291">
        <f t="shared" ref="E334" si="81">SUM(E335:E336)</f>
        <v>0</v>
      </c>
      <c r="F334" s="374">
        <f t="shared" ref="F334" si="82">SUM(F335:F336)</f>
        <v>0</v>
      </c>
      <c r="G334" s="445">
        <f t="shared" ref="G334" si="83">SUM(G335:G336)</f>
        <v>0</v>
      </c>
      <c r="H334" s="503">
        <f t="shared" ref="H334" si="84">SUM(H335:H336)</f>
        <v>0</v>
      </c>
      <c r="I334" s="573">
        <f t="shared" ref="I334" si="85">SUM(I335:I336)</f>
        <v>0</v>
      </c>
      <c r="J334" s="656">
        <f t="shared" ref="J334" si="86">SUM(J335:J336)</f>
        <v>0</v>
      </c>
      <c r="K334" s="729">
        <f t="shared" ref="K334" si="87">SUM(K335:K336)</f>
        <v>0</v>
      </c>
      <c r="L334" s="798">
        <f t="shared" ref="L334" si="88">SUM(L335:L336)</f>
        <v>0</v>
      </c>
      <c r="M334" s="867">
        <f t="shared" ref="M334" si="89">SUM(M335:M336)</f>
        <v>0</v>
      </c>
      <c r="N334" s="925">
        <f t="shared" ref="N334" si="90">SUM(N335:N336)</f>
        <v>0</v>
      </c>
    </row>
    <row r="335" spans="1:14" ht="30" customHeight="1" x14ac:dyDescent="0.2">
      <c r="A335" s="11"/>
      <c r="B335" s="12" t="s">
        <v>40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 ht="25.5" customHeight="1" x14ac:dyDescent="0.2">
      <c r="A336" s="11"/>
      <c r="B336" s="12" t="s">
        <v>41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</row>
    <row r="337" spans="1:14" ht="20.100000000000001" customHeight="1" x14ac:dyDescent="0.2">
      <c r="A337" s="11"/>
      <c r="B337" s="10" t="s">
        <v>42</v>
      </c>
      <c r="C337" s="48">
        <f t="shared" ref="C337" si="91">SUM(C338:C339)</f>
        <v>0</v>
      </c>
      <c r="D337" s="48">
        <f t="shared" ref="D337" si="92">SUM(D338:D339)</f>
        <v>0</v>
      </c>
      <c r="E337" s="48">
        <f t="shared" ref="E337" si="93">SUM(E338:E339)</f>
        <v>0</v>
      </c>
      <c r="F337" s="48">
        <f t="shared" ref="F337" si="94">SUM(F338:F339)</f>
        <v>0</v>
      </c>
      <c r="G337" s="48">
        <f t="shared" ref="G337" si="95">SUM(G338:G339)</f>
        <v>0</v>
      </c>
      <c r="H337" s="48">
        <f t="shared" ref="H337" si="96">SUM(H338:H339)</f>
        <v>0</v>
      </c>
      <c r="I337" s="48">
        <f t="shared" ref="I337" si="97">SUM(I338:I339)</f>
        <v>0</v>
      </c>
      <c r="J337" s="48">
        <f t="shared" ref="J337" si="98">SUM(J338:J339)</f>
        <v>0</v>
      </c>
      <c r="K337" s="48">
        <f t="shared" ref="K337" si="99">SUM(K338:K339)</f>
        <v>100</v>
      </c>
      <c r="L337" s="48">
        <f t="shared" ref="L337" si="100">SUM(L338:L339)</f>
        <v>30</v>
      </c>
      <c r="M337" s="48">
        <f t="shared" ref="M337" si="101">SUM(M338:M339)</f>
        <v>0</v>
      </c>
      <c r="N337" s="48">
        <f t="shared" ref="N337" si="102">SUM(N338:N339)</f>
        <v>0</v>
      </c>
    </row>
    <row r="338" spans="1:14" ht="24" customHeight="1" x14ac:dyDescent="0.2">
      <c r="A338" s="11"/>
      <c r="B338" s="12" t="s">
        <v>40</v>
      </c>
      <c r="C338" s="156">
        <v>0</v>
      </c>
      <c r="D338" s="220">
        <v>0</v>
      </c>
      <c r="E338" s="293">
        <v>0</v>
      </c>
      <c r="F338" s="372">
        <v>0</v>
      </c>
      <c r="G338" s="442">
        <v>0</v>
      </c>
      <c r="H338" s="505">
        <v>0</v>
      </c>
      <c r="I338" s="575">
        <v>0</v>
      </c>
      <c r="J338" s="654">
        <v>0</v>
      </c>
      <c r="K338" s="727">
        <v>0</v>
      </c>
      <c r="L338" s="796">
        <v>30</v>
      </c>
      <c r="M338" s="865">
        <v>0</v>
      </c>
      <c r="N338" s="927">
        <v>0</v>
      </c>
    </row>
    <row r="339" spans="1:14" x14ac:dyDescent="0.2">
      <c r="A339" s="11"/>
      <c r="B339" s="12" t="s">
        <v>41</v>
      </c>
      <c r="C339" s="156">
        <v>0</v>
      </c>
      <c r="D339" s="220">
        <v>0</v>
      </c>
      <c r="E339" s="293">
        <v>0</v>
      </c>
      <c r="F339" s="372">
        <v>0</v>
      </c>
      <c r="G339" s="442">
        <v>0</v>
      </c>
      <c r="H339" s="505">
        <v>0</v>
      </c>
      <c r="I339" s="575">
        <v>0</v>
      </c>
      <c r="J339" s="654">
        <v>0</v>
      </c>
      <c r="K339" s="727">
        <v>100</v>
      </c>
      <c r="L339" s="796">
        <v>0</v>
      </c>
      <c r="M339" s="865">
        <v>0</v>
      </c>
      <c r="N339" s="927">
        <v>0</v>
      </c>
    </row>
    <row r="340" spans="1:14" x14ac:dyDescent="0.2">
      <c r="A340" s="9">
        <v>2</v>
      </c>
      <c r="B340" s="10" t="s">
        <v>43</v>
      </c>
      <c r="C340" s="146"/>
      <c r="D340" s="215"/>
      <c r="E340" s="288"/>
      <c r="F340" s="365"/>
      <c r="G340" s="435"/>
      <c r="H340" s="500"/>
      <c r="I340" s="570"/>
      <c r="J340" s="647"/>
      <c r="K340" s="720"/>
      <c r="L340" s="790"/>
      <c r="M340" s="858"/>
      <c r="N340" s="922"/>
    </row>
    <row r="341" spans="1:14" x14ac:dyDescent="0.2">
      <c r="A341" s="11"/>
      <c r="B341" s="12" t="s">
        <v>44</v>
      </c>
      <c r="C341" s="146"/>
      <c r="D341" s="215"/>
      <c r="E341" s="288"/>
      <c r="F341" s="365"/>
      <c r="G341" s="435"/>
      <c r="H341" s="500"/>
      <c r="I341" s="570"/>
      <c r="J341" s="647"/>
      <c r="K341" s="720"/>
      <c r="L341" s="790"/>
      <c r="M341" s="858"/>
      <c r="N341" s="922"/>
    </row>
    <row r="342" spans="1:14" ht="12.75" customHeight="1" x14ac:dyDescent="0.2">
      <c r="A342" s="11"/>
      <c r="B342" s="12" t="s">
        <v>45</v>
      </c>
      <c r="C342" s="146"/>
      <c r="D342" s="215"/>
      <c r="E342" s="288"/>
      <c r="F342" s="365"/>
      <c r="G342" s="435"/>
      <c r="H342" s="500"/>
      <c r="I342" s="570"/>
      <c r="J342" s="647"/>
      <c r="K342" s="720"/>
      <c r="L342" s="790"/>
      <c r="M342" s="858"/>
      <c r="N342" s="922"/>
    </row>
    <row r="343" spans="1:14" ht="12.75" customHeight="1" x14ac:dyDescent="0.2">
      <c r="A343" s="9"/>
      <c r="B343" s="12" t="s">
        <v>46</v>
      </c>
      <c r="C343" s="146"/>
      <c r="D343" s="215"/>
      <c r="E343" s="288"/>
      <c r="F343" s="365"/>
      <c r="G343" s="435"/>
      <c r="H343" s="500"/>
      <c r="I343" s="570"/>
      <c r="J343" s="647"/>
      <c r="K343" s="720"/>
      <c r="L343" s="790"/>
      <c r="M343" s="858"/>
      <c r="N343" s="922"/>
    </row>
    <row r="344" spans="1:14" x14ac:dyDescent="0.2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 x14ac:dyDescent="0.25">
      <c r="A345" s="17">
        <v>3</v>
      </c>
      <c r="B345" s="18" t="s">
        <v>48</v>
      </c>
      <c r="C345" s="137"/>
      <c r="D345" s="237"/>
      <c r="E345" s="310"/>
      <c r="F345" s="356"/>
      <c r="G345" s="426"/>
      <c r="H345" s="522"/>
      <c r="I345" s="592"/>
      <c r="J345" s="638"/>
      <c r="K345" s="711"/>
      <c r="L345" s="781"/>
      <c r="M345" s="849"/>
      <c r="N345" s="944"/>
    </row>
    <row r="346" spans="1:14" x14ac:dyDescent="0.2">
      <c r="B346" s="79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B347" s="7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B348" s="7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B349" s="7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8" t="s">
        <v>0</v>
      </c>
      <c r="B354" s="948"/>
    </row>
    <row r="355" spans="1:14" ht="12.75" customHeight="1" x14ac:dyDescent="0.2">
      <c r="A355" s="948" t="s">
        <v>3</v>
      </c>
      <c r="B355" s="948"/>
    </row>
    <row r="356" spans="1:14" x14ac:dyDescent="0.2">
      <c r="A356" s="948" t="s">
        <v>4</v>
      </c>
      <c r="B356" s="948"/>
    </row>
    <row r="357" spans="1:14" ht="20.25" x14ac:dyDescent="0.3">
      <c r="C357" s="81"/>
    </row>
    <row r="358" spans="1:14" x14ac:dyDescent="0.2">
      <c r="C358" s="82"/>
    </row>
    <row r="359" spans="1:14" ht="12.75" customHeight="1" x14ac:dyDescent="0.2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8</v>
      </c>
      <c r="C360" s="23" t="s">
        <v>50</v>
      </c>
      <c r="D360" s="23" t="s">
        <v>50</v>
      </c>
      <c r="E360" s="23" t="s">
        <v>50</v>
      </c>
      <c r="F360" s="23" t="s">
        <v>50</v>
      </c>
      <c r="G360" s="23" t="s">
        <v>50</v>
      </c>
      <c r="H360" s="23" t="s">
        <v>50</v>
      </c>
      <c r="I360" s="23" t="s">
        <v>50</v>
      </c>
      <c r="J360" s="23" t="s">
        <v>50</v>
      </c>
      <c r="K360" s="23" t="s">
        <v>50</v>
      </c>
      <c r="L360" s="23" t="s">
        <v>50</v>
      </c>
      <c r="M360" s="23" t="s">
        <v>50</v>
      </c>
      <c r="N360" s="23" t="s">
        <v>50</v>
      </c>
    </row>
    <row r="361" spans="1:14" s="3" customFormat="1" ht="15" customHeight="1" x14ac:dyDescent="0.2">
      <c r="A361" s="3" t="s">
        <v>61</v>
      </c>
      <c r="C361" s="69" t="s">
        <v>12</v>
      </c>
      <c r="D361" s="69" t="s">
        <v>12</v>
      </c>
      <c r="E361" s="69" t="s">
        <v>12</v>
      </c>
      <c r="F361" s="69" t="s">
        <v>12</v>
      </c>
      <c r="G361" s="69" t="s">
        <v>12</v>
      </c>
      <c r="H361" s="69" t="s">
        <v>12</v>
      </c>
      <c r="I361" s="69" t="s">
        <v>12</v>
      </c>
      <c r="J361" s="69" t="s">
        <v>12</v>
      </c>
      <c r="K361" s="69" t="s">
        <v>12</v>
      </c>
      <c r="L361" s="69" t="s">
        <v>12</v>
      </c>
      <c r="M361" s="69" t="s">
        <v>12</v>
      </c>
      <c r="N361" s="69" t="s">
        <v>12</v>
      </c>
    </row>
    <row r="362" spans="1:14" ht="18" customHeight="1" thickBo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1052" t="s">
        <v>13</v>
      </c>
      <c r="B363" s="1054" t="s">
        <v>14</v>
      </c>
      <c r="C363" s="80"/>
    </row>
    <row r="364" spans="1:14" ht="12.75" customHeight="1" x14ac:dyDescent="0.2">
      <c r="A364" s="1053"/>
      <c r="B364" s="10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1053"/>
      <c r="B365" s="1055"/>
      <c r="C365" s="147" t="s">
        <v>19</v>
      </c>
      <c r="D365" s="216" t="s">
        <v>19</v>
      </c>
      <c r="E365" s="289" t="s">
        <v>19</v>
      </c>
      <c r="F365" s="366" t="s">
        <v>19</v>
      </c>
      <c r="G365" s="436" t="s">
        <v>19</v>
      </c>
      <c r="H365" s="501" t="s">
        <v>19</v>
      </c>
      <c r="I365" s="571" t="s">
        <v>19</v>
      </c>
      <c r="J365" s="648" t="s">
        <v>19</v>
      </c>
      <c r="K365" s="721" t="s">
        <v>19</v>
      </c>
      <c r="L365" s="791" t="s">
        <v>19</v>
      </c>
      <c r="M365" s="859" t="s">
        <v>19</v>
      </c>
      <c r="N365" s="923" t="s">
        <v>19</v>
      </c>
    </row>
    <row r="366" spans="1:14" ht="12.75" customHeight="1" x14ac:dyDescent="0.2">
      <c r="A366" s="1053"/>
      <c r="B366" s="1055"/>
      <c r="C366" s="148"/>
      <c r="D366" s="217"/>
      <c r="E366" s="290"/>
      <c r="F366" s="367"/>
      <c r="G366" s="437"/>
      <c r="H366" s="502"/>
      <c r="I366" s="572"/>
      <c r="J366" s="649"/>
      <c r="K366" s="722"/>
      <c r="L366" s="792"/>
      <c r="M366" s="860"/>
      <c r="N366" s="924"/>
    </row>
    <row r="367" spans="1:14" ht="30" customHeight="1" x14ac:dyDescent="0.2">
      <c r="A367" s="44" t="s">
        <v>25</v>
      </c>
      <c r="B367" s="45" t="s">
        <v>26</v>
      </c>
      <c r="C367" s="143" t="s">
        <v>34</v>
      </c>
      <c r="D367" s="212" t="s">
        <v>34</v>
      </c>
      <c r="E367" s="285" t="s">
        <v>34</v>
      </c>
      <c r="F367" s="362" t="s">
        <v>34</v>
      </c>
      <c r="G367" s="432" t="s">
        <v>34</v>
      </c>
      <c r="H367" s="497" t="s">
        <v>34</v>
      </c>
      <c r="I367" s="567" t="s">
        <v>34</v>
      </c>
      <c r="J367" s="644" t="s">
        <v>34</v>
      </c>
      <c r="K367" s="717" t="s">
        <v>34</v>
      </c>
      <c r="L367" s="787" t="s">
        <v>34</v>
      </c>
      <c r="M367" s="855" t="s">
        <v>34</v>
      </c>
      <c r="N367" s="919" t="s">
        <v>34</v>
      </c>
    </row>
    <row r="368" spans="1:14" ht="25.5" customHeight="1" x14ac:dyDescent="0.2">
      <c r="A368" s="5"/>
      <c r="B368" s="6" t="s">
        <v>37</v>
      </c>
      <c r="C368" s="7">
        <f t="shared" ref="C368:N368" si="103">SUM(C370,C373)</f>
        <v>0</v>
      </c>
      <c r="D368" s="7">
        <f t="shared" si="103"/>
        <v>0</v>
      </c>
      <c r="E368" s="7">
        <f t="shared" si="103"/>
        <v>0</v>
      </c>
      <c r="F368" s="7">
        <f t="shared" si="103"/>
        <v>0</v>
      </c>
      <c r="G368" s="7">
        <f t="shared" si="103"/>
        <v>0</v>
      </c>
      <c r="H368" s="7">
        <f t="shared" si="103"/>
        <v>0</v>
      </c>
      <c r="I368" s="7">
        <f t="shared" si="103"/>
        <v>0</v>
      </c>
      <c r="J368" s="7">
        <f t="shared" si="103"/>
        <v>0</v>
      </c>
      <c r="K368" s="7">
        <f t="shared" si="103"/>
        <v>200</v>
      </c>
      <c r="L368" s="7">
        <f t="shared" si="103"/>
        <v>0</v>
      </c>
      <c r="M368" s="7">
        <f t="shared" si="103"/>
        <v>0</v>
      </c>
      <c r="N368" s="7">
        <f t="shared" si="103"/>
        <v>0</v>
      </c>
    </row>
    <row r="369" spans="1:14" ht="20.100000000000001" customHeight="1" x14ac:dyDescent="0.2">
      <c r="A369" s="9">
        <v>1</v>
      </c>
      <c r="B369" s="10" t="s">
        <v>38</v>
      </c>
      <c r="C369" s="146"/>
      <c r="D369" s="215"/>
      <c r="E369" s="288"/>
      <c r="F369" s="365"/>
      <c r="G369" s="435"/>
      <c r="H369" s="500"/>
      <c r="I369" s="570"/>
      <c r="J369" s="647"/>
      <c r="K369" s="720"/>
      <c r="L369" s="790"/>
      <c r="M369" s="858"/>
      <c r="N369" s="922"/>
    </row>
    <row r="370" spans="1:14" ht="20.100000000000001" customHeight="1" x14ac:dyDescent="0.2">
      <c r="A370" s="11"/>
      <c r="B370" s="10" t="s">
        <v>39</v>
      </c>
      <c r="C370" s="154">
        <f t="shared" ref="C370" si="104">SUM(C371:C372)</f>
        <v>0</v>
      </c>
      <c r="D370" s="223">
        <f t="shared" ref="D370" si="105">SUM(D371:D372)</f>
        <v>0</v>
      </c>
      <c r="E370" s="296">
        <f t="shared" ref="E370" si="106">SUM(E371:E372)</f>
        <v>0</v>
      </c>
      <c r="F370" s="371">
        <f t="shared" ref="F370" si="107">SUM(F371:F372)</f>
        <v>0</v>
      </c>
      <c r="G370" s="441">
        <f t="shared" ref="G370" si="108">SUM(G371:G372)</f>
        <v>0</v>
      </c>
      <c r="H370" s="508">
        <f t="shared" ref="H370" si="109">SUM(H371:H372)</f>
        <v>0</v>
      </c>
      <c r="I370" s="578">
        <f t="shared" ref="I370" si="110">SUM(I371:I372)</f>
        <v>0</v>
      </c>
      <c r="J370" s="653">
        <f t="shared" ref="J370" si="111">SUM(J371:J372)</f>
        <v>0</v>
      </c>
      <c r="K370" s="726">
        <f t="shared" ref="K370" si="112">SUM(K371:K372)</f>
        <v>0</v>
      </c>
      <c r="L370" s="795">
        <f t="shared" ref="L370" si="113">SUM(L371:L372)</f>
        <v>0</v>
      </c>
      <c r="M370" s="864">
        <f t="shared" ref="M370" si="114">SUM(M371:M372)</f>
        <v>0</v>
      </c>
      <c r="N370" s="930">
        <f t="shared" ref="N370" si="115">SUM(N371:N372)</f>
        <v>0</v>
      </c>
    </row>
    <row r="371" spans="1:14" ht="20.100000000000001" customHeight="1" x14ac:dyDescent="0.2">
      <c r="A371" s="11"/>
      <c r="B371" s="12" t="s">
        <v>40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 ht="20.100000000000001" customHeight="1" x14ac:dyDescent="0.2">
      <c r="A372" s="11"/>
      <c r="B372" s="12" t="s">
        <v>41</v>
      </c>
      <c r="C372" s="85">
        <v>0</v>
      </c>
      <c r="D372" s="85">
        <v>0</v>
      </c>
      <c r="E372" s="85">
        <v>0</v>
      </c>
      <c r="F372" s="85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ht="20.100000000000001" customHeight="1" x14ac:dyDescent="0.2">
      <c r="A373" s="11"/>
      <c r="B373" s="10" t="s">
        <v>42</v>
      </c>
      <c r="C373" s="48">
        <f t="shared" ref="C373" si="116">SUM(C374:C375)</f>
        <v>0</v>
      </c>
      <c r="D373" s="48">
        <f t="shared" ref="D373" si="117">SUM(D374:D375)</f>
        <v>0</v>
      </c>
      <c r="E373" s="48">
        <f t="shared" ref="E373" si="118">SUM(E374:E375)</f>
        <v>0</v>
      </c>
      <c r="F373" s="48">
        <f t="shared" ref="F373" si="119">SUM(F374:F375)</f>
        <v>0</v>
      </c>
      <c r="G373" s="48">
        <f t="shared" ref="G373" si="120">SUM(G374:G375)</f>
        <v>0</v>
      </c>
      <c r="H373" s="48">
        <f t="shared" ref="H373" si="121">SUM(H374:H375)</f>
        <v>0</v>
      </c>
      <c r="I373" s="48">
        <f t="shared" ref="I373" si="122">SUM(I374:I375)</f>
        <v>0</v>
      </c>
      <c r="J373" s="48">
        <f t="shared" ref="J373" si="123">SUM(J374:J375)</f>
        <v>0</v>
      </c>
      <c r="K373" s="48">
        <f t="shared" ref="K373" si="124">SUM(K374:K375)</f>
        <v>200</v>
      </c>
      <c r="L373" s="48">
        <f t="shared" ref="L373" si="125">SUM(L374:L375)</f>
        <v>0</v>
      </c>
      <c r="M373" s="48">
        <f t="shared" ref="M373" si="126">SUM(M374:M375)</f>
        <v>0</v>
      </c>
      <c r="N373" s="48">
        <f t="shared" ref="N373" si="127">SUM(N374:N375)</f>
        <v>0</v>
      </c>
    </row>
    <row r="374" spans="1:14" ht="20.100000000000001" customHeight="1" x14ac:dyDescent="0.2">
      <c r="A374" s="11"/>
      <c r="B374" s="12" t="s">
        <v>40</v>
      </c>
      <c r="C374" s="151">
        <v>0</v>
      </c>
      <c r="D374" s="224">
        <v>0</v>
      </c>
      <c r="E374" s="297">
        <v>0</v>
      </c>
      <c r="F374" s="368">
        <v>0</v>
      </c>
      <c r="G374" s="438">
        <v>0</v>
      </c>
      <c r="H374" s="509">
        <v>0</v>
      </c>
      <c r="I374" s="579">
        <v>0</v>
      </c>
      <c r="J374" s="650">
        <v>0</v>
      </c>
      <c r="K374" s="723">
        <v>0</v>
      </c>
      <c r="L374" s="793">
        <v>0</v>
      </c>
      <c r="M374" s="861">
        <v>0</v>
      </c>
      <c r="N374" s="931">
        <v>0</v>
      </c>
    </row>
    <row r="375" spans="1:14" ht="20.100000000000001" customHeight="1" x14ac:dyDescent="0.2">
      <c r="A375" s="11"/>
      <c r="B375" s="12" t="s">
        <v>41</v>
      </c>
      <c r="C375" s="151">
        <v>0</v>
      </c>
      <c r="D375" s="224">
        <v>0</v>
      </c>
      <c r="E375" s="297">
        <v>0</v>
      </c>
      <c r="F375" s="368">
        <v>0</v>
      </c>
      <c r="G375" s="438">
        <v>0</v>
      </c>
      <c r="H375" s="509">
        <v>0</v>
      </c>
      <c r="I375" s="579">
        <v>0</v>
      </c>
      <c r="J375" s="650">
        <v>0</v>
      </c>
      <c r="K375" s="723">
        <v>200</v>
      </c>
      <c r="L375" s="793">
        <v>0</v>
      </c>
      <c r="M375" s="861">
        <v>0</v>
      </c>
      <c r="N375" s="931">
        <v>0</v>
      </c>
    </row>
    <row r="376" spans="1:14" ht="26.25" customHeight="1" x14ac:dyDescent="0.2">
      <c r="A376" s="9">
        <v>2</v>
      </c>
      <c r="B376" s="10" t="s">
        <v>43</v>
      </c>
      <c r="C376" s="146"/>
      <c r="D376" s="215"/>
      <c r="E376" s="288"/>
      <c r="F376" s="365"/>
      <c r="G376" s="435"/>
      <c r="H376" s="500"/>
      <c r="I376" s="570"/>
      <c r="J376" s="647"/>
      <c r="K376" s="720"/>
      <c r="L376" s="790"/>
      <c r="M376" s="858"/>
      <c r="N376" s="922"/>
    </row>
    <row r="377" spans="1:14" ht="20.100000000000001" customHeight="1" x14ac:dyDescent="0.2">
      <c r="A377" s="11"/>
      <c r="B377" s="12" t="s">
        <v>44</v>
      </c>
      <c r="C377" s="146"/>
      <c r="D377" s="215"/>
      <c r="E377" s="288"/>
      <c r="F377" s="365"/>
      <c r="G377" s="435"/>
      <c r="H377" s="500"/>
      <c r="I377" s="570"/>
      <c r="J377" s="647"/>
      <c r="K377" s="720"/>
      <c r="L377" s="790"/>
      <c r="M377" s="858"/>
      <c r="N377" s="922"/>
    </row>
    <row r="378" spans="1:14" ht="20.100000000000001" customHeight="1" x14ac:dyDescent="0.2">
      <c r="A378" s="11"/>
      <c r="B378" s="12" t="s">
        <v>45</v>
      </c>
      <c r="C378" s="146"/>
      <c r="D378" s="215"/>
      <c r="E378" s="288"/>
      <c r="F378" s="365"/>
      <c r="G378" s="435"/>
      <c r="H378" s="500"/>
      <c r="I378" s="570"/>
      <c r="J378" s="647"/>
      <c r="K378" s="720"/>
      <c r="L378" s="790"/>
      <c r="M378" s="858"/>
      <c r="N378" s="922"/>
    </row>
    <row r="379" spans="1:14" ht="20.100000000000001" customHeight="1" x14ac:dyDescent="0.2">
      <c r="A379" s="9"/>
      <c r="B379" s="12" t="s">
        <v>46</v>
      </c>
      <c r="C379" s="146"/>
      <c r="D379" s="215"/>
      <c r="E379" s="288"/>
      <c r="F379" s="365"/>
      <c r="G379" s="435"/>
      <c r="H379" s="500"/>
      <c r="I379" s="570"/>
      <c r="J379" s="647"/>
      <c r="K379" s="720"/>
      <c r="L379" s="790"/>
      <c r="M379" s="858"/>
      <c r="N379" s="922"/>
    </row>
    <row r="380" spans="1:14" ht="20.100000000000001" customHeight="1" x14ac:dyDescent="0.2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48</v>
      </c>
      <c r="C381" s="137"/>
      <c r="D381" s="237"/>
      <c r="E381" s="310"/>
      <c r="F381" s="356"/>
      <c r="G381" s="426"/>
      <c r="H381" s="522"/>
      <c r="I381" s="592"/>
      <c r="J381" s="638"/>
      <c r="K381" s="711"/>
      <c r="L381" s="781"/>
      <c r="M381" s="849"/>
      <c r="N381" s="944"/>
    </row>
    <row r="382" spans="1:14" x14ac:dyDescent="0.2">
      <c r="B382" s="79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8" t="s">
        <v>0</v>
      </c>
      <c r="B390" s="948"/>
    </row>
    <row r="391" spans="1:14" ht="12.75" customHeight="1" x14ac:dyDescent="0.2">
      <c r="A391" s="948" t="s">
        <v>3</v>
      </c>
      <c r="B391" s="948"/>
    </row>
    <row r="392" spans="1:14" ht="7.5" customHeight="1" x14ac:dyDescent="0.2">
      <c r="A392" s="948" t="s">
        <v>4</v>
      </c>
      <c r="B392" s="948"/>
    </row>
    <row r="393" spans="1:14" ht="18" customHeight="1" x14ac:dyDescent="0.3">
      <c r="C393" s="81"/>
    </row>
    <row r="394" spans="1:14" ht="12.75" customHeight="1" x14ac:dyDescent="0.2">
      <c r="C394" s="82"/>
    </row>
    <row r="395" spans="1:14" ht="12.75" customHeight="1" x14ac:dyDescent="0.2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8</v>
      </c>
      <c r="C396" s="23" t="s">
        <v>50</v>
      </c>
      <c r="D396" s="23" t="s">
        <v>50</v>
      </c>
      <c r="E396" s="23" t="s">
        <v>50</v>
      </c>
      <c r="F396" s="23" t="s">
        <v>50</v>
      </c>
      <c r="G396" s="23" t="s">
        <v>50</v>
      </c>
      <c r="H396" s="23" t="s">
        <v>50</v>
      </c>
      <c r="I396" s="23" t="s">
        <v>50</v>
      </c>
      <c r="J396" s="23" t="s">
        <v>50</v>
      </c>
      <c r="K396" s="23" t="s">
        <v>50</v>
      </c>
      <c r="L396" s="23" t="s">
        <v>50</v>
      </c>
      <c r="M396" s="23" t="s">
        <v>50</v>
      </c>
      <c r="N396" s="23" t="s">
        <v>50</v>
      </c>
    </row>
    <row r="397" spans="1:14" s="3" customFormat="1" ht="12.75" customHeight="1" x14ac:dyDescent="0.2">
      <c r="A397" s="3" t="s">
        <v>60</v>
      </c>
      <c r="C397" s="69" t="s">
        <v>12</v>
      </c>
      <c r="D397" s="69" t="s">
        <v>12</v>
      </c>
      <c r="E397" s="69" t="s">
        <v>12</v>
      </c>
      <c r="F397" s="69" t="s">
        <v>12</v>
      </c>
      <c r="G397" s="69" t="s">
        <v>12</v>
      </c>
      <c r="H397" s="69" t="s">
        <v>12</v>
      </c>
      <c r="I397" s="69" t="s">
        <v>12</v>
      </c>
      <c r="J397" s="69" t="s">
        <v>12</v>
      </c>
      <c r="K397" s="69" t="s">
        <v>12</v>
      </c>
      <c r="L397" s="69" t="s">
        <v>12</v>
      </c>
      <c r="M397" s="69" t="s">
        <v>12</v>
      </c>
      <c r="N397" s="69" t="s">
        <v>12</v>
      </c>
    </row>
    <row r="398" spans="1:14" ht="30" customHeight="1" thickBo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 x14ac:dyDescent="0.2">
      <c r="A399" s="1052" t="s">
        <v>13</v>
      </c>
      <c r="B399" s="1054" t="s">
        <v>14</v>
      </c>
      <c r="C399" s="80"/>
    </row>
    <row r="400" spans="1:14" ht="20.100000000000001" customHeight="1" x14ac:dyDescent="0.2">
      <c r="A400" s="1053"/>
      <c r="B400" s="10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1053"/>
      <c r="B401" s="1055"/>
      <c r="C401" s="147" t="s">
        <v>19</v>
      </c>
      <c r="D401" s="216" t="s">
        <v>19</v>
      </c>
      <c r="E401" s="289" t="s">
        <v>19</v>
      </c>
      <c r="F401" s="366" t="s">
        <v>19</v>
      </c>
      <c r="G401" s="436" t="s">
        <v>19</v>
      </c>
      <c r="H401" s="501" t="s">
        <v>19</v>
      </c>
      <c r="I401" s="571" t="s">
        <v>19</v>
      </c>
      <c r="J401" s="648" t="s">
        <v>19</v>
      </c>
      <c r="K401" s="721" t="s">
        <v>19</v>
      </c>
      <c r="L401" s="791" t="s">
        <v>19</v>
      </c>
      <c r="M401" s="859" t="s">
        <v>19</v>
      </c>
      <c r="N401" s="923" t="s">
        <v>19</v>
      </c>
    </row>
    <row r="402" spans="1:14" ht="20.100000000000001" customHeight="1" x14ac:dyDescent="0.2">
      <c r="A402" s="1053"/>
      <c r="B402" s="1055"/>
      <c r="C402" s="148"/>
      <c r="D402" s="217"/>
      <c r="E402" s="290"/>
      <c r="F402" s="367"/>
      <c r="G402" s="437"/>
      <c r="H402" s="502"/>
      <c r="I402" s="572"/>
      <c r="J402" s="649"/>
      <c r="K402" s="722"/>
      <c r="L402" s="792"/>
      <c r="M402" s="860"/>
      <c r="N402" s="924"/>
    </row>
    <row r="403" spans="1:14" ht="20.100000000000001" customHeight="1" x14ac:dyDescent="0.2">
      <c r="A403" s="44" t="s">
        <v>25</v>
      </c>
      <c r="B403" s="45" t="s">
        <v>26</v>
      </c>
      <c r="C403" s="143" t="s">
        <v>34</v>
      </c>
      <c r="D403" s="212" t="s">
        <v>34</v>
      </c>
      <c r="E403" s="285" t="s">
        <v>34</v>
      </c>
      <c r="F403" s="362" t="s">
        <v>34</v>
      </c>
      <c r="G403" s="432" t="s">
        <v>34</v>
      </c>
      <c r="H403" s="497" t="s">
        <v>34</v>
      </c>
      <c r="I403" s="567" t="s">
        <v>34</v>
      </c>
      <c r="J403" s="644" t="s">
        <v>34</v>
      </c>
      <c r="K403" s="717" t="s">
        <v>34</v>
      </c>
      <c r="L403" s="787" t="s">
        <v>34</v>
      </c>
      <c r="M403" s="855" t="s">
        <v>34</v>
      </c>
      <c r="N403" s="919" t="s">
        <v>34</v>
      </c>
    </row>
    <row r="404" spans="1:14" ht="20.100000000000001" customHeight="1" x14ac:dyDescent="0.2">
      <c r="A404" s="5"/>
      <c r="B404" s="6" t="s">
        <v>37</v>
      </c>
      <c r="C404" s="7">
        <f t="shared" ref="C404:N404" si="128">SUM(C406,C409)</f>
        <v>0</v>
      </c>
      <c r="D404" s="7">
        <f t="shared" si="128"/>
        <v>0</v>
      </c>
      <c r="E404" s="7">
        <f t="shared" si="128"/>
        <v>0</v>
      </c>
      <c r="F404" s="7">
        <f t="shared" si="128"/>
        <v>0</v>
      </c>
      <c r="G404" s="7">
        <f t="shared" si="128"/>
        <v>0</v>
      </c>
      <c r="H404" s="7">
        <f t="shared" si="128"/>
        <v>0</v>
      </c>
      <c r="I404" s="7">
        <f t="shared" si="128"/>
        <v>0</v>
      </c>
      <c r="J404" s="7">
        <f t="shared" si="128"/>
        <v>0</v>
      </c>
      <c r="K404" s="7">
        <f t="shared" si="128"/>
        <v>375</v>
      </c>
      <c r="L404" s="7">
        <f t="shared" si="128"/>
        <v>540</v>
      </c>
      <c r="M404" s="7">
        <f t="shared" si="128"/>
        <v>0</v>
      </c>
      <c r="N404" s="7">
        <f t="shared" si="128"/>
        <v>0</v>
      </c>
    </row>
    <row r="405" spans="1:14" ht="20.100000000000001" customHeight="1" x14ac:dyDescent="0.2">
      <c r="A405" s="9">
        <v>1</v>
      </c>
      <c r="B405" s="10" t="s">
        <v>38</v>
      </c>
      <c r="C405" s="146"/>
      <c r="D405" s="215"/>
      <c r="E405" s="288"/>
      <c r="F405" s="365"/>
      <c r="G405" s="435"/>
      <c r="H405" s="500"/>
      <c r="I405" s="570"/>
      <c r="J405" s="647"/>
      <c r="K405" s="720"/>
      <c r="L405" s="790"/>
      <c r="M405" s="858"/>
      <c r="N405" s="922"/>
    </row>
    <row r="406" spans="1:14" ht="20.100000000000001" customHeight="1" x14ac:dyDescent="0.2">
      <c r="A406" s="11"/>
      <c r="B406" s="10" t="s">
        <v>39</v>
      </c>
      <c r="C406" s="154">
        <f t="shared" ref="C406" si="129">SUM(C407:C408)</f>
        <v>0</v>
      </c>
      <c r="D406" s="223">
        <f t="shared" ref="D406" si="130">SUM(D407:D408)</f>
        <v>0</v>
      </c>
      <c r="E406" s="296">
        <f t="shared" ref="E406" si="131">SUM(E407:E408)</f>
        <v>0</v>
      </c>
      <c r="F406" s="371">
        <f t="shared" ref="F406" si="132">SUM(F407:F408)</f>
        <v>0</v>
      </c>
      <c r="G406" s="441">
        <f t="shared" ref="G406" si="133">SUM(G407:G408)</f>
        <v>0</v>
      </c>
      <c r="H406" s="508">
        <f t="shared" ref="H406" si="134">SUM(H407:H408)</f>
        <v>0</v>
      </c>
      <c r="I406" s="578">
        <f t="shared" ref="I406" si="135">SUM(I407:I408)</f>
        <v>0</v>
      </c>
      <c r="J406" s="653">
        <f t="shared" ref="J406" si="136">SUM(J407:J408)</f>
        <v>0</v>
      </c>
      <c r="K406" s="726">
        <f t="shared" ref="K406" si="137">SUM(K407:K408)</f>
        <v>0</v>
      </c>
      <c r="L406" s="795">
        <f t="shared" ref="L406" si="138">SUM(L407:L408)</f>
        <v>0</v>
      </c>
      <c r="M406" s="864">
        <f t="shared" ref="M406" si="139">SUM(M407:M408)</f>
        <v>0</v>
      </c>
      <c r="N406" s="930">
        <f t="shared" ref="N406" si="140">SUM(N407:N408)</f>
        <v>0</v>
      </c>
    </row>
    <row r="407" spans="1:14" ht="26.25" customHeight="1" x14ac:dyDescent="0.2">
      <c r="A407" s="11"/>
      <c r="B407" s="12" t="s">
        <v>40</v>
      </c>
      <c r="C407" s="88">
        <v>0</v>
      </c>
      <c r="D407" s="88">
        <v>0</v>
      </c>
      <c r="E407" s="88">
        <v>0</v>
      </c>
      <c r="F407" s="88">
        <v>0</v>
      </c>
      <c r="G407" s="88">
        <v>0</v>
      </c>
      <c r="H407" s="88">
        <v>0</v>
      </c>
      <c r="I407" s="88">
        <v>0</v>
      </c>
      <c r="J407" s="88">
        <v>0</v>
      </c>
      <c r="K407" s="88">
        <v>0</v>
      </c>
      <c r="L407" s="88">
        <v>0</v>
      </c>
      <c r="M407" s="88">
        <v>0</v>
      </c>
      <c r="N407" s="88">
        <v>0</v>
      </c>
    </row>
    <row r="408" spans="1:14" ht="20.100000000000001" customHeight="1" x14ac:dyDescent="0.2">
      <c r="A408" s="11"/>
      <c r="B408" s="12" t="s">
        <v>41</v>
      </c>
      <c r="C408" s="88">
        <v>0</v>
      </c>
      <c r="D408" s="88">
        <v>0</v>
      </c>
      <c r="E408" s="88">
        <v>0</v>
      </c>
      <c r="F408" s="88">
        <v>0</v>
      </c>
      <c r="G408" s="88">
        <v>0</v>
      </c>
      <c r="H408" s="88">
        <v>0</v>
      </c>
      <c r="I408" s="88">
        <v>0</v>
      </c>
      <c r="J408" s="88">
        <v>0</v>
      </c>
      <c r="K408" s="88">
        <v>0</v>
      </c>
      <c r="L408" s="88">
        <v>0</v>
      </c>
      <c r="M408" s="88">
        <v>0</v>
      </c>
      <c r="N408" s="88">
        <v>0</v>
      </c>
    </row>
    <row r="409" spans="1:14" ht="20.100000000000001" customHeight="1" x14ac:dyDescent="0.2">
      <c r="A409" s="11"/>
      <c r="B409" s="10" t="s">
        <v>42</v>
      </c>
      <c r="C409" s="13">
        <f t="shared" ref="C409" si="141">SUM(C410:C411)</f>
        <v>0</v>
      </c>
      <c r="D409" s="13">
        <f t="shared" ref="D409" si="142">SUM(D410:D411)</f>
        <v>0</v>
      </c>
      <c r="E409" s="13">
        <f t="shared" ref="E409" si="143">SUM(E410:E411)</f>
        <v>0</v>
      </c>
      <c r="F409" s="13">
        <f t="shared" ref="F409" si="144">SUM(F410:F411)</f>
        <v>0</v>
      </c>
      <c r="G409" s="13">
        <f t="shared" ref="G409" si="145">SUM(G410:G411)</f>
        <v>0</v>
      </c>
      <c r="H409" s="13">
        <f t="shared" ref="H409" si="146">SUM(H410:H411)</f>
        <v>0</v>
      </c>
      <c r="I409" s="13">
        <f t="shared" ref="I409" si="147">SUM(I410:I411)</f>
        <v>0</v>
      </c>
      <c r="J409" s="13">
        <f t="shared" ref="J409" si="148">SUM(J410:J411)</f>
        <v>0</v>
      </c>
      <c r="K409" s="13">
        <f t="shared" ref="K409" si="149">SUM(K410:K411)</f>
        <v>375</v>
      </c>
      <c r="L409" s="13">
        <f t="shared" ref="L409" si="150">SUM(L410:L411)</f>
        <v>540</v>
      </c>
      <c r="M409" s="13">
        <f t="shared" ref="M409" si="151">SUM(M410:M411)</f>
        <v>0</v>
      </c>
      <c r="N409" s="13">
        <f t="shared" ref="N409" si="152">SUM(N410:N411)</f>
        <v>0</v>
      </c>
    </row>
    <row r="410" spans="1:14" ht="20.100000000000001" customHeight="1" x14ac:dyDescent="0.2">
      <c r="A410" s="11"/>
      <c r="B410" s="12" t="s">
        <v>40</v>
      </c>
      <c r="C410" s="151">
        <v>0</v>
      </c>
      <c r="D410" s="224">
        <v>0</v>
      </c>
      <c r="E410" s="297">
        <v>0</v>
      </c>
      <c r="F410" s="368">
        <v>0</v>
      </c>
      <c r="G410" s="438">
        <v>0</v>
      </c>
      <c r="H410" s="509">
        <v>0</v>
      </c>
      <c r="I410" s="579">
        <v>0</v>
      </c>
      <c r="J410" s="650">
        <v>0</v>
      </c>
      <c r="K410" s="723">
        <v>0</v>
      </c>
      <c r="L410" s="793">
        <v>540</v>
      </c>
      <c r="M410" s="861">
        <v>0</v>
      </c>
      <c r="N410" s="931">
        <v>0</v>
      </c>
    </row>
    <row r="411" spans="1:14" ht="20.100000000000001" customHeight="1" x14ac:dyDescent="0.2">
      <c r="A411" s="11"/>
      <c r="B411" s="12" t="s">
        <v>41</v>
      </c>
      <c r="C411" s="151">
        <v>0</v>
      </c>
      <c r="D411" s="224">
        <v>0</v>
      </c>
      <c r="E411" s="297">
        <v>0</v>
      </c>
      <c r="F411" s="368">
        <v>0</v>
      </c>
      <c r="G411" s="438">
        <v>0</v>
      </c>
      <c r="H411" s="509">
        <v>0</v>
      </c>
      <c r="I411" s="579">
        <v>0</v>
      </c>
      <c r="J411" s="650">
        <v>0</v>
      </c>
      <c r="K411" s="723">
        <v>375</v>
      </c>
      <c r="L411" s="793">
        <v>0</v>
      </c>
      <c r="M411" s="861">
        <v>0</v>
      </c>
      <c r="N411" s="931">
        <v>0</v>
      </c>
    </row>
    <row r="412" spans="1:14" ht="24" customHeight="1" x14ac:dyDescent="0.2">
      <c r="A412" s="9">
        <v>2</v>
      </c>
      <c r="B412" s="10" t="s">
        <v>43</v>
      </c>
      <c r="C412" s="146"/>
      <c r="D412" s="215"/>
      <c r="E412" s="288"/>
      <c r="F412" s="365"/>
      <c r="G412" s="435"/>
      <c r="H412" s="500"/>
      <c r="I412" s="570"/>
      <c r="J412" s="647"/>
      <c r="K412" s="720"/>
      <c r="L412" s="790"/>
      <c r="M412" s="858"/>
      <c r="N412" s="922"/>
    </row>
    <row r="413" spans="1:14" ht="12.75" customHeight="1" x14ac:dyDescent="0.2">
      <c r="A413" s="11"/>
      <c r="B413" s="12" t="s">
        <v>44</v>
      </c>
      <c r="C413" s="146"/>
      <c r="D413" s="215"/>
      <c r="E413" s="288"/>
      <c r="F413" s="365"/>
      <c r="G413" s="435"/>
      <c r="H413" s="500"/>
      <c r="I413" s="570"/>
      <c r="J413" s="647"/>
      <c r="K413" s="720"/>
      <c r="L413" s="790"/>
      <c r="M413" s="858"/>
      <c r="N413" s="922"/>
    </row>
    <row r="414" spans="1:14" x14ac:dyDescent="0.2">
      <c r="A414" s="11"/>
      <c r="B414" s="12" t="s">
        <v>45</v>
      </c>
      <c r="C414" s="146"/>
      <c r="D414" s="215"/>
      <c r="E414" s="288"/>
      <c r="F414" s="365"/>
      <c r="G414" s="435"/>
      <c r="H414" s="500"/>
      <c r="I414" s="570"/>
      <c r="J414" s="647"/>
      <c r="K414" s="720"/>
      <c r="L414" s="790"/>
      <c r="M414" s="858"/>
      <c r="N414" s="922"/>
    </row>
    <row r="415" spans="1:14" x14ac:dyDescent="0.2">
      <c r="A415" s="9"/>
      <c r="B415" s="12" t="s">
        <v>46</v>
      </c>
      <c r="C415" s="146"/>
      <c r="D415" s="215"/>
      <c r="E415" s="288"/>
      <c r="F415" s="365"/>
      <c r="G415" s="435"/>
      <c r="H415" s="500"/>
      <c r="I415" s="570"/>
      <c r="J415" s="647"/>
      <c r="K415" s="720"/>
      <c r="L415" s="790"/>
      <c r="M415" s="858"/>
      <c r="N415" s="922"/>
    </row>
    <row r="416" spans="1:14" x14ac:dyDescent="0.2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48</v>
      </c>
      <c r="C417" s="137"/>
      <c r="D417" s="237"/>
      <c r="E417" s="310"/>
      <c r="F417" s="356"/>
      <c r="G417" s="426"/>
      <c r="H417" s="522"/>
      <c r="I417" s="592"/>
      <c r="J417" s="638"/>
      <c r="K417" s="711"/>
      <c r="L417" s="781"/>
      <c r="M417" s="849"/>
      <c r="N417" s="944"/>
    </row>
    <row r="418" spans="1:14" x14ac:dyDescent="0.2">
      <c r="B418" s="79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 x14ac:dyDescent="0.2">
      <c r="A426" s="948" t="s">
        <v>0</v>
      </c>
      <c r="B426" s="948"/>
    </row>
    <row r="427" spans="1:14" ht="12.75" customHeight="1" x14ac:dyDescent="0.2">
      <c r="A427" s="948" t="s">
        <v>3</v>
      </c>
      <c r="B427" s="948"/>
    </row>
    <row r="428" spans="1:14" x14ac:dyDescent="0.2">
      <c r="A428" s="948" t="s">
        <v>4</v>
      </c>
      <c r="B428" s="948"/>
    </row>
    <row r="429" spans="1:14" x14ac:dyDescent="0.2">
      <c r="C429" s="91" t="s">
        <v>66</v>
      </c>
    </row>
    <row r="430" spans="1:14" x14ac:dyDescent="0.2">
      <c r="C430" s="82"/>
    </row>
    <row r="431" spans="1:14" ht="12.75" customHeight="1" x14ac:dyDescent="0.2">
      <c r="A431" s="1" t="s">
        <v>7</v>
      </c>
      <c r="C431" s="23" t="s">
        <v>50</v>
      </c>
      <c r="D431" s="23" t="s">
        <v>50</v>
      </c>
      <c r="E431" s="23" t="s">
        <v>50</v>
      </c>
      <c r="F431" s="23" t="s">
        <v>50</v>
      </c>
      <c r="G431" s="23" t="s">
        <v>50</v>
      </c>
      <c r="H431" s="23" t="s">
        <v>50</v>
      </c>
      <c r="I431" s="23" t="s">
        <v>50</v>
      </c>
      <c r="J431" s="23" t="s">
        <v>50</v>
      </c>
      <c r="K431" s="23" t="s">
        <v>50</v>
      </c>
      <c r="L431" s="23" t="s">
        <v>50</v>
      </c>
      <c r="M431" s="23" t="s">
        <v>50</v>
      </c>
      <c r="N431" s="23" t="s">
        <v>50</v>
      </c>
    </row>
    <row r="432" spans="1:14" ht="12.75" customHeight="1" x14ac:dyDescent="0.2">
      <c r="A432" s="1" t="s">
        <v>8</v>
      </c>
      <c r="C432" s="23" t="s">
        <v>12</v>
      </c>
      <c r="D432" s="23" t="s">
        <v>12</v>
      </c>
      <c r="E432" s="23" t="s">
        <v>12</v>
      </c>
      <c r="F432" s="23" t="s">
        <v>12</v>
      </c>
      <c r="G432" s="23" t="s">
        <v>12</v>
      </c>
      <c r="H432" s="23" t="s">
        <v>12</v>
      </c>
      <c r="I432" s="23" t="s">
        <v>12</v>
      </c>
      <c r="J432" s="23" t="s">
        <v>12</v>
      </c>
      <c r="K432" s="23" t="s">
        <v>12</v>
      </c>
      <c r="L432" s="23" t="s">
        <v>12</v>
      </c>
      <c r="M432" s="23" t="s">
        <v>12</v>
      </c>
      <c r="N432" s="23" t="s">
        <v>12</v>
      </c>
    </row>
    <row r="433" spans="1:14" ht="13.5" thickBo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 x14ac:dyDescent="0.2">
      <c r="A434" s="1052" t="s">
        <v>13</v>
      </c>
      <c r="B434" s="1054" t="s">
        <v>14</v>
      </c>
      <c r="C434" s="80"/>
    </row>
    <row r="435" spans="1:14" ht="12.75" customHeight="1" x14ac:dyDescent="0.2">
      <c r="A435" s="1053"/>
      <c r="B435" s="10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1053"/>
      <c r="B436" s="1055"/>
      <c r="C436" s="147" t="s">
        <v>19</v>
      </c>
      <c r="D436" s="216" t="s">
        <v>19</v>
      </c>
      <c r="E436" s="289" t="s">
        <v>19</v>
      </c>
      <c r="F436" s="366" t="s">
        <v>19</v>
      </c>
      <c r="G436" s="436" t="s">
        <v>19</v>
      </c>
      <c r="H436" s="501" t="s">
        <v>19</v>
      </c>
      <c r="I436" s="571" t="s">
        <v>19</v>
      </c>
      <c r="J436" s="648" t="s">
        <v>19</v>
      </c>
      <c r="K436" s="721" t="s">
        <v>19</v>
      </c>
      <c r="L436" s="791" t="s">
        <v>19</v>
      </c>
      <c r="M436" s="859" t="s">
        <v>19</v>
      </c>
      <c r="N436" s="923" t="s">
        <v>19</v>
      </c>
    </row>
    <row r="437" spans="1:14" ht="12.75" customHeight="1" x14ac:dyDescent="0.2">
      <c r="A437" s="1053"/>
      <c r="B437" s="1055"/>
      <c r="C437" s="148"/>
      <c r="D437" s="217"/>
      <c r="E437" s="290"/>
      <c r="F437" s="367"/>
      <c r="G437" s="437"/>
      <c r="H437" s="502"/>
      <c r="I437" s="572"/>
      <c r="J437" s="649"/>
      <c r="K437" s="722"/>
      <c r="L437" s="792"/>
      <c r="M437" s="860"/>
      <c r="N437" s="924"/>
    </row>
    <row r="438" spans="1:14" x14ac:dyDescent="0.2">
      <c r="A438" s="44" t="s">
        <v>25</v>
      </c>
      <c r="B438" s="45" t="s">
        <v>26</v>
      </c>
      <c r="C438" s="143" t="s">
        <v>34</v>
      </c>
      <c r="D438" s="212" t="s">
        <v>34</v>
      </c>
      <c r="E438" s="285" t="s">
        <v>34</v>
      </c>
      <c r="F438" s="362" t="s">
        <v>34</v>
      </c>
      <c r="G438" s="432" t="s">
        <v>34</v>
      </c>
      <c r="H438" s="497" t="s">
        <v>34</v>
      </c>
      <c r="I438" s="567" t="s">
        <v>34</v>
      </c>
      <c r="J438" s="644" t="s">
        <v>34</v>
      </c>
      <c r="K438" s="717" t="s">
        <v>34</v>
      </c>
      <c r="L438" s="787" t="s">
        <v>34</v>
      </c>
      <c r="M438" s="855" t="s">
        <v>34</v>
      </c>
      <c r="N438" s="919" t="s">
        <v>34</v>
      </c>
    </row>
    <row r="439" spans="1:14" ht="15.75" x14ac:dyDescent="0.2">
      <c r="A439" s="5"/>
      <c r="B439" s="6" t="s">
        <v>37</v>
      </c>
      <c r="C439" s="87">
        <f t="shared" ref="C439:N439" si="153">SUM(C15,C50,C85,C120,C155,C190,C225,C261,C296,C332,C368,C404)</f>
        <v>0</v>
      </c>
      <c r="D439" s="87">
        <f t="shared" si="153"/>
        <v>0</v>
      </c>
      <c r="E439" s="87">
        <f t="shared" si="153"/>
        <v>0</v>
      </c>
      <c r="F439" s="87">
        <f t="shared" si="153"/>
        <v>0</v>
      </c>
      <c r="G439" s="87">
        <f t="shared" si="153"/>
        <v>0</v>
      </c>
      <c r="H439" s="87">
        <f t="shared" si="153"/>
        <v>0</v>
      </c>
      <c r="I439" s="87">
        <f t="shared" si="153"/>
        <v>0</v>
      </c>
      <c r="J439" s="87">
        <f t="shared" si="153"/>
        <v>120</v>
      </c>
      <c r="K439" s="87">
        <f t="shared" si="153"/>
        <v>2365</v>
      </c>
      <c r="L439" s="87">
        <f t="shared" si="153"/>
        <v>850</v>
      </c>
      <c r="M439" s="87">
        <f t="shared" si="153"/>
        <v>30</v>
      </c>
      <c r="N439" s="87">
        <f t="shared" si="153"/>
        <v>0</v>
      </c>
    </row>
    <row r="440" spans="1:14" x14ac:dyDescent="0.2">
      <c r="A440" s="9">
        <v>1</v>
      </c>
      <c r="B440" s="10" t="s">
        <v>38</v>
      </c>
      <c r="C440" s="146"/>
      <c r="D440" s="215"/>
      <c r="E440" s="288"/>
      <c r="F440" s="365"/>
      <c r="G440" s="435"/>
      <c r="H440" s="500"/>
      <c r="I440" s="570"/>
      <c r="J440" s="647"/>
      <c r="K440" s="720"/>
      <c r="L440" s="790"/>
      <c r="M440" s="858"/>
      <c r="N440" s="922"/>
    </row>
    <row r="441" spans="1:14" ht="14.25" x14ac:dyDescent="0.2">
      <c r="A441" s="11"/>
      <c r="B441" s="10" t="s">
        <v>39</v>
      </c>
      <c r="C441" s="141">
        <f t="shared" ref="C441:N443" si="154">SUM(C87,C17,C298,C192,C122,C334,C227,C263,C157,C406,C370,C52)</f>
        <v>0</v>
      </c>
      <c r="D441" s="234">
        <f t="shared" si="154"/>
        <v>0</v>
      </c>
      <c r="E441" s="307">
        <f t="shared" si="154"/>
        <v>0</v>
      </c>
      <c r="F441" s="360">
        <f t="shared" si="154"/>
        <v>0</v>
      </c>
      <c r="G441" s="430">
        <f t="shared" si="154"/>
        <v>0</v>
      </c>
      <c r="H441" s="519">
        <f t="shared" si="154"/>
        <v>0</v>
      </c>
      <c r="I441" s="589">
        <f t="shared" si="154"/>
        <v>0</v>
      </c>
      <c r="J441" s="642">
        <f t="shared" si="154"/>
        <v>0</v>
      </c>
      <c r="K441" s="715">
        <f t="shared" si="154"/>
        <v>0</v>
      </c>
      <c r="L441" s="785">
        <f t="shared" si="154"/>
        <v>0</v>
      </c>
      <c r="M441" s="853">
        <f t="shared" si="154"/>
        <v>0</v>
      </c>
      <c r="N441" s="941">
        <f t="shared" si="154"/>
        <v>0</v>
      </c>
    </row>
    <row r="442" spans="1:14" ht="15" x14ac:dyDescent="0.2">
      <c r="A442" s="11"/>
      <c r="B442" s="12" t="s">
        <v>40</v>
      </c>
      <c r="C442" s="140">
        <f t="shared" si="154"/>
        <v>0</v>
      </c>
      <c r="D442" s="227">
        <f t="shared" si="154"/>
        <v>0</v>
      </c>
      <c r="E442" s="300">
        <f t="shared" si="154"/>
        <v>0</v>
      </c>
      <c r="F442" s="359">
        <f t="shared" si="154"/>
        <v>0</v>
      </c>
      <c r="G442" s="429">
        <f t="shared" si="154"/>
        <v>0</v>
      </c>
      <c r="H442" s="512">
        <f t="shared" si="154"/>
        <v>0</v>
      </c>
      <c r="I442" s="582">
        <f t="shared" si="154"/>
        <v>0</v>
      </c>
      <c r="J442" s="641">
        <f t="shared" si="154"/>
        <v>0</v>
      </c>
      <c r="K442" s="714">
        <f t="shared" si="154"/>
        <v>0</v>
      </c>
      <c r="L442" s="784">
        <f t="shared" si="154"/>
        <v>0</v>
      </c>
      <c r="M442" s="852">
        <f t="shared" si="154"/>
        <v>0</v>
      </c>
      <c r="N442" s="934">
        <f t="shared" si="154"/>
        <v>0</v>
      </c>
    </row>
    <row r="443" spans="1:14" ht="15" x14ac:dyDescent="0.2">
      <c r="A443" s="11"/>
      <c r="B443" s="12" t="s">
        <v>41</v>
      </c>
      <c r="C443" s="140">
        <f t="shared" si="154"/>
        <v>0</v>
      </c>
      <c r="D443" s="227">
        <f t="shared" si="154"/>
        <v>0</v>
      </c>
      <c r="E443" s="300">
        <f t="shared" si="154"/>
        <v>0</v>
      </c>
      <c r="F443" s="359">
        <f t="shared" si="154"/>
        <v>0</v>
      </c>
      <c r="G443" s="429">
        <f t="shared" si="154"/>
        <v>0</v>
      </c>
      <c r="H443" s="512">
        <f t="shared" si="154"/>
        <v>0</v>
      </c>
      <c r="I443" s="582">
        <f t="shared" si="154"/>
        <v>0</v>
      </c>
      <c r="J443" s="641">
        <f t="shared" si="154"/>
        <v>0</v>
      </c>
      <c r="K443" s="714">
        <f t="shared" si="154"/>
        <v>0</v>
      </c>
      <c r="L443" s="784">
        <f t="shared" si="154"/>
        <v>0</v>
      </c>
      <c r="M443" s="852">
        <f t="shared" si="154"/>
        <v>0</v>
      </c>
      <c r="N443" s="934">
        <f t="shared" si="154"/>
        <v>0</v>
      </c>
    </row>
    <row r="444" spans="1:14" ht="14.25" x14ac:dyDescent="0.2">
      <c r="A444" s="11"/>
      <c r="B444" s="10" t="s">
        <v>42</v>
      </c>
      <c r="C444" s="66">
        <f t="shared" ref="C444:N446" si="155">SUM(C20,C55,C90,C125,C160,C195,C230,C266,C301,C337,C373,C409)</f>
        <v>0</v>
      </c>
      <c r="D444" s="66">
        <f t="shared" si="155"/>
        <v>0</v>
      </c>
      <c r="E444" s="66">
        <f t="shared" si="155"/>
        <v>0</v>
      </c>
      <c r="F444" s="66">
        <f t="shared" si="155"/>
        <v>0</v>
      </c>
      <c r="G444" s="66">
        <f t="shared" si="155"/>
        <v>0</v>
      </c>
      <c r="H444" s="66">
        <f t="shared" si="155"/>
        <v>0</v>
      </c>
      <c r="I444" s="66">
        <f t="shared" si="155"/>
        <v>0</v>
      </c>
      <c r="J444" s="66">
        <f t="shared" si="155"/>
        <v>120</v>
      </c>
      <c r="K444" s="66">
        <f t="shared" si="155"/>
        <v>2365</v>
      </c>
      <c r="L444" s="66">
        <f t="shared" si="155"/>
        <v>850</v>
      </c>
      <c r="M444" s="66">
        <f t="shared" si="155"/>
        <v>30</v>
      </c>
      <c r="N444" s="66">
        <f t="shared" si="155"/>
        <v>0</v>
      </c>
    </row>
    <row r="445" spans="1:14" ht="15" x14ac:dyDescent="0.2">
      <c r="A445" s="11"/>
      <c r="B445" s="12" t="s">
        <v>40</v>
      </c>
      <c r="C445" s="61">
        <f t="shared" si="155"/>
        <v>0</v>
      </c>
      <c r="D445" s="61">
        <f t="shared" si="155"/>
        <v>0</v>
      </c>
      <c r="E445" s="61">
        <f t="shared" si="155"/>
        <v>0</v>
      </c>
      <c r="F445" s="61">
        <f t="shared" si="155"/>
        <v>0</v>
      </c>
      <c r="G445" s="61">
        <f t="shared" si="155"/>
        <v>0</v>
      </c>
      <c r="H445" s="61">
        <f t="shared" si="155"/>
        <v>0</v>
      </c>
      <c r="I445" s="61">
        <f t="shared" si="155"/>
        <v>0</v>
      </c>
      <c r="J445" s="61">
        <f t="shared" si="155"/>
        <v>100</v>
      </c>
      <c r="K445" s="61">
        <f t="shared" si="155"/>
        <v>330</v>
      </c>
      <c r="L445" s="61">
        <f t="shared" si="155"/>
        <v>850</v>
      </c>
      <c r="M445" s="61">
        <f t="shared" si="155"/>
        <v>30</v>
      </c>
      <c r="N445" s="61">
        <f t="shared" si="155"/>
        <v>0</v>
      </c>
    </row>
    <row r="446" spans="1:14" ht="15" x14ac:dyDescent="0.2">
      <c r="A446" s="11"/>
      <c r="B446" s="12" t="s">
        <v>41</v>
      </c>
      <c r="C446" s="61">
        <f t="shared" si="155"/>
        <v>0</v>
      </c>
      <c r="D446" s="61">
        <f t="shared" si="155"/>
        <v>0</v>
      </c>
      <c r="E446" s="61">
        <f t="shared" si="155"/>
        <v>0</v>
      </c>
      <c r="F446" s="61">
        <f t="shared" si="155"/>
        <v>0</v>
      </c>
      <c r="G446" s="61">
        <f t="shared" si="155"/>
        <v>0</v>
      </c>
      <c r="H446" s="61">
        <f t="shared" si="155"/>
        <v>0</v>
      </c>
      <c r="I446" s="61">
        <f t="shared" si="155"/>
        <v>0</v>
      </c>
      <c r="J446" s="61">
        <f t="shared" si="155"/>
        <v>20</v>
      </c>
      <c r="K446" s="61">
        <f t="shared" si="155"/>
        <v>2035</v>
      </c>
      <c r="L446" s="61">
        <f t="shared" si="155"/>
        <v>0</v>
      </c>
      <c r="M446" s="61">
        <f t="shared" si="155"/>
        <v>0</v>
      </c>
      <c r="N446" s="61">
        <f t="shared" si="155"/>
        <v>0</v>
      </c>
    </row>
    <row r="447" spans="1:14" x14ac:dyDescent="0.2">
      <c r="A447" s="9">
        <v>2</v>
      </c>
      <c r="B447" s="10" t="s">
        <v>43</v>
      </c>
      <c r="C447" s="146"/>
      <c r="D447" s="215"/>
      <c r="E447" s="288"/>
      <c r="F447" s="365"/>
      <c r="G447" s="435"/>
      <c r="H447" s="500"/>
      <c r="I447" s="570"/>
      <c r="J447" s="647"/>
      <c r="K447" s="720"/>
      <c r="L447" s="790"/>
      <c r="M447" s="858"/>
      <c r="N447" s="922"/>
    </row>
    <row r="448" spans="1:14" x14ac:dyDescent="0.2">
      <c r="A448" s="11"/>
      <c r="B448" s="12" t="s">
        <v>44</v>
      </c>
      <c r="C448" s="146"/>
      <c r="D448" s="215"/>
      <c r="E448" s="288"/>
      <c r="F448" s="365"/>
      <c r="G448" s="435"/>
      <c r="H448" s="500"/>
      <c r="I448" s="570"/>
      <c r="J448" s="647"/>
      <c r="K448" s="720"/>
      <c r="L448" s="790"/>
      <c r="M448" s="858"/>
      <c r="N448" s="922"/>
    </row>
    <row r="449" spans="1:14" x14ac:dyDescent="0.2">
      <c r="A449" s="11"/>
      <c r="B449" s="12" t="s">
        <v>45</v>
      </c>
      <c r="C449" s="146"/>
      <c r="D449" s="215"/>
      <c r="E449" s="288"/>
      <c r="F449" s="365"/>
      <c r="G449" s="435"/>
      <c r="H449" s="500"/>
      <c r="I449" s="570"/>
      <c r="J449" s="647"/>
      <c r="K449" s="720"/>
      <c r="L449" s="790"/>
      <c r="M449" s="858"/>
      <c r="N449" s="922"/>
    </row>
    <row r="450" spans="1:14" x14ac:dyDescent="0.2">
      <c r="A450" s="9"/>
      <c r="B450" s="12" t="s">
        <v>46</v>
      </c>
      <c r="C450" s="146"/>
      <c r="D450" s="215"/>
      <c r="E450" s="288"/>
      <c r="F450" s="365"/>
      <c r="G450" s="435"/>
      <c r="H450" s="500"/>
      <c r="I450" s="570"/>
      <c r="J450" s="647"/>
      <c r="K450" s="720"/>
      <c r="L450" s="790"/>
      <c r="M450" s="858"/>
      <c r="N450" s="922"/>
    </row>
    <row r="451" spans="1:14" ht="12.75" customHeight="1" x14ac:dyDescent="0.2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 x14ac:dyDescent="0.25">
      <c r="A452" s="21">
        <v>3</v>
      </c>
      <c r="B452" s="22" t="s">
        <v>48</v>
      </c>
      <c r="C452" s="137"/>
      <c r="D452" s="237"/>
      <c r="E452" s="310"/>
      <c r="F452" s="356"/>
      <c r="G452" s="426"/>
      <c r="H452" s="522"/>
      <c r="I452" s="592"/>
      <c r="J452" s="638"/>
      <c r="K452" s="711"/>
      <c r="L452" s="781"/>
      <c r="M452" s="849"/>
      <c r="N452" s="944"/>
    </row>
    <row r="453" spans="1:14" ht="12.75" customHeight="1" x14ac:dyDescent="0.2">
      <c r="B453" s="79" t="s">
        <v>49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86"/>
  <sheetViews>
    <sheetView topLeftCell="A431" zoomScale="85" zoomScaleNormal="85" workbookViewId="0">
      <pane xSplit="2" topLeftCell="H1" activePane="topRight" state="frozen"/>
      <selection activeCell="Q502" sqref="Q502:R502"/>
      <selection pane="topRight" activeCell="N431" sqref="N1:N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8" t="s">
        <v>0</v>
      </c>
      <c r="B1" s="948"/>
    </row>
    <row r="2" spans="1:14" ht="12.75" customHeight="1" x14ac:dyDescent="0.2">
      <c r="A2" s="948" t="s">
        <v>3</v>
      </c>
      <c r="B2" s="948"/>
    </row>
    <row r="3" spans="1:14" x14ac:dyDescent="0.2">
      <c r="A3" s="948" t="s">
        <v>4</v>
      </c>
      <c r="B3" s="948"/>
    </row>
    <row r="4" spans="1:14" ht="20.25" x14ac:dyDescent="0.3">
      <c r="C4" s="81"/>
    </row>
    <row r="5" spans="1:14" x14ac:dyDescent="0.2">
      <c r="C5" s="82"/>
    </row>
    <row r="6" spans="1:14" x14ac:dyDescent="0.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2.75" customHeight="1" x14ac:dyDescent="0.2">
      <c r="A8" s="19" t="s">
        <v>51</v>
      </c>
      <c r="B8" s="19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7.5" customHeight="1" thickBot="1" x14ac:dyDescent="0.25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A10" s="1052" t="s">
        <v>13</v>
      </c>
      <c r="B10" s="1054" t="s">
        <v>14</v>
      </c>
      <c r="C10" s="80"/>
    </row>
    <row r="11" spans="1:14" ht="12.75" customHeight="1" x14ac:dyDescent="0.2">
      <c r="A11" s="1053"/>
      <c r="B11" s="105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1053"/>
      <c r="B12" s="1055"/>
      <c r="C12" s="147" t="s">
        <v>18</v>
      </c>
      <c r="D12" s="216" t="s">
        <v>18</v>
      </c>
      <c r="E12" s="289" t="s">
        <v>18</v>
      </c>
      <c r="F12" s="366" t="s">
        <v>18</v>
      </c>
      <c r="G12" s="436" t="s">
        <v>18</v>
      </c>
      <c r="H12" s="501" t="s">
        <v>18</v>
      </c>
      <c r="I12" s="571" t="s">
        <v>18</v>
      </c>
      <c r="J12" s="648" t="s">
        <v>18</v>
      </c>
      <c r="K12" s="721" t="s">
        <v>18</v>
      </c>
      <c r="L12" s="791" t="s">
        <v>18</v>
      </c>
      <c r="M12" s="859" t="s">
        <v>18</v>
      </c>
      <c r="N12" s="923" t="s">
        <v>18</v>
      </c>
    </row>
    <row r="13" spans="1:14" ht="12.75" customHeight="1" x14ac:dyDescent="0.2">
      <c r="A13" s="1053"/>
      <c r="B13" s="1055"/>
      <c r="C13" s="148"/>
      <c r="D13" s="217"/>
      <c r="E13" s="290"/>
      <c r="F13" s="367"/>
      <c r="G13" s="437"/>
      <c r="H13" s="502"/>
      <c r="I13" s="572"/>
      <c r="J13" s="649"/>
      <c r="K13" s="722"/>
      <c r="L13" s="792"/>
      <c r="M13" s="860"/>
      <c r="N13" s="924"/>
    </row>
    <row r="14" spans="1:14" x14ac:dyDescent="0.2">
      <c r="A14" s="44" t="s">
        <v>25</v>
      </c>
      <c r="B14" s="45" t="s">
        <v>26</v>
      </c>
      <c r="C14" s="143" t="s">
        <v>33</v>
      </c>
      <c r="D14" s="212" t="s">
        <v>33</v>
      </c>
      <c r="E14" s="285" t="s">
        <v>33</v>
      </c>
      <c r="F14" s="362" t="s">
        <v>33</v>
      </c>
      <c r="G14" s="432" t="s">
        <v>33</v>
      </c>
      <c r="H14" s="497" t="s">
        <v>33</v>
      </c>
      <c r="I14" s="567" t="s">
        <v>33</v>
      </c>
      <c r="J14" s="644" t="s">
        <v>33</v>
      </c>
      <c r="K14" s="717" t="s">
        <v>33</v>
      </c>
      <c r="L14" s="787" t="s">
        <v>33</v>
      </c>
      <c r="M14" s="855" t="s">
        <v>33</v>
      </c>
      <c r="N14" s="919" t="s">
        <v>33</v>
      </c>
    </row>
    <row r="15" spans="1:14" ht="30" customHeight="1" x14ac:dyDescent="0.2">
      <c r="A15" s="5"/>
      <c r="B15" s="6" t="s">
        <v>37</v>
      </c>
      <c r="C15" s="41">
        <f t="shared" ref="C15:N15" si="0">SUM(C17,C20)</f>
        <v>45</v>
      </c>
      <c r="D15" s="41">
        <f t="shared" si="0"/>
        <v>30</v>
      </c>
      <c r="E15" s="41">
        <f t="shared" si="0"/>
        <v>10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0</v>
      </c>
    </row>
    <row r="16" spans="1:14" ht="25.5" customHeight="1" x14ac:dyDescent="0.2">
      <c r="A16" s="9">
        <v>1</v>
      </c>
      <c r="B16" s="10" t="s">
        <v>38</v>
      </c>
      <c r="C16" s="146"/>
      <c r="D16" s="215"/>
      <c r="E16" s="288"/>
      <c r="F16" s="365"/>
      <c r="G16" s="435"/>
      <c r="H16" s="500"/>
      <c r="I16" s="570"/>
      <c r="J16" s="647"/>
      <c r="K16" s="720"/>
      <c r="L16" s="790"/>
      <c r="M16" s="858"/>
      <c r="N16" s="922"/>
    </row>
    <row r="17" spans="1:14" ht="12.75" customHeight="1" x14ac:dyDescent="0.2">
      <c r="A17" s="11"/>
      <c r="B17" s="10" t="s">
        <v>39</v>
      </c>
      <c r="C17" s="158">
        <f t="shared" ref="C17" si="1">SUM(C18:C19)</f>
        <v>0</v>
      </c>
      <c r="D17" s="218">
        <f t="shared" ref="D17:N17" si="2">SUM(D18:D19)</f>
        <v>0</v>
      </c>
      <c r="E17" s="291">
        <f t="shared" si="2"/>
        <v>0</v>
      </c>
      <c r="F17" s="374">
        <f t="shared" si="2"/>
        <v>0</v>
      </c>
      <c r="G17" s="445">
        <f t="shared" si="2"/>
        <v>0</v>
      </c>
      <c r="H17" s="503">
        <f t="shared" si="2"/>
        <v>0</v>
      </c>
      <c r="I17" s="573">
        <f t="shared" si="2"/>
        <v>0</v>
      </c>
      <c r="J17" s="656">
        <f t="shared" si="2"/>
        <v>0</v>
      </c>
      <c r="K17" s="729">
        <f t="shared" si="2"/>
        <v>0</v>
      </c>
      <c r="L17" s="798">
        <f t="shared" si="2"/>
        <v>0</v>
      </c>
      <c r="M17" s="867">
        <f t="shared" si="2"/>
        <v>0</v>
      </c>
      <c r="N17" s="925">
        <f t="shared" si="2"/>
        <v>0</v>
      </c>
    </row>
    <row r="18" spans="1:14" ht="12.75" customHeight="1" x14ac:dyDescent="0.2">
      <c r="A18" s="11"/>
      <c r="B18" s="12" t="s">
        <v>40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</row>
    <row r="19" spans="1:14" ht="12.75" customHeight="1" x14ac:dyDescent="0.2">
      <c r="A19" s="11"/>
      <c r="B19" s="12" t="s">
        <v>41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 ht="12.75" customHeight="1" x14ac:dyDescent="0.2">
      <c r="A20" s="11"/>
      <c r="B20" s="10" t="s">
        <v>42</v>
      </c>
      <c r="C20" s="48">
        <f t="shared" ref="C20:N20" si="3">SUM(C21:C22)</f>
        <v>45</v>
      </c>
      <c r="D20" s="48">
        <f t="shared" si="3"/>
        <v>30</v>
      </c>
      <c r="E20" s="48">
        <f t="shared" si="3"/>
        <v>10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</row>
    <row r="21" spans="1:14" ht="12.75" customHeight="1" x14ac:dyDescent="0.2">
      <c r="A21" s="11"/>
      <c r="B21" s="12" t="s">
        <v>40</v>
      </c>
      <c r="C21" s="156">
        <v>45</v>
      </c>
      <c r="D21" s="220">
        <v>0</v>
      </c>
      <c r="E21" s="293">
        <v>0</v>
      </c>
      <c r="F21" s="372">
        <v>0</v>
      </c>
      <c r="G21" s="442">
        <v>0</v>
      </c>
      <c r="H21" s="505">
        <v>0</v>
      </c>
      <c r="I21" s="575">
        <v>0</v>
      </c>
      <c r="J21" s="654">
        <v>0</v>
      </c>
      <c r="K21" s="727">
        <v>0</v>
      </c>
      <c r="L21" s="796">
        <v>0</v>
      </c>
      <c r="M21" s="865">
        <v>0</v>
      </c>
      <c r="N21" s="927">
        <v>0</v>
      </c>
    </row>
    <row r="22" spans="1:14" x14ac:dyDescent="0.2">
      <c r="A22" s="11"/>
      <c r="B22" s="12" t="s">
        <v>41</v>
      </c>
      <c r="C22" s="151">
        <v>0</v>
      </c>
      <c r="D22" s="224">
        <v>30</v>
      </c>
      <c r="E22" s="297">
        <v>10</v>
      </c>
      <c r="F22" s="368">
        <v>0</v>
      </c>
      <c r="G22" s="438">
        <v>0</v>
      </c>
      <c r="H22" s="509">
        <v>0</v>
      </c>
      <c r="I22" s="579">
        <v>0</v>
      </c>
      <c r="J22" s="650">
        <v>0</v>
      </c>
      <c r="K22" s="723">
        <v>0</v>
      </c>
      <c r="L22" s="793">
        <v>0</v>
      </c>
      <c r="M22" s="861">
        <v>0</v>
      </c>
      <c r="N22" s="931">
        <v>0</v>
      </c>
    </row>
    <row r="23" spans="1:14" x14ac:dyDescent="0.2">
      <c r="A23" s="9">
        <v>2</v>
      </c>
      <c r="B23" s="10" t="s">
        <v>43</v>
      </c>
      <c r="C23" s="146"/>
      <c r="D23" s="215"/>
      <c r="E23" s="288"/>
      <c r="F23" s="365" t="s">
        <v>73</v>
      </c>
      <c r="G23" s="435" t="s">
        <v>73</v>
      </c>
      <c r="H23" s="500" t="s">
        <v>73</v>
      </c>
      <c r="I23" s="570" t="s">
        <v>73</v>
      </c>
      <c r="J23" s="647" t="s">
        <v>73</v>
      </c>
      <c r="K23" s="720" t="s">
        <v>73</v>
      </c>
      <c r="L23" s="790" t="s">
        <v>73</v>
      </c>
      <c r="M23" s="858" t="s">
        <v>73</v>
      </c>
      <c r="N23" s="922" t="s">
        <v>73</v>
      </c>
    </row>
    <row r="24" spans="1:14" x14ac:dyDescent="0.2">
      <c r="A24" s="11"/>
      <c r="B24" s="12" t="s">
        <v>44</v>
      </c>
      <c r="C24" s="146"/>
      <c r="D24" s="215"/>
      <c r="E24" s="288"/>
      <c r="F24" s="365"/>
      <c r="G24" s="435"/>
      <c r="H24" s="500"/>
      <c r="I24" s="570"/>
      <c r="J24" s="647"/>
      <c r="K24" s="720"/>
      <c r="L24" s="790"/>
      <c r="M24" s="858"/>
      <c r="N24" s="922"/>
    </row>
    <row r="25" spans="1:14" ht="12.75" customHeight="1" x14ac:dyDescent="0.2">
      <c r="A25" s="11"/>
      <c r="B25" s="12" t="s">
        <v>45</v>
      </c>
      <c r="C25" s="146"/>
      <c r="D25" s="215"/>
      <c r="E25" s="288"/>
      <c r="F25" s="365"/>
      <c r="G25" s="435"/>
      <c r="H25" s="500"/>
      <c r="I25" s="570"/>
      <c r="J25" s="647"/>
      <c r="K25" s="720"/>
      <c r="L25" s="790"/>
      <c r="M25" s="858"/>
      <c r="N25" s="922"/>
    </row>
    <row r="26" spans="1:14" ht="12.75" customHeight="1" x14ac:dyDescent="0.2">
      <c r="A26" s="9"/>
      <c r="B26" s="12" t="s">
        <v>46</v>
      </c>
      <c r="C26" s="146"/>
      <c r="D26" s="215"/>
      <c r="E26" s="288"/>
      <c r="F26" s="365"/>
      <c r="G26" s="435"/>
      <c r="H26" s="500"/>
      <c r="I26" s="570"/>
      <c r="J26" s="647"/>
      <c r="K26" s="720"/>
      <c r="L26" s="790"/>
      <c r="M26" s="858"/>
      <c r="N26" s="922"/>
    </row>
    <row r="27" spans="1:14" x14ac:dyDescent="0.2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 x14ac:dyDescent="0.25">
      <c r="A28" s="17">
        <v>3</v>
      </c>
      <c r="B28" s="18" t="s">
        <v>48</v>
      </c>
      <c r="C28" s="137"/>
      <c r="D28" s="237"/>
      <c r="E28" s="310"/>
      <c r="F28" s="356"/>
      <c r="G28" s="426"/>
      <c r="H28" s="522"/>
      <c r="I28" s="592"/>
      <c r="J28" s="638"/>
      <c r="K28" s="711"/>
      <c r="L28" s="781"/>
      <c r="M28" s="849"/>
      <c r="N28" s="944"/>
    </row>
    <row r="29" spans="1:14" x14ac:dyDescent="0.2">
      <c r="B29" s="79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 x14ac:dyDescent="0.2"/>
    <row r="34" spans="1:14" ht="12.75" customHeight="1" x14ac:dyDescent="0.2"/>
    <row r="36" spans="1:14" ht="12.75" customHeight="1" x14ac:dyDescent="0.2">
      <c r="A36" s="948" t="s">
        <v>0</v>
      </c>
      <c r="B36" s="948"/>
    </row>
    <row r="37" spans="1:14" ht="12.75" customHeight="1" x14ac:dyDescent="0.2">
      <c r="A37" s="948" t="s">
        <v>3</v>
      </c>
      <c r="B37" s="948"/>
    </row>
    <row r="38" spans="1:14" x14ac:dyDescent="0.2">
      <c r="A38" s="948" t="s">
        <v>4</v>
      </c>
      <c r="B38" s="948"/>
    </row>
    <row r="39" spans="1:14" ht="12.75" customHeight="1" x14ac:dyDescent="0.3">
      <c r="C39" s="81"/>
    </row>
    <row r="40" spans="1:14" ht="12.75" customHeight="1" x14ac:dyDescent="0.2">
      <c r="C40" s="82"/>
    </row>
    <row r="41" spans="1:14" ht="15" customHeight="1" x14ac:dyDescent="0.2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3" t="s">
        <v>8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3" customFormat="1" ht="12.75" customHeight="1" x14ac:dyDescent="0.2">
      <c r="A43" s="3" t="s">
        <v>62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3.5" thickBot="1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1052" t="s">
        <v>13</v>
      </c>
      <c r="B45" s="1054" t="s">
        <v>14</v>
      </c>
      <c r="C45" s="80"/>
    </row>
    <row r="46" spans="1:14" ht="12.75" customHeight="1" x14ac:dyDescent="0.2">
      <c r="A46" s="1053"/>
      <c r="B46" s="105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1053"/>
      <c r="B47" s="1055"/>
      <c r="C47" s="147" t="s">
        <v>18</v>
      </c>
      <c r="D47" s="216" t="s">
        <v>18</v>
      </c>
      <c r="E47" s="289" t="s">
        <v>18</v>
      </c>
      <c r="F47" s="366" t="s">
        <v>18</v>
      </c>
      <c r="G47" s="436" t="s">
        <v>18</v>
      </c>
      <c r="H47" s="501" t="s">
        <v>18</v>
      </c>
      <c r="I47" s="571" t="s">
        <v>18</v>
      </c>
      <c r="J47" s="648" t="s">
        <v>18</v>
      </c>
      <c r="K47" s="721" t="s">
        <v>18</v>
      </c>
      <c r="L47" s="791" t="s">
        <v>18</v>
      </c>
      <c r="M47" s="859" t="s">
        <v>18</v>
      </c>
      <c r="N47" s="923" t="s">
        <v>18</v>
      </c>
    </row>
    <row r="48" spans="1:14" ht="12.75" customHeight="1" x14ac:dyDescent="0.2">
      <c r="A48" s="1053"/>
      <c r="B48" s="1055"/>
      <c r="C48" s="148"/>
      <c r="D48" s="217"/>
      <c r="E48" s="290"/>
      <c r="F48" s="367"/>
      <c r="G48" s="437"/>
      <c r="H48" s="502"/>
      <c r="I48" s="572"/>
      <c r="J48" s="649"/>
      <c r="K48" s="722"/>
      <c r="L48" s="792"/>
      <c r="M48" s="860"/>
      <c r="N48" s="924"/>
    </row>
    <row r="49" spans="1:14" ht="12.75" customHeight="1" x14ac:dyDescent="0.2">
      <c r="A49" s="44" t="s">
        <v>25</v>
      </c>
      <c r="B49" s="45" t="s">
        <v>26</v>
      </c>
      <c r="C49" s="143" t="s">
        <v>33</v>
      </c>
      <c r="D49" s="212" t="s">
        <v>33</v>
      </c>
      <c r="E49" s="285" t="s">
        <v>33</v>
      </c>
      <c r="F49" s="362" t="s">
        <v>33</v>
      </c>
      <c r="G49" s="432" t="s">
        <v>33</v>
      </c>
      <c r="H49" s="497" t="s">
        <v>33</v>
      </c>
      <c r="I49" s="567" t="s">
        <v>33</v>
      </c>
      <c r="J49" s="644" t="s">
        <v>33</v>
      </c>
      <c r="K49" s="717" t="s">
        <v>33</v>
      </c>
      <c r="L49" s="787" t="s">
        <v>33</v>
      </c>
      <c r="M49" s="855" t="s">
        <v>33</v>
      </c>
      <c r="N49" s="919" t="s">
        <v>33</v>
      </c>
    </row>
    <row r="50" spans="1:14" ht="12.75" customHeight="1" x14ac:dyDescent="0.2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125</v>
      </c>
      <c r="F50" s="7">
        <f t="shared" si="4"/>
        <v>278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12.75" customHeight="1" x14ac:dyDescent="0.2">
      <c r="A51" s="9">
        <v>1</v>
      </c>
      <c r="B51" s="10" t="s">
        <v>38</v>
      </c>
      <c r="C51" s="146"/>
      <c r="D51" s="215"/>
      <c r="E51" s="288"/>
      <c r="F51" s="365"/>
      <c r="G51" s="435"/>
      <c r="H51" s="500"/>
      <c r="I51" s="570"/>
      <c r="J51" s="647"/>
      <c r="K51" s="720"/>
      <c r="L51" s="790"/>
      <c r="M51" s="858"/>
      <c r="N51" s="922"/>
    </row>
    <row r="52" spans="1:14" ht="12.75" customHeight="1" x14ac:dyDescent="0.2">
      <c r="A52" s="11"/>
      <c r="B52" s="10" t="s">
        <v>39</v>
      </c>
      <c r="C52" s="154">
        <f t="shared" ref="C52" si="5">SUM(C53:C54)</f>
        <v>0</v>
      </c>
      <c r="D52" s="223">
        <f t="shared" ref="D52:N52" si="6">SUM(D53:D54)</f>
        <v>0</v>
      </c>
      <c r="E52" s="296">
        <f t="shared" si="6"/>
        <v>0</v>
      </c>
      <c r="F52" s="371">
        <f t="shared" si="6"/>
        <v>0</v>
      </c>
      <c r="G52" s="441">
        <f t="shared" si="6"/>
        <v>0</v>
      </c>
      <c r="H52" s="508">
        <f t="shared" si="6"/>
        <v>0</v>
      </c>
      <c r="I52" s="578">
        <f t="shared" si="6"/>
        <v>0</v>
      </c>
      <c r="J52" s="653">
        <f t="shared" si="6"/>
        <v>0</v>
      </c>
      <c r="K52" s="726">
        <f t="shared" si="6"/>
        <v>0</v>
      </c>
      <c r="L52" s="795">
        <f t="shared" si="6"/>
        <v>0</v>
      </c>
      <c r="M52" s="864">
        <f t="shared" si="6"/>
        <v>0</v>
      </c>
      <c r="N52" s="930">
        <f t="shared" si="6"/>
        <v>0</v>
      </c>
    </row>
    <row r="53" spans="1:14" ht="12.75" customHeight="1" x14ac:dyDescent="0.2">
      <c r="A53" s="11"/>
      <c r="B53" s="12" t="s">
        <v>40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 ht="12.75" customHeight="1" x14ac:dyDescent="0.2">
      <c r="A54" s="11"/>
      <c r="B54" s="12" t="s">
        <v>41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 ht="12.75" customHeight="1" x14ac:dyDescent="0.2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125</v>
      </c>
      <c r="F55" s="13">
        <f t="shared" si="7"/>
        <v>278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12.75" customHeight="1" x14ac:dyDescent="0.2">
      <c r="A56" s="11"/>
      <c r="B56" s="12" t="s">
        <v>40</v>
      </c>
      <c r="C56" s="151">
        <v>0</v>
      </c>
      <c r="D56" s="224">
        <v>0</v>
      </c>
      <c r="E56" s="297">
        <v>0</v>
      </c>
      <c r="F56" s="368">
        <v>278</v>
      </c>
      <c r="G56" s="438">
        <v>0</v>
      </c>
      <c r="H56" s="509">
        <v>0</v>
      </c>
      <c r="I56" s="579">
        <v>0</v>
      </c>
      <c r="J56" s="650">
        <v>0</v>
      </c>
      <c r="K56" s="723">
        <v>0</v>
      </c>
      <c r="L56" s="793">
        <v>0</v>
      </c>
      <c r="M56" s="861">
        <v>0</v>
      </c>
      <c r="N56" s="931">
        <v>0</v>
      </c>
    </row>
    <row r="57" spans="1:14" ht="12.75" customHeight="1" x14ac:dyDescent="0.2">
      <c r="A57" s="11"/>
      <c r="B57" s="12" t="s">
        <v>41</v>
      </c>
      <c r="C57" s="151">
        <v>0</v>
      </c>
      <c r="D57" s="224">
        <v>0</v>
      </c>
      <c r="E57" s="297">
        <v>125</v>
      </c>
      <c r="F57" s="368">
        <v>0</v>
      </c>
      <c r="G57" s="438">
        <v>0</v>
      </c>
      <c r="H57" s="509">
        <v>0</v>
      </c>
      <c r="I57" s="579">
        <v>0</v>
      </c>
      <c r="J57" s="650">
        <v>0</v>
      </c>
      <c r="K57" s="723">
        <v>0</v>
      </c>
      <c r="L57" s="793">
        <v>0</v>
      </c>
      <c r="M57" s="861">
        <v>0</v>
      </c>
      <c r="N57" s="931">
        <v>0</v>
      </c>
    </row>
    <row r="58" spans="1:14" ht="12.75" customHeight="1" x14ac:dyDescent="0.2">
      <c r="A58" s="9">
        <v>2</v>
      </c>
      <c r="B58" s="10" t="s">
        <v>43</v>
      </c>
      <c r="C58" s="146"/>
      <c r="D58" s="215"/>
      <c r="E58" s="288"/>
      <c r="F58" s="365"/>
      <c r="G58" s="435"/>
      <c r="H58" s="500"/>
      <c r="I58" s="570"/>
      <c r="J58" s="647"/>
      <c r="K58" s="720"/>
      <c r="L58" s="790"/>
      <c r="M58" s="858"/>
      <c r="N58" s="922"/>
    </row>
    <row r="59" spans="1:14" ht="12.75" customHeight="1" x14ac:dyDescent="0.2">
      <c r="A59" s="11"/>
      <c r="B59" s="12" t="s">
        <v>44</v>
      </c>
      <c r="C59" s="146"/>
      <c r="D59" s="215"/>
      <c r="E59" s="288"/>
      <c r="F59" s="365"/>
      <c r="G59" s="435"/>
      <c r="H59" s="500"/>
      <c r="I59" s="570"/>
      <c r="J59" s="647"/>
      <c r="K59" s="720"/>
      <c r="L59" s="790"/>
      <c r="M59" s="858"/>
      <c r="N59" s="922"/>
    </row>
    <row r="60" spans="1:14" ht="12.75" customHeight="1" x14ac:dyDescent="0.2">
      <c r="A60" s="11"/>
      <c r="B60" s="12" t="s">
        <v>45</v>
      </c>
      <c r="C60" s="146"/>
      <c r="D60" s="215"/>
      <c r="E60" s="288"/>
      <c r="F60" s="365"/>
      <c r="G60" s="435"/>
      <c r="H60" s="500"/>
      <c r="I60" s="570"/>
      <c r="J60" s="647"/>
      <c r="K60" s="720"/>
      <c r="L60" s="790"/>
      <c r="M60" s="858"/>
      <c r="N60" s="922"/>
    </row>
    <row r="61" spans="1:14" ht="12.75" customHeight="1" x14ac:dyDescent="0.2">
      <c r="A61" s="9"/>
      <c r="B61" s="12" t="s">
        <v>46</v>
      </c>
      <c r="C61" s="146"/>
      <c r="D61" s="215"/>
      <c r="E61" s="288"/>
      <c r="F61" s="365"/>
      <c r="G61" s="435"/>
      <c r="H61" s="500"/>
      <c r="I61" s="570"/>
      <c r="J61" s="647"/>
      <c r="K61" s="720"/>
      <c r="L61" s="790"/>
      <c r="M61" s="858"/>
      <c r="N61" s="922"/>
    </row>
    <row r="62" spans="1:14" x14ac:dyDescent="0.2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48</v>
      </c>
      <c r="C63" s="137"/>
      <c r="D63" s="237"/>
      <c r="E63" s="310"/>
      <c r="F63" s="356"/>
      <c r="G63" s="426"/>
      <c r="H63" s="522"/>
      <c r="I63" s="592"/>
      <c r="J63" s="638"/>
      <c r="K63" s="711"/>
      <c r="L63" s="781"/>
      <c r="M63" s="849"/>
      <c r="N63" s="944"/>
    </row>
    <row r="64" spans="1:14" x14ac:dyDescent="0.2">
      <c r="B64" s="7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B65" s="7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7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948" t="s">
        <v>0</v>
      </c>
      <c r="B71" s="948"/>
    </row>
    <row r="72" spans="1:14" ht="12.75" customHeight="1" x14ac:dyDescent="0.2">
      <c r="A72" s="948" t="s">
        <v>3</v>
      </c>
      <c r="B72" s="948"/>
    </row>
    <row r="73" spans="1:14" ht="7.5" customHeight="1" x14ac:dyDescent="0.2">
      <c r="A73" s="948" t="s">
        <v>4</v>
      </c>
      <c r="B73" s="948"/>
    </row>
    <row r="74" spans="1:14" ht="18" customHeight="1" x14ac:dyDescent="0.3">
      <c r="C74" s="81"/>
    </row>
    <row r="75" spans="1:14" ht="12.75" customHeight="1" x14ac:dyDescent="0.2">
      <c r="C75" s="82"/>
    </row>
    <row r="76" spans="1:14" ht="12.75" customHeight="1" x14ac:dyDescent="0.2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" t="s">
        <v>8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" customFormat="1" ht="12.75" customHeight="1" x14ac:dyDescent="0.2">
      <c r="A78" s="3" t="s">
        <v>11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30" customHeight="1" thickBo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 x14ac:dyDescent="0.2">
      <c r="A80" s="1052" t="s">
        <v>13</v>
      </c>
      <c r="B80" s="1054" t="s">
        <v>14</v>
      </c>
      <c r="C80" s="80"/>
    </row>
    <row r="81" spans="1:14" ht="20.100000000000001" customHeight="1" x14ac:dyDescent="0.2">
      <c r="A81" s="1053"/>
      <c r="B81" s="10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1053"/>
      <c r="B82" s="1055"/>
      <c r="C82" s="147" t="s">
        <v>18</v>
      </c>
      <c r="D82" s="216" t="s">
        <v>18</v>
      </c>
      <c r="E82" s="289" t="s">
        <v>18</v>
      </c>
      <c r="F82" s="366" t="s">
        <v>18</v>
      </c>
      <c r="G82" s="436" t="s">
        <v>18</v>
      </c>
      <c r="H82" s="501" t="s">
        <v>18</v>
      </c>
      <c r="I82" s="571" t="s">
        <v>18</v>
      </c>
      <c r="J82" s="648" t="s">
        <v>18</v>
      </c>
      <c r="K82" s="721" t="s">
        <v>18</v>
      </c>
      <c r="L82" s="791" t="s">
        <v>18</v>
      </c>
      <c r="M82" s="859" t="s">
        <v>18</v>
      </c>
      <c r="N82" s="923" t="s">
        <v>18</v>
      </c>
    </row>
    <row r="83" spans="1:14" ht="20.100000000000001" customHeight="1" x14ac:dyDescent="0.2">
      <c r="A83" s="1053"/>
      <c r="B83" s="1055"/>
      <c r="C83" s="148"/>
      <c r="D83" s="217"/>
      <c r="E83" s="290"/>
      <c r="F83" s="367"/>
      <c r="G83" s="437"/>
      <c r="H83" s="502"/>
      <c r="I83" s="572"/>
      <c r="J83" s="649"/>
      <c r="K83" s="722"/>
      <c r="L83" s="792"/>
      <c r="M83" s="860"/>
      <c r="N83" s="924"/>
    </row>
    <row r="84" spans="1:14" ht="20.100000000000001" customHeight="1" x14ac:dyDescent="0.2">
      <c r="A84" s="44" t="s">
        <v>25</v>
      </c>
      <c r="B84" s="45" t="s">
        <v>26</v>
      </c>
      <c r="C84" s="143" t="s">
        <v>33</v>
      </c>
      <c r="D84" s="212" t="s">
        <v>33</v>
      </c>
      <c r="E84" s="285" t="s">
        <v>33</v>
      </c>
      <c r="F84" s="362" t="s">
        <v>33</v>
      </c>
      <c r="G84" s="432" t="s">
        <v>33</v>
      </c>
      <c r="H84" s="497" t="s">
        <v>33</v>
      </c>
      <c r="I84" s="567" t="s">
        <v>33</v>
      </c>
      <c r="J84" s="644" t="s">
        <v>33</v>
      </c>
      <c r="K84" s="717" t="s">
        <v>33</v>
      </c>
      <c r="L84" s="787" t="s">
        <v>33</v>
      </c>
      <c r="M84" s="855" t="s">
        <v>33</v>
      </c>
      <c r="N84" s="919" t="s">
        <v>33</v>
      </c>
    </row>
    <row r="85" spans="1:14" ht="20.100000000000001" customHeight="1" x14ac:dyDescent="0.2">
      <c r="A85" s="5"/>
      <c r="B85" s="6" t="s">
        <v>37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38</v>
      </c>
      <c r="C86" s="146"/>
      <c r="D86" s="215"/>
      <c r="E86" s="288"/>
      <c r="F86" s="365"/>
      <c r="G86" s="435"/>
      <c r="H86" s="500"/>
      <c r="I86" s="570"/>
      <c r="J86" s="647"/>
      <c r="K86" s="720"/>
      <c r="L86" s="790"/>
      <c r="M86" s="858"/>
      <c r="N86" s="922"/>
    </row>
    <row r="87" spans="1:14" ht="20.100000000000001" customHeight="1" x14ac:dyDescent="0.2">
      <c r="A87" s="11"/>
      <c r="B87" s="10" t="s">
        <v>39</v>
      </c>
      <c r="C87" s="154">
        <f t="shared" ref="C87" si="9">SUM(C88:C89)</f>
        <v>0</v>
      </c>
      <c r="D87" s="223">
        <f t="shared" ref="D87:N87" si="10">SUM(D88:D89)</f>
        <v>0</v>
      </c>
      <c r="E87" s="296">
        <f t="shared" si="10"/>
        <v>0</v>
      </c>
      <c r="F87" s="371">
        <f t="shared" si="10"/>
        <v>0</v>
      </c>
      <c r="G87" s="441">
        <f t="shared" si="10"/>
        <v>0</v>
      </c>
      <c r="H87" s="508">
        <f t="shared" si="10"/>
        <v>0</v>
      </c>
      <c r="I87" s="578">
        <f t="shared" si="10"/>
        <v>0</v>
      </c>
      <c r="J87" s="653">
        <f t="shared" si="10"/>
        <v>0</v>
      </c>
      <c r="K87" s="726">
        <f t="shared" si="10"/>
        <v>0</v>
      </c>
      <c r="L87" s="795">
        <f t="shared" si="10"/>
        <v>0</v>
      </c>
      <c r="M87" s="864">
        <f t="shared" si="10"/>
        <v>0</v>
      </c>
      <c r="N87" s="930">
        <f t="shared" si="10"/>
        <v>0</v>
      </c>
    </row>
    <row r="88" spans="1:14" ht="26.25" customHeight="1" x14ac:dyDescent="0.2">
      <c r="A88" s="11"/>
      <c r="B88" s="12" t="s">
        <v>40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</row>
    <row r="89" spans="1:14" ht="20.100000000000001" customHeight="1" x14ac:dyDescent="0.2">
      <c r="A89" s="11"/>
      <c r="B89" s="12" t="s">
        <v>41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</row>
    <row r="90" spans="1:14" ht="12.75" customHeight="1" x14ac:dyDescent="0.2">
      <c r="A90" s="11"/>
      <c r="B90" s="10" t="s">
        <v>42</v>
      </c>
      <c r="C90" s="13">
        <f t="shared" ref="C90:H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ref="I90:N90" si="12">SUM(I91:I92)</f>
        <v>0</v>
      </c>
      <c r="J90" s="13">
        <f t="shared" si="12"/>
        <v>0</v>
      </c>
      <c r="K90" s="13">
        <f t="shared" si="12"/>
        <v>0</v>
      </c>
      <c r="L90" s="13">
        <f t="shared" si="12"/>
        <v>0</v>
      </c>
      <c r="M90" s="13">
        <f t="shared" si="12"/>
        <v>0</v>
      </c>
      <c r="N90" s="13">
        <f t="shared" si="12"/>
        <v>0</v>
      </c>
    </row>
    <row r="91" spans="1:14" ht="12.75" customHeight="1" x14ac:dyDescent="0.2">
      <c r="A91" s="11"/>
      <c r="B91" s="12" t="s">
        <v>40</v>
      </c>
      <c r="C91" s="151">
        <v>0</v>
      </c>
      <c r="D91" s="224">
        <v>0</v>
      </c>
      <c r="E91" s="297">
        <v>0</v>
      </c>
      <c r="F91" s="368">
        <v>0</v>
      </c>
      <c r="G91" s="438">
        <v>0</v>
      </c>
      <c r="H91" s="509">
        <v>0</v>
      </c>
      <c r="I91" s="579">
        <v>0</v>
      </c>
      <c r="J91" s="650">
        <v>0</v>
      </c>
      <c r="K91" s="723">
        <v>0</v>
      </c>
      <c r="L91" s="793">
        <v>0</v>
      </c>
      <c r="M91" s="861">
        <v>0</v>
      </c>
      <c r="N91" s="931">
        <v>0</v>
      </c>
    </row>
    <row r="92" spans="1:14" ht="12.75" customHeight="1" x14ac:dyDescent="0.2">
      <c r="A92" s="11"/>
      <c r="B92" s="12" t="s">
        <v>41</v>
      </c>
      <c r="C92" s="151">
        <v>0</v>
      </c>
      <c r="D92" s="224">
        <v>0</v>
      </c>
      <c r="E92" s="297">
        <v>0</v>
      </c>
      <c r="F92" s="368">
        <v>0</v>
      </c>
      <c r="G92" s="438">
        <v>0</v>
      </c>
      <c r="H92" s="509">
        <v>0</v>
      </c>
      <c r="I92" s="579">
        <v>0</v>
      </c>
      <c r="J92" s="650">
        <v>0</v>
      </c>
      <c r="K92" s="723">
        <v>0</v>
      </c>
      <c r="L92" s="793">
        <v>0</v>
      </c>
      <c r="M92" s="861">
        <v>0</v>
      </c>
      <c r="N92" s="931">
        <v>0</v>
      </c>
    </row>
    <row r="93" spans="1:14" ht="12.75" customHeight="1" x14ac:dyDescent="0.2">
      <c r="A93" s="9">
        <v>2</v>
      </c>
      <c r="B93" s="10" t="s">
        <v>43</v>
      </c>
      <c r="C93" s="146"/>
      <c r="D93" s="215"/>
      <c r="E93" s="288"/>
      <c r="F93" s="365"/>
      <c r="G93" s="435"/>
      <c r="H93" s="500"/>
      <c r="I93" s="570"/>
      <c r="J93" s="647"/>
      <c r="K93" s="720"/>
      <c r="L93" s="790"/>
      <c r="M93" s="858"/>
      <c r="N93" s="922"/>
    </row>
    <row r="94" spans="1:14" x14ac:dyDescent="0.2">
      <c r="A94" s="11"/>
      <c r="B94" s="12" t="s">
        <v>44</v>
      </c>
      <c r="C94" s="146"/>
      <c r="D94" s="215"/>
      <c r="E94" s="288"/>
      <c r="F94" s="365"/>
      <c r="G94" s="435"/>
      <c r="H94" s="500"/>
      <c r="I94" s="570"/>
      <c r="J94" s="647"/>
      <c r="K94" s="720"/>
      <c r="L94" s="790"/>
      <c r="M94" s="858"/>
      <c r="N94" s="922"/>
    </row>
    <row r="95" spans="1:14" x14ac:dyDescent="0.2">
      <c r="A95" s="11"/>
      <c r="B95" s="12" t="s">
        <v>45</v>
      </c>
      <c r="C95" s="146"/>
      <c r="D95" s="215"/>
      <c r="E95" s="288"/>
      <c r="F95" s="365"/>
      <c r="G95" s="435"/>
      <c r="H95" s="500"/>
      <c r="I95" s="570"/>
      <c r="J95" s="647"/>
      <c r="K95" s="720"/>
      <c r="L95" s="790"/>
      <c r="M95" s="858"/>
      <c r="N95" s="922"/>
    </row>
    <row r="96" spans="1:14" x14ac:dyDescent="0.2">
      <c r="A96" s="9"/>
      <c r="B96" s="12" t="s">
        <v>46</v>
      </c>
      <c r="C96" s="146"/>
      <c r="D96" s="215"/>
      <c r="E96" s="288"/>
      <c r="F96" s="365"/>
      <c r="G96" s="435"/>
      <c r="H96" s="500"/>
      <c r="I96" s="570"/>
      <c r="J96" s="647"/>
      <c r="K96" s="720"/>
      <c r="L96" s="790"/>
      <c r="M96" s="858"/>
      <c r="N96" s="922"/>
    </row>
    <row r="97" spans="1:14" ht="12.75" customHeight="1" x14ac:dyDescent="0.2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48</v>
      </c>
      <c r="C98" s="137"/>
      <c r="D98" s="237"/>
      <c r="E98" s="310"/>
      <c r="F98" s="356"/>
      <c r="G98" s="426"/>
      <c r="H98" s="522"/>
      <c r="I98" s="592"/>
      <c r="J98" s="638"/>
      <c r="K98" s="711"/>
      <c r="L98" s="781"/>
      <c r="M98" s="849"/>
      <c r="N98" s="944"/>
    </row>
    <row r="99" spans="1:14" x14ac:dyDescent="0.2">
      <c r="B99" s="79" t="s">
        <v>49</v>
      </c>
      <c r="C99" s="8" t="s">
        <v>1</v>
      </c>
      <c r="D99" s="8" t="s">
        <v>1</v>
      </c>
      <c r="E99" s="8" t="s">
        <v>1</v>
      </c>
      <c r="F99" s="8" t="s">
        <v>1</v>
      </c>
      <c r="G99" s="8" t="s">
        <v>1</v>
      </c>
      <c r="H99" s="8" t="s">
        <v>1</v>
      </c>
      <c r="I99" s="8" t="s">
        <v>1</v>
      </c>
      <c r="J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8" t="s">
        <v>0</v>
      </c>
      <c r="B106" s="948"/>
    </row>
    <row r="107" spans="1:14" ht="12.75" customHeight="1" x14ac:dyDescent="0.2">
      <c r="A107" s="948" t="s">
        <v>3</v>
      </c>
      <c r="B107" s="948"/>
    </row>
    <row r="108" spans="1:14" ht="13.5" customHeight="1" x14ac:dyDescent="0.2">
      <c r="A108" s="948" t="s">
        <v>4</v>
      </c>
      <c r="B108" s="948"/>
    </row>
    <row r="109" spans="1:14" ht="12.75" customHeight="1" x14ac:dyDescent="0.3">
      <c r="C109" s="81"/>
    </row>
    <row r="110" spans="1:14" x14ac:dyDescent="0.2">
      <c r="C110" s="82"/>
    </row>
    <row r="111" spans="1:14" ht="30" customHeight="1" x14ac:dyDescent="0.2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" customFormat="1" ht="20.100000000000001" customHeight="1" x14ac:dyDescent="0.2">
      <c r="A113" s="3" t="s">
        <v>54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20.100000000000001" customHeight="1" thickBo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 x14ac:dyDescent="0.2">
      <c r="A115" s="1052" t="s">
        <v>13</v>
      </c>
      <c r="B115" s="1054" t="s">
        <v>14</v>
      </c>
      <c r="C115" s="80"/>
    </row>
    <row r="116" spans="1:14" ht="20.100000000000001" customHeight="1" x14ac:dyDescent="0.2">
      <c r="A116" s="1053"/>
      <c r="B116" s="10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1053"/>
      <c r="B117" s="1055"/>
      <c r="C117" s="147" t="s">
        <v>18</v>
      </c>
      <c r="D117" s="216" t="s">
        <v>18</v>
      </c>
      <c r="E117" s="289" t="s">
        <v>18</v>
      </c>
      <c r="F117" s="366" t="s">
        <v>18</v>
      </c>
      <c r="G117" s="436" t="s">
        <v>18</v>
      </c>
      <c r="H117" s="501" t="s">
        <v>18</v>
      </c>
      <c r="I117" s="571" t="s">
        <v>18</v>
      </c>
      <c r="J117" s="648" t="s">
        <v>18</v>
      </c>
      <c r="K117" s="721" t="s">
        <v>18</v>
      </c>
      <c r="L117" s="791" t="s">
        <v>18</v>
      </c>
      <c r="M117" s="859" t="s">
        <v>18</v>
      </c>
      <c r="N117" s="923" t="s">
        <v>18</v>
      </c>
    </row>
    <row r="118" spans="1:14" ht="20.100000000000001" customHeight="1" x14ac:dyDescent="0.2">
      <c r="A118" s="1053"/>
      <c r="B118" s="1055"/>
      <c r="C118" s="148"/>
      <c r="D118" s="217"/>
      <c r="E118" s="290"/>
      <c r="F118" s="367"/>
      <c r="G118" s="437"/>
      <c r="H118" s="502"/>
      <c r="I118" s="572"/>
      <c r="J118" s="649"/>
      <c r="K118" s="722"/>
      <c r="L118" s="792"/>
      <c r="M118" s="860"/>
      <c r="N118" s="924"/>
    </row>
    <row r="119" spans="1:14" ht="20.100000000000001" customHeight="1" x14ac:dyDescent="0.2">
      <c r="A119" s="44" t="s">
        <v>25</v>
      </c>
      <c r="B119" s="45" t="s">
        <v>26</v>
      </c>
      <c r="C119" s="143" t="s">
        <v>33</v>
      </c>
      <c r="D119" s="212" t="s">
        <v>33</v>
      </c>
      <c r="E119" s="285" t="s">
        <v>33</v>
      </c>
      <c r="F119" s="362" t="s">
        <v>33</v>
      </c>
      <c r="G119" s="432" t="s">
        <v>33</v>
      </c>
      <c r="H119" s="497" t="s">
        <v>33</v>
      </c>
      <c r="I119" s="567" t="s">
        <v>33</v>
      </c>
      <c r="J119" s="644" t="s">
        <v>33</v>
      </c>
      <c r="K119" s="717" t="s">
        <v>33</v>
      </c>
      <c r="L119" s="787" t="s">
        <v>33</v>
      </c>
      <c r="M119" s="855" t="s">
        <v>33</v>
      </c>
      <c r="N119" s="919" t="s">
        <v>33</v>
      </c>
    </row>
    <row r="120" spans="1:14" ht="26.25" customHeight="1" x14ac:dyDescent="0.2">
      <c r="A120" s="5"/>
      <c r="B120" s="6" t="s">
        <v>37</v>
      </c>
      <c r="C120" s="7">
        <f t="shared" ref="C120:N120" si="13">SUM(C122,C125)</f>
        <v>125</v>
      </c>
      <c r="D120" s="7">
        <f t="shared" si="13"/>
        <v>847</v>
      </c>
      <c r="E120" s="7">
        <f t="shared" si="13"/>
        <v>504</v>
      </c>
      <c r="F120" s="7">
        <f t="shared" si="13"/>
        <v>0</v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  <c r="K120" s="7">
        <f t="shared" si="13"/>
        <v>0</v>
      </c>
      <c r="L120" s="7">
        <f t="shared" si="13"/>
        <v>0</v>
      </c>
      <c r="M120" s="7">
        <f t="shared" si="13"/>
        <v>0</v>
      </c>
      <c r="N120" s="7">
        <f t="shared" si="13"/>
        <v>0</v>
      </c>
    </row>
    <row r="121" spans="1:14" ht="20.100000000000001" customHeight="1" x14ac:dyDescent="0.25">
      <c r="A121" s="9">
        <v>1</v>
      </c>
      <c r="B121" s="10" t="s">
        <v>38</v>
      </c>
      <c r="C121" s="165"/>
      <c r="D121" s="228"/>
      <c r="E121" s="301"/>
      <c r="F121" s="381"/>
      <c r="G121" s="452"/>
      <c r="H121" s="513"/>
      <c r="I121" s="583"/>
      <c r="J121" s="663"/>
      <c r="K121" s="736"/>
      <c r="L121" s="804"/>
      <c r="M121" s="874"/>
      <c r="N121" s="935"/>
    </row>
    <row r="122" spans="1:14" ht="20.100000000000001" customHeight="1" x14ac:dyDescent="0.2">
      <c r="A122" s="11"/>
      <c r="B122" s="10" t="s">
        <v>39</v>
      </c>
      <c r="C122" s="139">
        <f t="shared" ref="C122" si="14">SUM(C123:C124)</f>
        <v>0</v>
      </c>
      <c r="D122" s="219">
        <f t="shared" ref="D122:N122" si="15">SUM(D123:D124)</f>
        <v>0</v>
      </c>
      <c r="E122" s="292">
        <f t="shared" si="15"/>
        <v>0</v>
      </c>
      <c r="F122" s="358">
        <f t="shared" si="15"/>
        <v>0</v>
      </c>
      <c r="G122" s="428">
        <f t="shared" si="15"/>
        <v>0</v>
      </c>
      <c r="H122" s="504">
        <f t="shared" si="15"/>
        <v>0</v>
      </c>
      <c r="I122" s="574">
        <f t="shared" si="15"/>
        <v>0</v>
      </c>
      <c r="J122" s="640">
        <f t="shared" si="15"/>
        <v>0</v>
      </c>
      <c r="K122" s="713">
        <f t="shared" si="15"/>
        <v>0</v>
      </c>
      <c r="L122" s="783">
        <f t="shared" si="15"/>
        <v>0</v>
      </c>
      <c r="M122" s="851">
        <f t="shared" si="15"/>
        <v>0</v>
      </c>
      <c r="N122" s="926">
        <f t="shared" si="15"/>
        <v>0</v>
      </c>
    </row>
    <row r="123" spans="1:14" ht="20.100000000000001" customHeight="1" x14ac:dyDescent="0.25">
      <c r="A123" s="11"/>
      <c r="B123" s="12" t="s">
        <v>40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</row>
    <row r="124" spans="1:14" ht="20.100000000000001" customHeight="1" x14ac:dyDescent="0.25">
      <c r="A124" s="11"/>
      <c r="B124" s="12" t="s">
        <v>41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</row>
    <row r="125" spans="1:14" ht="24" customHeight="1" x14ac:dyDescent="0.2">
      <c r="A125" s="11"/>
      <c r="B125" s="10" t="s">
        <v>42</v>
      </c>
      <c r="C125" s="72">
        <f t="shared" ref="C125:H125" si="16">SUM(C126:C127)</f>
        <v>125</v>
      </c>
      <c r="D125" s="72">
        <f t="shared" si="16"/>
        <v>847</v>
      </c>
      <c r="E125" s="72">
        <f t="shared" si="16"/>
        <v>504</v>
      </c>
      <c r="F125" s="72">
        <f t="shared" si="16"/>
        <v>0</v>
      </c>
      <c r="G125" s="72">
        <f t="shared" si="16"/>
        <v>0</v>
      </c>
      <c r="H125" s="72">
        <f t="shared" si="16"/>
        <v>0</v>
      </c>
      <c r="I125" s="72">
        <f t="shared" ref="I125:N125" si="17">SUM(I126:I127)</f>
        <v>0</v>
      </c>
      <c r="J125" s="72">
        <f t="shared" si="17"/>
        <v>0</v>
      </c>
      <c r="K125" s="72">
        <f t="shared" si="17"/>
        <v>0</v>
      </c>
      <c r="L125" s="72">
        <f t="shared" si="17"/>
        <v>0</v>
      </c>
      <c r="M125" s="72">
        <f t="shared" si="17"/>
        <v>0</v>
      </c>
      <c r="N125" s="72">
        <f t="shared" si="17"/>
        <v>0</v>
      </c>
    </row>
    <row r="126" spans="1:14" ht="15" x14ac:dyDescent="0.2">
      <c r="A126" s="11"/>
      <c r="B126" s="12" t="s">
        <v>40</v>
      </c>
      <c r="C126" s="140">
        <v>80</v>
      </c>
      <c r="D126" s="227">
        <v>536</v>
      </c>
      <c r="E126" s="300">
        <v>0</v>
      </c>
      <c r="F126" s="359">
        <v>0</v>
      </c>
      <c r="G126" s="429">
        <v>0</v>
      </c>
      <c r="H126" s="512">
        <v>0</v>
      </c>
      <c r="I126" s="582">
        <v>0</v>
      </c>
      <c r="J126" s="641">
        <v>0</v>
      </c>
      <c r="K126" s="714">
        <v>0</v>
      </c>
      <c r="L126" s="784">
        <v>0</v>
      </c>
      <c r="M126" s="852">
        <v>0</v>
      </c>
      <c r="N126" s="934">
        <v>0</v>
      </c>
    </row>
    <row r="127" spans="1:14" ht="12.75" customHeight="1" x14ac:dyDescent="0.2">
      <c r="A127" s="11"/>
      <c r="B127" s="12" t="s">
        <v>41</v>
      </c>
      <c r="C127" s="140">
        <v>45</v>
      </c>
      <c r="D127" s="227">
        <v>311</v>
      </c>
      <c r="E127" s="300">
        <v>504</v>
      </c>
      <c r="F127" s="359">
        <v>0</v>
      </c>
      <c r="G127" s="429">
        <v>0</v>
      </c>
      <c r="H127" s="512">
        <v>0</v>
      </c>
      <c r="I127" s="582">
        <v>0</v>
      </c>
      <c r="J127" s="641">
        <v>0</v>
      </c>
      <c r="K127" s="714">
        <v>0</v>
      </c>
      <c r="L127" s="784">
        <v>0</v>
      </c>
      <c r="M127" s="852">
        <v>0</v>
      </c>
      <c r="N127" s="934">
        <v>0</v>
      </c>
    </row>
    <row r="128" spans="1:14" ht="12.75" customHeight="1" x14ac:dyDescent="0.25">
      <c r="A128" s="9">
        <v>2</v>
      </c>
      <c r="B128" s="10" t="s">
        <v>43</v>
      </c>
      <c r="C128" s="165"/>
      <c r="D128" s="228"/>
      <c r="E128" s="301"/>
      <c r="F128" s="381"/>
      <c r="G128" s="452"/>
      <c r="H128" s="513"/>
      <c r="I128" s="583"/>
      <c r="J128" s="663"/>
      <c r="K128" s="736"/>
      <c r="L128" s="804"/>
      <c r="M128" s="874"/>
      <c r="N128" s="935"/>
    </row>
    <row r="129" spans="1:14" ht="12.75" customHeight="1" x14ac:dyDescent="0.25">
      <c r="A129" s="11"/>
      <c r="B129" s="12" t="s">
        <v>44</v>
      </c>
      <c r="C129" s="165"/>
      <c r="D129" s="228"/>
      <c r="E129" s="301"/>
      <c r="F129" s="381"/>
      <c r="G129" s="452"/>
      <c r="H129" s="513"/>
      <c r="I129" s="583"/>
      <c r="J129" s="663"/>
      <c r="K129" s="736"/>
      <c r="L129" s="804"/>
      <c r="M129" s="874"/>
      <c r="N129" s="935"/>
    </row>
    <row r="130" spans="1:14" ht="12.75" customHeight="1" x14ac:dyDescent="0.25">
      <c r="A130" s="11"/>
      <c r="B130" s="12" t="s">
        <v>45</v>
      </c>
      <c r="C130" s="165"/>
      <c r="D130" s="228"/>
      <c r="E130" s="301"/>
      <c r="F130" s="381"/>
      <c r="G130" s="452"/>
      <c r="H130" s="513"/>
      <c r="I130" s="583"/>
      <c r="J130" s="663"/>
      <c r="K130" s="736"/>
      <c r="L130" s="804"/>
      <c r="M130" s="874"/>
      <c r="N130" s="935"/>
    </row>
    <row r="131" spans="1:14" ht="12.75" customHeight="1" x14ac:dyDescent="0.25">
      <c r="A131" s="9"/>
      <c r="B131" s="12" t="s">
        <v>46</v>
      </c>
      <c r="C131" s="165"/>
      <c r="D131" s="228"/>
      <c r="E131" s="301"/>
      <c r="F131" s="381"/>
      <c r="G131" s="452"/>
      <c r="H131" s="513"/>
      <c r="I131" s="583"/>
      <c r="J131" s="663"/>
      <c r="K131" s="736"/>
      <c r="L131" s="804"/>
      <c r="M131" s="874"/>
      <c r="N131" s="935"/>
    </row>
    <row r="132" spans="1:14" ht="12.75" customHeight="1" x14ac:dyDescent="0.25">
      <c r="A132" s="14"/>
      <c r="B132" s="15" t="s">
        <v>47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.75" customHeight="1" thickBot="1" x14ac:dyDescent="0.3">
      <c r="A133" s="17">
        <v>3</v>
      </c>
      <c r="B133" s="18" t="s">
        <v>48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x14ac:dyDescent="0.2">
      <c r="B134" s="79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B135" s="7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7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8" t="s">
        <v>0</v>
      </c>
      <c r="B141" s="948"/>
    </row>
    <row r="142" spans="1:14" ht="12.75" customHeight="1" x14ac:dyDescent="0.2">
      <c r="A142" s="948" t="s">
        <v>3</v>
      </c>
      <c r="B142" s="948"/>
    </row>
    <row r="143" spans="1:14" ht="30" customHeight="1" x14ac:dyDescent="0.2">
      <c r="A143" s="948" t="s">
        <v>4</v>
      </c>
      <c r="B143" s="948"/>
    </row>
    <row r="144" spans="1:14" ht="25.5" customHeight="1" x14ac:dyDescent="0.3">
      <c r="C144" s="81"/>
    </row>
    <row r="145" spans="1:14" ht="20.100000000000001" customHeight="1" x14ac:dyDescent="0.2">
      <c r="C145" s="82"/>
    </row>
    <row r="146" spans="1:14" ht="20.100000000000001" customHeight="1" x14ac:dyDescent="0.2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" customFormat="1" ht="20.100000000000001" customHeight="1" x14ac:dyDescent="0.2">
      <c r="A148" s="3" t="s">
        <v>59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ht="20.100000000000001" customHeight="1" thickBo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 x14ac:dyDescent="0.2">
      <c r="A150" s="1052" t="s">
        <v>13</v>
      </c>
      <c r="B150" s="1054" t="s">
        <v>14</v>
      </c>
      <c r="C150" s="80"/>
    </row>
    <row r="151" spans="1:14" ht="20.100000000000001" customHeight="1" x14ac:dyDescent="0.2">
      <c r="A151" s="1053"/>
      <c r="B151" s="10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1053"/>
      <c r="B152" s="1055"/>
      <c r="C152" s="147" t="s">
        <v>18</v>
      </c>
      <c r="D152" s="216" t="s">
        <v>18</v>
      </c>
      <c r="E152" s="289" t="s">
        <v>18</v>
      </c>
      <c r="F152" s="366" t="s">
        <v>18</v>
      </c>
      <c r="G152" s="436" t="s">
        <v>18</v>
      </c>
      <c r="H152" s="501" t="s">
        <v>18</v>
      </c>
      <c r="I152" s="571" t="s">
        <v>18</v>
      </c>
      <c r="J152" s="648" t="s">
        <v>18</v>
      </c>
      <c r="K152" s="721" t="s">
        <v>18</v>
      </c>
      <c r="L152" s="791" t="s">
        <v>18</v>
      </c>
      <c r="M152" s="859" t="s">
        <v>18</v>
      </c>
      <c r="N152" s="923" t="s">
        <v>18</v>
      </c>
    </row>
    <row r="153" spans="1:14" ht="20.100000000000001" customHeight="1" x14ac:dyDescent="0.2">
      <c r="A153" s="1053"/>
      <c r="B153" s="1055"/>
      <c r="C153" s="148"/>
      <c r="D153" s="217"/>
      <c r="E153" s="290"/>
      <c r="F153" s="367"/>
      <c r="G153" s="437"/>
      <c r="H153" s="502"/>
      <c r="I153" s="572"/>
      <c r="J153" s="649"/>
      <c r="K153" s="722"/>
      <c r="L153" s="792"/>
      <c r="M153" s="860"/>
      <c r="N153" s="924"/>
    </row>
    <row r="154" spans="1:14" ht="20.100000000000001" customHeight="1" x14ac:dyDescent="0.2">
      <c r="A154" s="44" t="s">
        <v>25</v>
      </c>
      <c r="B154" s="45" t="s">
        <v>26</v>
      </c>
      <c r="C154" s="143" t="s">
        <v>33</v>
      </c>
      <c r="D154" s="212" t="s">
        <v>33</v>
      </c>
      <c r="E154" s="285" t="s">
        <v>33</v>
      </c>
      <c r="F154" s="362" t="s">
        <v>33</v>
      </c>
      <c r="G154" s="432" t="s">
        <v>33</v>
      </c>
      <c r="H154" s="497" t="s">
        <v>33</v>
      </c>
      <c r="I154" s="567" t="s">
        <v>33</v>
      </c>
      <c r="J154" s="644" t="s">
        <v>33</v>
      </c>
      <c r="K154" s="717" t="s">
        <v>33</v>
      </c>
      <c r="L154" s="787" t="s">
        <v>33</v>
      </c>
      <c r="M154" s="855" t="s">
        <v>33</v>
      </c>
      <c r="N154" s="919" t="s">
        <v>33</v>
      </c>
    </row>
    <row r="155" spans="1:14" ht="20.100000000000001" customHeight="1" x14ac:dyDescent="0.2">
      <c r="A155" s="5"/>
      <c r="B155" s="6" t="s">
        <v>37</v>
      </c>
      <c r="C155" s="7">
        <f t="shared" ref="C155:N155" si="18">SUM(C157,C160)</f>
        <v>0</v>
      </c>
      <c r="D155" s="7">
        <f t="shared" si="18"/>
        <v>60</v>
      </c>
      <c r="E155" s="7">
        <f t="shared" si="18"/>
        <v>380</v>
      </c>
      <c r="F155" s="7">
        <f t="shared" si="18"/>
        <v>275</v>
      </c>
      <c r="G155" s="7">
        <f t="shared" si="18"/>
        <v>0</v>
      </c>
      <c r="H155" s="7">
        <f t="shared" si="18"/>
        <v>0</v>
      </c>
      <c r="I155" s="7">
        <f t="shared" si="18"/>
        <v>0</v>
      </c>
      <c r="J155" s="7">
        <f t="shared" si="18"/>
        <v>0</v>
      </c>
      <c r="K155" s="7">
        <f t="shared" si="18"/>
        <v>0</v>
      </c>
      <c r="L155" s="7">
        <f t="shared" si="18"/>
        <v>0</v>
      </c>
      <c r="M155" s="7">
        <f t="shared" si="18"/>
        <v>0</v>
      </c>
      <c r="N155" s="7">
        <f t="shared" si="18"/>
        <v>0</v>
      </c>
    </row>
    <row r="156" spans="1:14" ht="20.100000000000001" customHeight="1" x14ac:dyDescent="0.2">
      <c r="A156" s="9">
        <v>1</v>
      </c>
      <c r="B156" s="10" t="s">
        <v>38</v>
      </c>
      <c r="C156" s="146"/>
      <c r="D156" s="215"/>
      <c r="E156" s="288"/>
      <c r="F156" s="365"/>
      <c r="G156" s="435"/>
      <c r="H156" s="500"/>
      <c r="I156" s="570"/>
      <c r="J156" s="647"/>
      <c r="K156" s="720"/>
      <c r="L156" s="790"/>
      <c r="M156" s="858"/>
      <c r="N156" s="922"/>
    </row>
    <row r="157" spans="1:14" ht="24" customHeight="1" x14ac:dyDescent="0.2">
      <c r="A157" s="11"/>
      <c r="B157" s="10" t="s">
        <v>39</v>
      </c>
      <c r="C157" s="154">
        <f t="shared" ref="C157" si="19">SUM(C158:C159)</f>
        <v>0</v>
      </c>
      <c r="D157" s="223">
        <f t="shared" ref="D157:N157" si="20">SUM(D158:D159)</f>
        <v>0</v>
      </c>
      <c r="E157" s="296">
        <f t="shared" si="20"/>
        <v>0</v>
      </c>
      <c r="F157" s="371">
        <f t="shared" si="20"/>
        <v>0</v>
      </c>
      <c r="G157" s="441">
        <f t="shared" si="20"/>
        <v>0</v>
      </c>
      <c r="H157" s="508">
        <f t="shared" si="20"/>
        <v>0</v>
      </c>
      <c r="I157" s="578">
        <f t="shared" si="20"/>
        <v>0</v>
      </c>
      <c r="J157" s="653">
        <f t="shared" si="20"/>
        <v>0</v>
      </c>
      <c r="K157" s="726">
        <f t="shared" si="20"/>
        <v>0</v>
      </c>
      <c r="L157" s="795">
        <f t="shared" si="20"/>
        <v>0</v>
      </c>
      <c r="M157" s="864">
        <f t="shared" si="20"/>
        <v>0</v>
      </c>
      <c r="N157" s="930">
        <f t="shared" si="20"/>
        <v>0</v>
      </c>
    </row>
    <row r="158" spans="1:14" x14ac:dyDescent="0.2">
      <c r="A158" s="11"/>
      <c r="B158" s="12" t="s">
        <v>40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</row>
    <row r="159" spans="1:14" x14ac:dyDescent="0.2">
      <c r="A159" s="11"/>
      <c r="B159" s="12" t="s">
        <v>41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</row>
    <row r="160" spans="1:14" x14ac:dyDescent="0.2">
      <c r="A160" s="11"/>
      <c r="B160" s="10" t="s">
        <v>42</v>
      </c>
      <c r="C160" s="13">
        <f t="shared" ref="C160:N160" si="21">SUM(C161:C162)</f>
        <v>0</v>
      </c>
      <c r="D160" s="13">
        <f t="shared" si="21"/>
        <v>60</v>
      </c>
      <c r="E160" s="13">
        <f t="shared" si="21"/>
        <v>380</v>
      </c>
      <c r="F160" s="13">
        <f t="shared" si="21"/>
        <v>275</v>
      </c>
      <c r="G160" s="13">
        <f t="shared" si="21"/>
        <v>0</v>
      </c>
      <c r="H160" s="13">
        <f t="shared" si="21"/>
        <v>0</v>
      </c>
      <c r="I160" s="13">
        <f t="shared" si="21"/>
        <v>0</v>
      </c>
      <c r="J160" s="13">
        <f t="shared" si="21"/>
        <v>0</v>
      </c>
      <c r="K160" s="13">
        <f t="shared" si="21"/>
        <v>0</v>
      </c>
      <c r="L160" s="13">
        <f t="shared" si="21"/>
        <v>0</v>
      </c>
      <c r="M160" s="13">
        <f t="shared" si="21"/>
        <v>0</v>
      </c>
      <c r="N160" s="13">
        <f t="shared" si="21"/>
        <v>0</v>
      </c>
    </row>
    <row r="161" spans="1:14" ht="12.75" customHeight="1" x14ac:dyDescent="0.2">
      <c r="A161" s="11"/>
      <c r="B161" s="12" t="s">
        <v>40</v>
      </c>
      <c r="C161" s="151">
        <v>0</v>
      </c>
      <c r="D161" s="224">
        <v>60</v>
      </c>
      <c r="E161" s="297">
        <v>180</v>
      </c>
      <c r="F161" s="368">
        <v>0</v>
      </c>
      <c r="G161" s="438">
        <v>0</v>
      </c>
      <c r="H161" s="509">
        <v>0</v>
      </c>
      <c r="I161" s="579">
        <v>0</v>
      </c>
      <c r="J161" s="650">
        <v>0</v>
      </c>
      <c r="K161" s="723">
        <v>0</v>
      </c>
      <c r="L161" s="793">
        <v>0</v>
      </c>
      <c r="M161" s="861">
        <v>0</v>
      </c>
      <c r="N161" s="931">
        <v>0</v>
      </c>
    </row>
    <row r="162" spans="1:14" ht="12.75" customHeight="1" x14ac:dyDescent="0.2">
      <c r="A162" s="11"/>
      <c r="B162" s="12" t="s">
        <v>41</v>
      </c>
      <c r="C162" s="151">
        <v>0</v>
      </c>
      <c r="D162" s="224">
        <v>0</v>
      </c>
      <c r="E162" s="297">
        <v>200</v>
      </c>
      <c r="F162" s="368">
        <v>275</v>
      </c>
      <c r="G162" s="438">
        <v>0</v>
      </c>
      <c r="H162" s="509">
        <v>0</v>
      </c>
      <c r="I162" s="579">
        <v>0</v>
      </c>
      <c r="J162" s="650">
        <v>0</v>
      </c>
      <c r="K162" s="723">
        <v>0</v>
      </c>
      <c r="L162" s="793">
        <v>0</v>
      </c>
      <c r="M162" s="861">
        <v>0</v>
      </c>
      <c r="N162" s="931">
        <v>0</v>
      </c>
    </row>
    <row r="163" spans="1:14" x14ac:dyDescent="0.2">
      <c r="A163" s="9">
        <v>2</v>
      </c>
      <c r="B163" s="10" t="s">
        <v>43</v>
      </c>
      <c r="C163" s="146"/>
      <c r="D163" s="215"/>
      <c r="E163" s="288"/>
      <c r="F163" s="365"/>
      <c r="G163" s="435"/>
      <c r="H163" s="500"/>
      <c r="I163" s="570"/>
      <c r="J163" s="647"/>
      <c r="K163" s="720"/>
      <c r="L163" s="790"/>
      <c r="M163" s="858"/>
      <c r="N163" s="922"/>
    </row>
    <row r="164" spans="1:14" x14ac:dyDescent="0.2">
      <c r="A164" s="11"/>
      <c r="B164" s="12" t="s">
        <v>44</v>
      </c>
      <c r="C164" s="146"/>
      <c r="D164" s="215"/>
      <c r="E164" s="288"/>
      <c r="F164" s="365"/>
      <c r="G164" s="435"/>
      <c r="H164" s="500"/>
      <c r="I164" s="570"/>
      <c r="J164" s="647"/>
      <c r="K164" s="720"/>
      <c r="L164" s="790"/>
      <c r="M164" s="858"/>
      <c r="N164" s="922"/>
    </row>
    <row r="165" spans="1:14" x14ac:dyDescent="0.2">
      <c r="A165" s="11"/>
      <c r="B165" s="12" t="s">
        <v>45</v>
      </c>
      <c r="C165" s="146"/>
      <c r="D165" s="215"/>
      <c r="E165" s="288"/>
      <c r="F165" s="365"/>
      <c r="G165" s="435"/>
      <c r="H165" s="500"/>
      <c r="I165" s="570"/>
      <c r="J165" s="647"/>
      <c r="K165" s="720"/>
      <c r="L165" s="790"/>
      <c r="M165" s="858"/>
      <c r="N165" s="922"/>
    </row>
    <row r="166" spans="1:14" x14ac:dyDescent="0.2">
      <c r="A166" s="9"/>
      <c r="B166" s="12" t="s">
        <v>46</v>
      </c>
      <c r="C166" s="146"/>
      <c r="D166" s="215"/>
      <c r="E166" s="288"/>
      <c r="F166" s="365"/>
      <c r="G166" s="435"/>
      <c r="H166" s="500"/>
      <c r="I166" s="570"/>
      <c r="J166" s="647"/>
      <c r="K166" s="720"/>
      <c r="L166" s="790"/>
      <c r="M166" s="858"/>
      <c r="N166" s="922"/>
    </row>
    <row r="167" spans="1:14" ht="12.75" customHeight="1" x14ac:dyDescent="0.2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48</v>
      </c>
      <c r="C168" s="137"/>
      <c r="D168" s="237"/>
      <c r="E168" s="310"/>
      <c r="F168" s="356"/>
      <c r="G168" s="426"/>
      <c r="H168" s="522"/>
      <c r="I168" s="592"/>
      <c r="J168" s="638"/>
      <c r="K168" s="711"/>
      <c r="L168" s="781"/>
      <c r="M168" s="849"/>
      <c r="N168" s="944"/>
    </row>
    <row r="169" spans="1:14" ht="7.5" customHeight="1" x14ac:dyDescent="0.2">
      <c r="B169" s="79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B170" s="79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7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7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948" t="s">
        <v>0</v>
      </c>
      <c r="B176" s="948"/>
    </row>
    <row r="177" spans="1:14" ht="20.100000000000001" customHeight="1" x14ac:dyDescent="0.2">
      <c r="A177" s="948" t="s">
        <v>3</v>
      </c>
      <c r="B177" s="948"/>
    </row>
    <row r="178" spans="1:14" ht="20.100000000000001" customHeight="1" x14ac:dyDescent="0.2">
      <c r="A178" s="948" t="s">
        <v>4</v>
      </c>
      <c r="B178" s="948"/>
    </row>
    <row r="179" spans="1:14" ht="20.100000000000001" customHeight="1" x14ac:dyDescent="0.3">
      <c r="C179" s="81"/>
    </row>
    <row r="180" spans="1:14" ht="20.100000000000001" customHeight="1" x14ac:dyDescent="0.2">
      <c r="C180" s="82"/>
    </row>
    <row r="181" spans="1:14" ht="20.100000000000001" customHeight="1" x14ac:dyDescent="0.2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3" customFormat="1" ht="20.100000000000001" customHeight="1" x14ac:dyDescent="0.2">
      <c r="A183" s="19" t="s">
        <v>53</v>
      </c>
      <c r="B183" s="19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1:14" ht="26.25" customHeight="1" thickBot="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 x14ac:dyDescent="0.2">
      <c r="A185" s="1052" t="s">
        <v>13</v>
      </c>
      <c r="B185" s="1054" t="s">
        <v>14</v>
      </c>
      <c r="C185" s="80"/>
    </row>
    <row r="186" spans="1:14" ht="20.100000000000001" customHeight="1" x14ac:dyDescent="0.2">
      <c r="A186" s="1053"/>
      <c r="B186" s="10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1053"/>
      <c r="B187" s="1055"/>
      <c r="C187" s="147" t="s">
        <v>18</v>
      </c>
      <c r="D187" s="216" t="s">
        <v>18</v>
      </c>
      <c r="E187" s="289" t="s">
        <v>18</v>
      </c>
      <c r="F187" s="366" t="s">
        <v>18</v>
      </c>
      <c r="G187" s="436" t="s">
        <v>18</v>
      </c>
      <c r="H187" s="501" t="s">
        <v>18</v>
      </c>
      <c r="I187" s="571" t="s">
        <v>18</v>
      </c>
      <c r="J187" s="648" t="s">
        <v>18</v>
      </c>
      <c r="K187" s="721" t="s">
        <v>18</v>
      </c>
      <c r="L187" s="791" t="s">
        <v>18</v>
      </c>
      <c r="M187" s="859" t="s">
        <v>18</v>
      </c>
      <c r="N187" s="923" t="s">
        <v>18</v>
      </c>
    </row>
    <row r="188" spans="1:14" ht="20.100000000000001" customHeight="1" x14ac:dyDescent="0.2">
      <c r="A188" s="1053"/>
      <c r="B188" s="1055"/>
      <c r="C188" s="148"/>
      <c r="D188" s="217"/>
      <c r="E188" s="290"/>
      <c r="F188" s="367"/>
      <c r="G188" s="437"/>
      <c r="H188" s="502"/>
      <c r="I188" s="572"/>
      <c r="J188" s="649"/>
      <c r="K188" s="722"/>
      <c r="L188" s="792"/>
      <c r="M188" s="860"/>
      <c r="N188" s="924"/>
    </row>
    <row r="189" spans="1:14" ht="24" customHeight="1" x14ac:dyDescent="0.2">
      <c r="A189" s="44" t="s">
        <v>25</v>
      </c>
      <c r="B189" s="45" t="s">
        <v>26</v>
      </c>
      <c r="C189" s="143" t="s">
        <v>33</v>
      </c>
      <c r="D189" s="212" t="s">
        <v>33</v>
      </c>
      <c r="E189" s="285" t="s">
        <v>33</v>
      </c>
      <c r="F189" s="362" t="s">
        <v>33</v>
      </c>
      <c r="G189" s="432" t="s">
        <v>33</v>
      </c>
      <c r="H189" s="497" t="s">
        <v>33</v>
      </c>
      <c r="I189" s="567" t="s">
        <v>33</v>
      </c>
      <c r="J189" s="644" t="s">
        <v>33</v>
      </c>
      <c r="K189" s="717" t="s">
        <v>33</v>
      </c>
      <c r="L189" s="787" t="s">
        <v>33</v>
      </c>
      <c r="M189" s="855" t="s">
        <v>33</v>
      </c>
      <c r="N189" s="919" t="s">
        <v>33</v>
      </c>
    </row>
    <row r="190" spans="1:14" ht="15.75" x14ac:dyDescent="0.2">
      <c r="A190" s="5"/>
      <c r="B190" s="6" t="s">
        <v>37</v>
      </c>
      <c r="C190" s="7">
        <f t="shared" ref="C190:N190" si="22">SUM(C192,C195)</f>
        <v>0</v>
      </c>
      <c r="D190" s="7">
        <f t="shared" si="22"/>
        <v>0</v>
      </c>
      <c r="E190" s="7">
        <f t="shared" si="22"/>
        <v>0</v>
      </c>
      <c r="F190" s="7">
        <f t="shared" si="22"/>
        <v>0</v>
      </c>
      <c r="G190" s="7">
        <f t="shared" si="22"/>
        <v>0</v>
      </c>
      <c r="H190" s="7">
        <f t="shared" si="22"/>
        <v>0</v>
      </c>
      <c r="I190" s="7">
        <f t="shared" si="22"/>
        <v>0</v>
      </c>
      <c r="J190" s="7">
        <f t="shared" si="22"/>
        <v>0</v>
      </c>
      <c r="K190" s="7">
        <f t="shared" si="22"/>
        <v>0</v>
      </c>
      <c r="L190" s="7">
        <f t="shared" si="22"/>
        <v>0</v>
      </c>
      <c r="M190" s="7">
        <f t="shared" si="22"/>
        <v>0</v>
      </c>
      <c r="N190" s="7">
        <f t="shared" si="22"/>
        <v>0</v>
      </c>
    </row>
    <row r="191" spans="1:14" x14ac:dyDescent="0.2">
      <c r="A191" s="9">
        <v>1</v>
      </c>
      <c r="B191" s="10" t="s">
        <v>38</v>
      </c>
      <c r="C191" s="146"/>
      <c r="D191" s="215"/>
      <c r="E191" s="288"/>
      <c r="F191" s="365"/>
      <c r="G191" s="435"/>
      <c r="H191" s="500"/>
      <c r="I191" s="570"/>
      <c r="J191" s="647"/>
      <c r="K191" s="720"/>
      <c r="L191" s="790"/>
      <c r="M191" s="858"/>
      <c r="N191" s="922"/>
    </row>
    <row r="192" spans="1:14" x14ac:dyDescent="0.2">
      <c r="A192" s="11"/>
      <c r="B192" s="10" t="s">
        <v>39</v>
      </c>
      <c r="C192" s="154">
        <f t="shared" ref="C192" si="23">SUM(C193:C194)</f>
        <v>0</v>
      </c>
      <c r="D192" s="223">
        <f t="shared" ref="D192:N192" si="24">SUM(D193:D194)</f>
        <v>0</v>
      </c>
      <c r="E192" s="296">
        <f t="shared" si="24"/>
        <v>0</v>
      </c>
      <c r="F192" s="371">
        <f t="shared" si="24"/>
        <v>0</v>
      </c>
      <c r="G192" s="441">
        <f t="shared" si="24"/>
        <v>0</v>
      </c>
      <c r="H192" s="508">
        <f t="shared" si="24"/>
        <v>0</v>
      </c>
      <c r="I192" s="578">
        <f t="shared" si="24"/>
        <v>0</v>
      </c>
      <c r="J192" s="653">
        <f t="shared" si="24"/>
        <v>0</v>
      </c>
      <c r="K192" s="726">
        <f t="shared" si="24"/>
        <v>0</v>
      </c>
      <c r="L192" s="795">
        <f t="shared" si="24"/>
        <v>0</v>
      </c>
      <c r="M192" s="864">
        <f t="shared" si="24"/>
        <v>0</v>
      </c>
      <c r="N192" s="930">
        <f t="shared" si="24"/>
        <v>0</v>
      </c>
    </row>
    <row r="193" spans="1:14" ht="12.75" customHeight="1" x14ac:dyDescent="0.2">
      <c r="A193" s="11"/>
      <c r="B193" s="12" t="s">
        <v>40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</row>
    <row r="194" spans="1:14" ht="12.75" customHeight="1" x14ac:dyDescent="0.2">
      <c r="A194" s="11"/>
      <c r="B194" s="12" t="s">
        <v>41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</row>
    <row r="195" spans="1:14" x14ac:dyDescent="0.2">
      <c r="A195" s="11"/>
      <c r="B195" s="10" t="s">
        <v>42</v>
      </c>
      <c r="C195" s="13">
        <f t="shared" ref="C195:H195" si="25">SUM(C196:C197)</f>
        <v>0</v>
      </c>
      <c r="D195" s="13">
        <f t="shared" si="25"/>
        <v>0</v>
      </c>
      <c r="E195" s="13">
        <f t="shared" si="25"/>
        <v>0</v>
      </c>
      <c r="F195" s="13">
        <f t="shared" si="25"/>
        <v>0</v>
      </c>
      <c r="G195" s="13">
        <f t="shared" si="25"/>
        <v>0</v>
      </c>
      <c r="H195" s="13">
        <f t="shared" si="25"/>
        <v>0</v>
      </c>
      <c r="I195" s="13">
        <f t="shared" ref="I195:N195" si="26">SUM(I196:I197)</f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</row>
    <row r="196" spans="1:14" x14ac:dyDescent="0.2">
      <c r="A196" s="11"/>
      <c r="B196" s="12" t="s">
        <v>40</v>
      </c>
      <c r="C196" s="151">
        <v>0</v>
      </c>
      <c r="D196" s="224">
        <v>0</v>
      </c>
      <c r="E196" s="297">
        <v>0</v>
      </c>
      <c r="F196" s="368">
        <v>0</v>
      </c>
      <c r="G196" s="438">
        <v>0</v>
      </c>
      <c r="H196" s="509">
        <v>0</v>
      </c>
      <c r="I196" s="579">
        <v>0</v>
      </c>
      <c r="J196" s="650">
        <v>0</v>
      </c>
      <c r="K196" s="723">
        <v>0</v>
      </c>
      <c r="L196" s="793">
        <v>0</v>
      </c>
      <c r="M196" s="861">
        <v>0</v>
      </c>
      <c r="N196" s="931">
        <v>0</v>
      </c>
    </row>
    <row r="197" spans="1:14" x14ac:dyDescent="0.2">
      <c r="A197" s="11"/>
      <c r="B197" s="12" t="s">
        <v>41</v>
      </c>
      <c r="C197" s="151">
        <v>0</v>
      </c>
      <c r="D197" s="224">
        <v>0</v>
      </c>
      <c r="E197" s="297">
        <v>0</v>
      </c>
      <c r="F197" s="368">
        <v>0</v>
      </c>
      <c r="G197" s="438">
        <v>0</v>
      </c>
      <c r="H197" s="509">
        <v>0</v>
      </c>
      <c r="I197" s="579">
        <v>0</v>
      </c>
      <c r="J197" s="650">
        <v>0</v>
      </c>
      <c r="K197" s="723">
        <v>0</v>
      </c>
      <c r="L197" s="793">
        <v>0</v>
      </c>
      <c r="M197" s="861">
        <v>0</v>
      </c>
      <c r="N197" s="931">
        <v>0</v>
      </c>
    </row>
    <row r="198" spans="1:14" x14ac:dyDescent="0.2">
      <c r="A198" s="9">
        <v>2</v>
      </c>
      <c r="B198" s="10" t="s">
        <v>43</v>
      </c>
      <c r="C198" s="146"/>
      <c r="D198" s="215"/>
      <c r="E198" s="288"/>
      <c r="F198" s="365"/>
      <c r="G198" s="435"/>
      <c r="H198" s="500"/>
      <c r="I198" s="570"/>
      <c r="J198" s="647"/>
      <c r="K198" s="720"/>
      <c r="L198" s="790"/>
      <c r="M198" s="858"/>
      <c r="N198" s="922"/>
    </row>
    <row r="199" spans="1:14" ht="12.75" customHeight="1" x14ac:dyDescent="0.2">
      <c r="A199" s="11"/>
      <c r="B199" s="12" t="s">
        <v>44</v>
      </c>
      <c r="C199" s="146"/>
      <c r="D199" s="215"/>
      <c r="E199" s="288"/>
      <c r="F199" s="365"/>
      <c r="G199" s="435"/>
      <c r="H199" s="500"/>
      <c r="I199" s="570"/>
      <c r="J199" s="647"/>
      <c r="K199" s="720"/>
      <c r="L199" s="790"/>
      <c r="M199" s="858"/>
      <c r="N199" s="922"/>
    </row>
    <row r="200" spans="1:14" ht="12.75" customHeight="1" x14ac:dyDescent="0.2">
      <c r="A200" s="11"/>
      <c r="B200" s="12" t="s">
        <v>45</v>
      </c>
      <c r="C200" s="146"/>
      <c r="D200" s="215"/>
      <c r="E200" s="288"/>
      <c r="F200" s="365"/>
      <c r="G200" s="435"/>
      <c r="H200" s="500"/>
      <c r="I200" s="570"/>
      <c r="J200" s="647"/>
      <c r="K200" s="720"/>
      <c r="L200" s="790"/>
      <c r="M200" s="858"/>
      <c r="N200" s="922"/>
    </row>
    <row r="201" spans="1:14" ht="7.5" customHeight="1" x14ac:dyDescent="0.2">
      <c r="A201" s="9"/>
      <c r="B201" s="12" t="s">
        <v>46</v>
      </c>
      <c r="C201" s="146"/>
      <c r="D201" s="215"/>
      <c r="E201" s="288"/>
      <c r="F201" s="365"/>
      <c r="G201" s="435"/>
      <c r="H201" s="500"/>
      <c r="I201" s="570"/>
      <c r="J201" s="647"/>
      <c r="K201" s="720"/>
      <c r="L201" s="790"/>
      <c r="M201" s="858"/>
      <c r="N201" s="922"/>
    </row>
    <row r="202" spans="1:14" ht="18" customHeight="1" x14ac:dyDescent="0.2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48</v>
      </c>
      <c r="C203" s="137"/>
      <c r="D203" s="237"/>
      <c r="E203" s="310"/>
      <c r="F203" s="356"/>
      <c r="G203" s="426"/>
      <c r="H203" s="522"/>
      <c r="I203" s="592"/>
      <c r="J203" s="638"/>
      <c r="K203" s="711"/>
      <c r="L203" s="781"/>
      <c r="M203" s="849"/>
      <c r="N203" s="944"/>
    </row>
    <row r="204" spans="1:14" x14ac:dyDescent="0.2">
      <c r="B204" s="79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B205" s="7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7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7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8" t="s">
        <v>0</v>
      </c>
      <c r="B211" s="948"/>
    </row>
    <row r="212" spans="1:14" ht="20.100000000000001" customHeight="1" x14ac:dyDescent="0.2">
      <c r="A212" s="948" t="s">
        <v>3</v>
      </c>
      <c r="B212" s="948"/>
    </row>
    <row r="213" spans="1:14" ht="20.100000000000001" customHeight="1" x14ac:dyDescent="0.2">
      <c r="A213" s="948" t="s">
        <v>4</v>
      </c>
      <c r="B213" s="948"/>
    </row>
    <row r="214" spans="1:14" ht="20.100000000000001" customHeight="1" x14ac:dyDescent="0.3">
      <c r="C214" s="81"/>
    </row>
    <row r="215" spans="1:14" ht="20.100000000000001" customHeight="1" x14ac:dyDescent="0.2">
      <c r="C215" s="82"/>
    </row>
    <row r="216" spans="1:14" ht="26.25" customHeight="1" x14ac:dyDescent="0.2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8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3" customFormat="1" ht="20.100000000000001" customHeight="1" x14ac:dyDescent="0.2">
      <c r="A218" s="19" t="s">
        <v>57</v>
      </c>
      <c r="B218" s="20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20.100000000000001" customHeight="1" thickBo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 x14ac:dyDescent="0.2">
      <c r="A220" s="1052" t="s">
        <v>13</v>
      </c>
      <c r="B220" s="1054" t="s">
        <v>14</v>
      </c>
      <c r="C220" s="80"/>
    </row>
    <row r="221" spans="1:14" ht="24" customHeight="1" x14ac:dyDescent="0.2">
      <c r="A221" s="1053"/>
      <c r="B221" s="10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1053"/>
      <c r="B222" s="1055"/>
      <c r="C222" s="147" t="s">
        <v>18</v>
      </c>
      <c r="D222" s="216" t="s">
        <v>18</v>
      </c>
      <c r="E222" s="289" t="s">
        <v>18</v>
      </c>
      <c r="F222" s="366" t="s">
        <v>18</v>
      </c>
      <c r="G222" s="436" t="s">
        <v>18</v>
      </c>
      <c r="H222" s="501" t="s">
        <v>18</v>
      </c>
      <c r="I222" s="571" t="s">
        <v>18</v>
      </c>
      <c r="J222" s="648" t="s">
        <v>18</v>
      </c>
      <c r="K222" s="721" t="s">
        <v>18</v>
      </c>
      <c r="L222" s="791" t="s">
        <v>18</v>
      </c>
      <c r="M222" s="859" t="s">
        <v>18</v>
      </c>
      <c r="N222" s="923" t="s">
        <v>18</v>
      </c>
    </row>
    <row r="223" spans="1:14" ht="12.75" customHeight="1" x14ac:dyDescent="0.2">
      <c r="A223" s="1053"/>
      <c r="B223" s="1055"/>
      <c r="C223" s="148"/>
      <c r="D223" s="217"/>
      <c r="E223" s="290"/>
      <c r="F223" s="367"/>
      <c r="G223" s="437"/>
      <c r="H223" s="502"/>
      <c r="I223" s="572"/>
      <c r="J223" s="649"/>
      <c r="K223" s="722"/>
      <c r="L223" s="792"/>
      <c r="M223" s="860"/>
      <c r="N223" s="924"/>
    </row>
    <row r="224" spans="1:14" x14ac:dyDescent="0.2">
      <c r="A224" s="44" t="s">
        <v>25</v>
      </c>
      <c r="B224" s="45" t="s">
        <v>26</v>
      </c>
      <c r="C224" s="143" t="s">
        <v>33</v>
      </c>
      <c r="D224" s="212" t="s">
        <v>33</v>
      </c>
      <c r="E224" s="285" t="s">
        <v>33</v>
      </c>
      <c r="F224" s="362" t="s">
        <v>33</v>
      </c>
      <c r="G224" s="432" t="s">
        <v>33</v>
      </c>
      <c r="H224" s="497" t="s">
        <v>33</v>
      </c>
      <c r="I224" s="567" t="s">
        <v>33</v>
      </c>
      <c r="J224" s="644" t="s">
        <v>33</v>
      </c>
      <c r="K224" s="717" t="s">
        <v>33</v>
      </c>
      <c r="L224" s="787" t="s">
        <v>33</v>
      </c>
      <c r="M224" s="855" t="s">
        <v>33</v>
      </c>
      <c r="N224" s="919" t="s">
        <v>33</v>
      </c>
    </row>
    <row r="225" spans="1:14" ht="12.75" customHeight="1" x14ac:dyDescent="0.2">
      <c r="A225" s="5"/>
      <c r="B225" s="6" t="s">
        <v>37</v>
      </c>
      <c r="C225" s="7">
        <f t="shared" ref="C225:N225" si="27">SUM(C227,C230)</f>
        <v>0</v>
      </c>
      <c r="D225" s="7">
        <f t="shared" si="27"/>
        <v>0</v>
      </c>
      <c r="E225" s="7">
        <f t="shared" si="27"/>
        <v>0</v>
      </c>
      <c r="F225" s="7">
        <f t="shared" si="27"/>
        <v>0</v>
      </c>
      <c r="G225" s="7">
        <f t="shared" si="27"/>
        <v>0</v>
      </c>
      <c r="H225" s="7">
        <f t="shared" si="27"/>
        <v>0</v>
      </c>
      <c r="I225" s="7">
        <f t="shared" si="27"/>
        <v>0</v>
      </c>
      <c r="J225" s="7">
        <f t="shared" si="27"/>
        <v>0</v>
      </c>
      <c r="K225" s="7">
        <f t="shared" si="27"/>
        <v>0</v>
      </c>
      <c r="L225" s="7">
        <f t="shared" si="27"/>
        <v>0</v>
      </c>
      <c r="M225" s="7">
        <f t="shared" si="27"/>
        <v>0</v>
      </c>
      <c r="N225" s="7">
        <f t="shared" si="27"/>
        <v>0</v>
      </c>
    </row>
    <row r="226" spans="1:14" ht="12.75" customHeight="1" x14ac:dyDescent="0.2">
      <c r="A226" s="9">
        <v>1</v>
      </c>
      <c r="B226" s="10" t="s">
        <v>38</v>
      </c>
      <c r="C226" s="146"/>
      <c r="D226" s="215"/>
      <c r="E226" s="288"/>
      <c r="F226" s="365"/>
      <c r="G226" s="435"/>
      <c r="H226" s="500"/>
      <c r="I226" s="570"/>
      <c r="J226" s="647"/>
      <c r="K226" s="720"/>
      <c r="L226" s="790"/>
      <c r="M226" s="858"/>
      <c r="N226" s="922"/>
    </row>
    <row r="227" spans="1:14" x14ac:dyDescent="0.2">
      <c r="A227" s="11"/>
      <c r="B227" s="10" t="s">
        <v>39</v>
      </c>
      <c r="C227" s="154">
        <f t="shared" ref="C227" si="28">SUM(C228:C229)</f>
        <v>0</v>
      </c>
      <c r="D227" s="223">
        <f t="shared" ref="D227:N227" si="29">SUM(D228:D229)</f>
        <v>0</v>
      </c>
      <c r="E227" s="296">
        <f t="shared" si="29"/>
        <v>0</v>
      </c>
      <c r="F227" s="371">
        <f t="shared" si="29"/>
        <v>0</v>
      </c>
      <c r="G227" s="441">
        <f t="shared" si="29"/>
        <v>0</v>
      </c>
      <c r="H227" s="508">
        <f t="shared" si="29"/>
        <v>0</v>
      </c>
      <c r="I227" s="578">
        <f t="shared" si="29"/>
        <v>0</v>
      </c>
      <c r="J227" s="653">
        <f t="shared" si="29"/>
        <v>0</v>
      </c>
      <c r="K227" s="726">
        <f t="shared" si="29"/>
        <v>0</v>
      </c>
      <c r="L227" s="795">
        <f t="shared" si="29"/>
        <v>0</v>
      </c>
      <c r="M227" s="864">
        <f t="shared" si="29"/>
        <v>0</v>
      </c>
      <c r="N227" s="930">
        <f t="shared" si="29"/>
        <v>0</v>
      </c>
    </row>
    <row r="228" spans="1:14" x14ac:dyDescent="0.2">
      <c r="A228" s="11"/>
      <c r="B228" s="12" t="s">
        <v>40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</row>
    <row r="229" spans="1:14" x14ac:dyDescent="0.2">
      <c r="A229" s="11"/>
      <c r="B229" s="12" t="s">
        <v>41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</row>
    <row r="230" spans="1:14" x14ac:dyDescent="0.2">
      <c r="A230" s="11"/>
      <c r="B230" s="10" t="s">
        <v>42</v>
      </c>
      <c r="C230" s="13">
        <f t="shared" ref="C230:N230" si="30">SUM(C231:C232)</f>
        <v>0</v>
      </c>
      <c r="D230" s="13">
        <f t="shared" si="30"/>
        <v>0</v>
      </c>
      <c r="E230" s="13">
        <f t="shared" si="30"/>
        <v>0</v>
      </c>
      <c r="F230" s="13">
        <f t="shared" si="30"/>
        <v>0</v>
      </c>
      <c r="G230" s="13">
        <f t="shared" si="30"/>
        <v>0</v>
      </c>
      <c r="H230" s="13">
        <f t="shared" si="30"/>
        <v>0</v>
      </c>
      <c r="I230" s="13">
        <f t="shared" si="30"/>
        <v>0</v>
      </c>
      <c r="J230" s="13">
        <f t="shared" si="30"/>
        <v>0</v>
      </c>
      <c r="K230" s="13">
        <f t="shared" si="30"/>
        <v>0</v>
      </c>
      <c r="L230" s="13">
        <f t="shared" si="30"/>
        <v>0</v>
      </c>
      <c r="M230" s="13">
        <f t="shared" si="30"/>
        <v>0</v>
      </c>
      <c r="N230" s="13">
        <f t="shared" si="30"/>
        <v>0</v>
      </c>
    </row>
    <row r="231" spans="1:14" ht="12.75" customHeight="1" x14ac:dyDescent="0.2">
      <c r="A231" s="11"/>
      <c r="B231" s="12" t="s">
        <v>40</v>
      </c>
      <c r="C231" s="151">
        <v>0</v>
      </c>
      <c r="D231" s="224">
        <v>0</v>
      </c>
      <c r="E231" s="297">
        <v>0</v>
      </c>
      <c r="F231" s="368">
        <v>0</v>
      </c>
      <c r="G231" s="438">
        <v>0</v>
      </c>
      <c r="H231" s="509">
        <v>0</v>
      </c>
      <c r="I231" s="579">
        <v>0</v>
      </c>
      <c r="J231" s="650">
        <v>0</v>
      </c>
      <c r="K231" s="723">
        <v>0</v>
      </c>
      <c r="L231" s="793">
        <v>0</v>
      </c>
      <c r="M231" s="861">
        <v>0</v>
      </c>
      <c r="N231" s="931">
        <v>0</v>
      </c>
    </row>
    <row r="232" spans="1:14" ht="12.75" customHeight="1" x14ac:dyDescent="0.2">
      <c r="A232" s="11"/>
      <c r="B232" s="12" t="s">
        <v>41</v>
      </c>
      <c r="C232" s="151">
        <v>0</v>
      </c>
      <c r="D232" s="224">
        <v>0</v>
      </c>
      <c r="E232" s="297">
        <v>0</v>
      </c>
      <c r="F232" s="368">
        <v>0</v>
      </c>
      <c r="G232" s="438">
        <v>0</v>
      </c>
      <c r="H232" s="509">
        <v>0</v>
      </c>
      <c r="I232" s="579">
        <v>0</v>
      </c>
      <c r="J232" s="650">
        <v>0</v>
      </c>
      <c r="K232" s="723">
        <v>0</v>
      </c>
      <c r="L232" s="793">
        <v>0</v>
      </c>
      <c r="M232" s="861">
        <v>0</v>
      </c>
      <c r="N232" s="931">
        <v>0</v>
      </c>
    </row>
    <row r="233" spans="1:14" ht="7.5" customHeight="1" x14ac:dyDescent="0.2">
      <c r="A233" s="9">
        <v>2</v>
      </c>
      <c r="B233" s="10" t="s">
        <v>43</v>
      </c>
      <c r="C233" s="146"/>
      <c r="D233" s="215"/>
      <c r="E233" s="288"/>
      <c r="F233" s="365"/>
      <c r="G233" s="435"/>
      <c r="H233" s="500"/>
      <c r="I233" s="570"/>
      <c r="J233" s="647"/>
      <c r="K233" s="720"/>
      <c r="L233" s="790"/>
      <c r="M233" s="858"/>
      <c r="N233" s="922"/>
    </row>
    <row r="234" spans="1:14" ht="18" customHeight="1" x14ac:dyDescent="0.2">
      <c r="A234" s="11"/>
      <c r="B234" s="12" t="s">
        <v>44</v>
      </c>
      <c r="C234" s="146"/>
      <c r="D234" s="215"/>
      <c r="E234" s="288"/>
      <c r="F234" s="365"/>
      <c r="G234" s="435"/>
      <c r="H234" s="500"/>
      <c r="I234" s="570"/>
      <c r="J234" s="647"/>
      <c r="K234" s="720"/>
      <c r="L234" s="790"/>
      <c r="M234" s="858"/>
      <c r="N234" s="922"/>
    </row>
    <row r="235" spans="1:14" ht="12.75" customHeight="1" x14ac:dyDescent="0.2">
      <c r="A235" s="11"/>
      <c r="B235" s="12" t="s">
        <v>45</v>
      </c>
      <c r="C235" s="146"/>
      <c r="D235" s="215"/>
      <c r="E235" s="288"/>
      <c r="F235" s="365"/>
      <c r="G235" s="435"/>
      <c r="H235" s="500"/>
      <c r="I235" s="570"/>
      <c r="J235" s="647"/>
      <c r="K235" s="720"/>
      <c r="L235" s="790"/>
      <c r="M235" s="858"/>
      <c r="N235" s="922"/>
    </row>
    <row r="236" spans="1:14" ht="12.75" customHeight="1" x14ac:dyDescent="0.2">
      <c r="A236" s="9"/>
      <c r="B236" s="12" t="s">
        <v>46</v>
      </c>
      <c r="C236" s="146"/>
      <c r="D236" s="215"/>
      <c r="E236" s="288"/>
      <c r="F236" s="365"/>
      <c r="G236" s="435"/>
      <c r="H236" s="500"/>
      <c r="I236" s="570"/>
      <c r="J236" s="647"/>
      <c r="K236" s="720"/>
      <c r="L236" s="790"/>
      <c r="M236" s="858"/>
      <c r="N236" s="922"/>
    </row>
    <row r="237" spans="1:14" ht="12.75" customHeight="1" x14ac:dyDescent="0.2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48</v>
      </c>
      <c r="C238" s="137"/>
      <c r="D238" s="237"/>
      <c r="E238" s="310"/>
      <c r="F238" s="356"/>
      <c r="G238" s="426"/>
      <c r="H238" s="522"/>
      <c r="I238" s="592"/>
      <c r="J238" s="638"/>
      <c r="K238" s="711"/>
      <c r="L238" s="781"/>
      <c r="M238" s="849"/>
      <c r="N238" s="944"/>
    </row>
    <row r="239" spans="1:14" ht="30" customHeight="1" x14ac:dyDescent="0.2">
      <c r="B239" s="79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B240" s="7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7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7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8" t="s">
        <v>0</v>
      </c>
      <c r="B247" s="948"/>
    </row>
    <row r="248" spans="1:14" ht="26.25" customHeight="1" x14ac:dyDescent="0.2">
      <c r="A248" s="948" t="s">
        <v>3</v>
      </c>
      <c r="B248" s="948"/>
    </row>
    <row r="249" spans="1:14" ht="20.100000000000001" customHeight="1" x14ac:dyDescent="0.2">
      <c r="A249" s="948" t="s">
        <v>4</v>
      </c>
      <c r="B249" s="948"/>
    </row>
    <row r="250" spans="1:14" ht="20.100000000000001" customHeight="1" x14ac:dyDescent="0.3">
      <c r="C250" s="81"/>
    </row>
    <row r="251" spans="1:14" ht="20.100000000000001" customHeight="1" x14ac:dyDescent="0.2">
      <c r="C251" s="82"/>
    </row>
    <row r="252" spans="1:14" ht="20.100000000000001" customHeight="1" x14ac:dyDescent="0.2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">
      <c r="A253" s="1" t="s">
        <v>8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 customHeight="1" x14ac:dyDescent="0.2">
      <c r="A254" s="19" t="s">
        <v>58</v>
      </c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3.5" thickBot="1" x14ac:dyDescent="0.25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 x14ac:dyDescent="0.2">
      <c r="A256" s="1052" t="s">
        <v>13</v>
      </c>
      <c r="B256" s="1054" t="s">
        <v>14</v>
      </c>
      <c r="C256" s="80"/>
    </row>
    <row r="257" spans="1:14" ht="12.75" customHeight="1" x14ac:dyDescent="0.2">
      <c r="A257" s="1053"/>
      <c r="B257" s="10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1053"/>
      <c r="B258" s="1055"/>
      <c r="C258" s="147" t="s">
        <v>18</v>
      </c>
      <c r="D258" s="216" t="s">
        <v>18</v>
      </c>
      <c r="E258" s="289" t="s">
        <v>18</v>
      </c>
      <c r="F258" s="366" t="s">
        <v>18</v>
      </c>
      <c r="G258" s="436" t="s">
        <v>18</v>
      </c>
      <c r="H258" s="501" t="s">
        <v>18</v>
      </c>
      <c r="I258" s="571" t="s">
        <v>18</v>
      </c>
      <c r="J258" s="648" t="s">
        <v>18</v>
      </c>
      <c r="K258" s="721" t="s">
        <v>18</v>
      </c>
      <c r="L258" s="791" t="s">
        <v>18</v>
      </c>
      <c r="M258" s="859" t="s">
        <v>18</v>
      </c>
      <c r="N258" s="923" t="s">
        <v>18</v>
      </c>
    </row>
    <row r="259" spans="1:14" ht="12.75" customHeight="1" x14ac:dyDescent="0.2">
      <c r="A259" s="1053"/>
      <c r="B259" s="1055"/>
      <c r="C259" s="148"/>
      <c r="D259" s="217"/>
      <c r="E259" s="290"/>
      <c r="F259" s="367"/>
      <c r="G259" s="437"/>
      <c r="H259" s="502"/>
      <c r="I259" s="572"/>
      <c r="J259" s="649"/>
      <c r="K259" s="722"/>
      <c r="L259" s="792"/>
      <c r="M259" s="860"/>
      <c r="N259" s="924"/>
    </row>
    <row r="260" spans="1:14" x14ac:dyDescent="0.2">
      <c r="A260" s="44" t="s">
        <v>25</v>
      </c>
      <c r="B260" s="45" t="s">
        <v>26</v>
      </c>
      <c r="C260" s="143" t="s">
        <v>33</v>
      </c>
      <c r="D260" s="212" t="s">
        <v>33</v>
      </c>
      <c r="E260" s="285" t="s">
        <v>33</v>
      </c>
      <c r="F260" s="362" t="s">
        <v>33</v>
      </c>
      <c r="G260" s="432" t="s">
        <v>33</v>
      </c>
      <c r="H260" s="497" t="s">
        <v>33</v>
      </c>
      <c r="I260" s="567" t="s">
        <v>33</v>
      </c>
      <c r="J260" s="644" t="s">
        <v>33</v>
      </c>
      <c r="K260" s="717" t="s">
        <v>33</v>
      </c>
      <c r="L260" s="787" t="s">
        <v>33</v>
      </c>
      <c r="M260" s="855" t="s">
        <v>33</v>
      </c>
      <c r="N260" s="919" t="s">
        <v>33</v>
      </c>
    </row>
    <row r="261" spans="1:14" ht="15.75" x14ac:dyDescent="0.2">
      <c r="A261" s="5"/>
      <c r="B261" s="6" t="s">
        <v>37</v>
      </c>
      <c r="C261" s="7">
        <f t="shared" ref="C261:N261" si="31">SUM(C263,C266)</f>
        <v>0</v>
      </c>
      <c r="D261" s="7">
        <f t="shared" si="31"/>
        <v>0</v>
      </c>
      <c r="E261" s="7">
        <f t="shared" si="31"/>
        <v>0</v>
      </c>
      <c r="F261" s="7">
        <f t="shared" si="31"/>
        <v>0</v>
      </c>
      <c r="G261" s="7">
        <f t="shared" si="31"/>
        <v>0</v>
      </c>
      <c r="H261" s="7">
        <f t="shared" si="31"/>
        <v>0</v>
      </c>
      <c r="I261" s="7">
        <f t="shared" si="31"/>
        <v>0</v>
      </c>
      <c r="J261" s="7">
        <f t="shared" si="31"/>
        <v>0</v>
      </c>
      <c r="K261" s="7">
        <f t="shared" si="31"/>
        <v>0</v>
      </c>
      <c r="L261" s="7">
        <f t="shared" si="31"/>
        <v>0</v>
      </c>
      <c r="M261" s="7">
        <f t="shared" si="31"/>
        <v>0</v>
      </c>
      <c r="N261" s="7">
        <f t="shared" si="31"/>
        <v>0</v>
      </c>
    </row>
    <row r="262" spans="1:14" x14ac:dyDescent="0.2">
      <c r="A262" s="9">
        <v>1</v>
      </c>
      <c r="B262" s="10" t="s">
        <v>38</v>
      </c>
      <c r="C262" s="146"/>
      <c r="D262" s="215"/>
      <c r="E262" s="288"/>
      <c r="F262" s="365"/>
      <c r="G262" s="435"/>
      <c r="H262" s="500"/>
      <c r="I262" s="570"/>
      <c r="J262" s="647"/>
      <c r="K262" s="720"/>
      <c r="L262" s="790"/>
      <c r="M262" s="858"/>
      <c r="N262" s="922"/>
    </row>
    <row r="263" spans="1:14" ht="12.75" customHeight="1" x14ac:dyDescent="0.2">
      <c r="A263" s="11"/>
      <c r="B263" s="10" t="s">
        <v>39</v>
      </c>
      <c r="C263" s="154">
        <f t="shared" ref="C263" si="32">SUM(C264:C265)</f>
        <v>0</v>
      </c>
      <c r="D263" s="223">
        <f t="shared" ref="D263" si="33">SUM(D264:D265)</f>
        <v>0</v>
      </c>
      <c r="E263" s="296">
        <f t="shared" ref="E263" si="34">SUM(E264:E265)</f>
        <v>0</v>
      </c>
      <c r="F263" s="371">
        <f t="shared" ref="F263" si="35">SUM(F264:F265)</f>
        <v>0</v>
      </c>
      <c r="G263" s="441">
        <f t="shared" ref="G263" si="36">SUM(G264:G265)</f>
        <v>0</v>
      </c>
      <c r="H263" s="508">
        <f t="shared" ref="H263" si="37">SUM(H264:H265)</f>
        <v>0</v>
      </c>
      <c r="I263" s="578">
        <f t="shared" ref="I263" si="38">SUM(I264:I265)</f>
        <v>0</v>
      </c>
      <c r="J263" s="653">
        <f t="shared" ref="J263" si="39">SUM(J264:J265)</f>
        <v>0</v>
      </c>
      <c r="K263" s="726">
        <f t="shared" ref="K263" si="40">SUM(K264:K265)</f>
        <v>0</v>
      </c>
      <c r="L263" s="795">
        <f t="shared" ref="L263" si="41">SUM(L264:L265)</f>
        <v>0</v>
      </c>
      <c r="M263" s="864">
        <f t="shared" ref="M263" si="42">SUM(M264:M265)</f>
        <v>0</v>
      </c>
      <c r="N263" s="930">
        <f t="shared" ref="N263" si="43">SUM(N264:N265)</f>
        <v>0</v>
      </c>
    </row>
    <row r="264" spans="1:14" ht="12.75" customHeight="1" x14ac:dyDescent="0.2">
      <c r="A264" s="11"/>
      <c r="B264" s="12" t="s">
        <v>40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</row>
    <row r="265" spans="1:14" ht="13.5" customHeight="1" x14ac:dyDescent="0.2">
      <c r="A265" s="11"/>
      <c r="B265" s="12" t="s">
        <v>41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</row>
    <row r="266" spans="1:14" ht="18" customHeight="1" x14ac:dyDescent="0.2">
      <c r="A266" s="11"/>
      <c r="B266" s="10" t="s">
        <v>42</v>
      </c>
      <c r="C266" s="13">
        <f t="shared" ref="C266" si="44">SUM(C267:C268)</f>
        <v>0</v>
      </c>
      <c r="D266" s="13">
        <f t="shared" ref="D266" si="45">SUM(D267:D268)</f>
        <v>0</v>
      </c>
      <c r="E266" s="13">
        <f t="shared" ref="E266" si="46">SUM(E267:E268)</f>
        <v>0</v>
      </c>
      <c r="F266" s="13">
        <f t="shared" ref="F266" si="47">SUM(F267:F268)</f>
        <v>0</v>
      </c>
      <c r="G266" s="13">
        <f t="shared" ref="G266" si="48">SUM(G267:G268)</f>
        <v>0</v>
      </c>
      <c r="H266" s="13">
        <f t="shared" ref="H266" si="49">SUM(H267:H268)</f>
        <v>0</v>
      </c>
      <c r="I266" s="13">
        <f t="shared" ref="I266" si="50">SUM(I267:I268)</f>
        <v>0</v>
      </c>
      <c r="J266" s="13">
        <f t="shared" ref="J266" si="51">SUM(J267:J268)</f>
        <v>0</v>
      </c>
      <c r="K266" s="13">
        <f t="shared" ref="K266" si="52">SUM(K267:K268)</f>
        <v>0</v>
      </c>
      <c r="L266" s="13">
        <f t="shared" ref="L266" si="53">SUM(L267:L268)</f>
        <v>0</v>
      </c>
      <c r="M266" s="13">
        <f t="shared" ref="M266" si="54">SUM(M267:M268)</f>
        <v>0</v>
      </c>
      <c r="N266" s="13">
        <f t="shared" ref="N266" si="55">SUM(N267:N268)</f>
        <v>0</v>
      </c>
    </row>
    <row r="267" spans="1:14" ht="12.75" customHeight="1" x14ac:dyDescent="0.2">
      <c r="A267" s="11"/>
      <c r="B267" s="12" t="s">
        <v>40</v>
      </c>
      <c r="C267" s="151">
        <v>0</v>
      </c>
      <c r="D267" s="224">
        <v>0</v>
      </c>
      <c r="E267" s="297">
        <v>0</v>
      </c>
      <c r="F267" s="368">
        <v>0</v>
      </c>
      <c r="G267" s="438">
        <v>0</v>
      </c>
      <c r="H267" s="509">
        <v>0</v>
      </c>
      <c r="I267" s="579">
        <v>0</v>
      </c>
      <c r="J267" s="650">
        <v>0</v>
      </c>
      <c r="K267" s="723">
        <v>0</v>
      </c>
      <c r="L267" s="793">
        <v>0</v>
      </c>
      <c r="M267" s="861">
        <v>0</v>
      </c>
      <c r="N267" s="931">
        <v>0</v>
      </c>
    </row>
    <row r="268" spans="1:14" ht="13.5" customHeight="1" x14ac:dyDescent="0.2">
      <c r="A268" s="11"/>
      <c r="B268" s="12" t="s">
        <v>41</v>
      </c>
      <c r="C268" s="151">
        <v>0</v>
      </c>
      <c r="D268" s="224">
        <v>0</v>
      </c>
      <c r="E268" s="297">
        <v>0</v>
      </c>
      <c r="F268" s="368">
        <v>0</v>
      </c>
      <c r="G268" s="438">
        <v>0</v>
      </c>
      <c r="H268" s="509">
        <v>0</v>
      </c>
      <c r="I268" s="579">
        <v>0</v>
      </c>
      <c r="J268" s="650">
        <v>0</v>
      </c>
      <c r="K268" s="723">
        <v>0</v>
      </c>
      <c r="L268" s="793">
        <v>0</v>
      </c>
      <c r="M268" s="861">
        <v>0</v>
      </c>
      <c r="N268" s="931">
        <v>0</v>
      </c>
    </row>
    <row r="269" spans="1:14" ht="12.75" customHeight="1" x14ac:dyDescent="0.2">
      <c r="A269" s="9">
        <v>2</v>
      </c>
      <c r="B269" s="10" t="s">
        <v>43</v>
      </c>
      <c r="C269" s="146"/>
      <c r="D269" s="215"/>
      <c r="E269" s="288"/>
      <c r="F269" s="365"/>
      <c r="G269" s="435"/>
      <c r="H269" s="500"/>
      <c r="I269" s="570"/>
      <c r="J269" s="647"/>
      <c r="K269" s="720"/>
      <c r="L269" s="790"/>
      <c r="M269" s="858"/>
      <c r="N269" s="922"/>
    </row>
    <row r="270" spans="1:14" x14ac:dyDescent="0.2">
      <c r="A270" s="11"/>
      <c r="B270" s="12" t="s">
        <v>44</v>
      </c>
      <c r="C270" s="146"/>
      <c r="D270" s="215"/>
      <c r="E270" s="288"/>
      <c r="F270" s="365"/>
      <c r="G270" s="435"/>
      <c r="H270" s="500"/>
      <c r="I270" s="570"/>
      <c r="J270" s="647"/>
      <c r="K270" s="720"/>
      <c r="L270" s="790"/>
      <c r="M270" s="858"/>
      <c r="N270" s="922"/>
    </row>
    <row r="271" spans="1:14" ht="30" customHeight="1" x14ac:dyDescent="0.2">
      <c r="A271" s="11"/>
      <c r="B271" s="12" t="s">
        <v>45</v>
      </c>
      <c r="C271" s="146"/>
      <c r="D271" s="215"/>
      <c r="E271" s="288"/>
      <c r="F271" s="365"/>
      <c r="G271" s="435"/>
      <c r="H271" s="500"/>
      <c r="I271" s="570"/>
      <c r="J271" s="647"/>
      <c r="K271" s="720"/>
      <c r="L271" s="790"/>
      <c r="M271" s="858"/>
      <c r="N271" s="922"/>
    </row>
    <row r="272" spans="1:14" ht="25.5" customHeight="1" x14ac:dyDescent="0.2">
      <c r="A272" s="9"/>
      <c r="B272" s="12" t="s">
        <v>46</v>
      </c>
      <c r="C272" s="146"/>
      <c r="D272" s="215"/>
      <c r="E272" s="288"/>
      <c r="F272" s="365"/>
      <c r="G272" s="435"/>
      <c r="H272" s="500"/>
      <c r="I272" s="570"/>
      <c r="J272" s="647"/>
      <c r="K272" s="720"/>
      <c r="L272" s="790"/>
      <c r="M272" s="858"/>
      <c r="N272" s="922"/>
    </row>
    <row r="273" spans="1:14" ht="20.100000000000001" customHeight="1" x14ac:dyDescent="0.2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48</v>
      </c>
      <c r="C274" s="137"/>
      <c r="D274" s="237"/>
      <c r="E274" s="310"/>
      <c r="F274" s="356"/>
      <c r="G274" s="426"/>
      <c r="H274" s="522"/>
      <c r="I274" s="592"/>
      <c r="J274" s="638"/>
      <c r="K274" s="711"/>
      <c r="L274" s="781"/>
      <c r="M274" s="849"/>
      <c r="N274" s="944"/>
    </row>
    <row r="275" spans="1:14" ht="20.100000000000001" customHeight="1" x14ac:dyDescent="0.2">
      <c r="B275" s="79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8" t="s">
        <v>0</v>
      </c>
      <c r="B282" s="948"/>
    </row>
    <row r="283" spans="1:14" ht="20.100000000000001" customHeight="1" x14ac:dyDescent="0.2">
      <c r="A283" s="948" t="s">
        <v>3</v>
      </c>
      <c r="B283" s="948"/>
    </row>
    <row r="284" spans="1:14" ht="20.100000000000001" customHeight="1" x14ac:dyDescent="0.2">
      <c r="A284" s="948" t="s">
        <v>4</v>
      </c>
      <c r="B284" s="948"/>
    </row>
    <row r="285" spans="1:14" ht="24" customHeight="1" x14ac:dyDescent="0.3">
      <c r="C285" s="81"/>
    </row>
    <row r="286" spans="1:14" x14ac:dyDescent="0.2">
      <c r="C286" s="82"/>
    </row>
    <row r="287" spans="1:14" ht="12.75" customHeight="1" x14ac:dyDescent="0.2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8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12.75" customHeight="1" x14ac:dyDescent="0.2">
      <c r="A289" s="19" t="s">
        <v>52</v>
      </c>
      <c r="B289" s="19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2.75" customHeight="1" thickBot="1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1052" t="s">
        <v>13</v>
      </c>
      <c r="B291" s="1054" t="s">
        <v>14</v>
      </c>
      <c r="C291" s="80"/>
    </row>
    <row r="292" spans="1:14" ht="12.75" customHeight="1" x14ac:dyDescent="0.2">
      <c r="A292" s="1053"/>
      <c r="B292" s="10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1053"/>
      <c r="B293" s="1055"/>
      <c r="C293" s="147" t="s">
        <v>18</v>
      </c>
      <c r="D293" s="216" t="s">
        <v>18</v>
      </c>
      <c r="E293" s="289" t="s">
        <v>18</v>
      </c>
      <c r="F293" s="366" t="s">
        <v>18</v>
      </c>
      <c r="G293" s="436" t="s">
        <v>18</v>
      </c>
      <c r="H293" s="501" t="s">
        <v>18</v>
      </c>
      <c r="I293" s="571" t="s">
        <v>18</v>
      </c>
      <c r="J293" s="648" t="s">
        <v>18</v>
      </c>
      <c r="K293" s="721" t="s">
        <v>18</v>
      </c>
      <c r="L293" s="791" t="s">
        <v>18</v>
      </c>
      <c r="M293" s="859" t="s">
        <v>18</v>
      </c>
      <c r="N293" s="923" t="s">
        <v>18</v>
      </c>
    </row>
    <row r="294" spans="1:14" ht="12.75" customHeight="1" x14ac:dyDescent="0.2">
      <c r="A294" s="1053"/>
      <c r="B294" s="1055"/>
      <c r="C294" s="148"/>
      <c r="D294" s="217"/>
      <c r="E294" s="290"/>
      <c r="F294" s="367"/>
      <c r="G294" s="437"/>
      <c r="H294" s="502"/>
      <c r="I294" s="572"/>
      <c r="J294" s="649"/>
      <c r="K294" s="722"/>
      <c r="L294" s="792"/>
      <c r="M294" s="860"/>
      <c r="N294" s="924"/>
    </row>
    <row r="295" spans="1:14" ht="12.75" customHeight="1" x14ac:dyDescent="0.2">
      <c r="A295" s="44" t="s">
        <v>25</v>
      </c>
      <c r="B295" s="45" t="s">
        <v>26</v>
      </c>
      <c r="C295" s="143" t="s">
        <v>33</v>
      </c>
      <c r="D295" s="212" t="s">
        <v>33</v>
      </c>
      <c r="E295" s="285" t="s">
        <v>33</v>
      </c>
      <c r="F295" s="362" t="s">
        <v>33</v>
      </c>
      <c r="G295" s="432" t="s">
        <v>33</v>
      </c>
      <c r="H295" s="497" t="s">
        <v>33</v>
      </c>
      <c r="I295" s="567" t="s">
        <v>33</v>
      </c>
      <c r="J295" s="644" t="s">
        <v>33</v>
      </c>
      <c r="K295" s="717" t="s">
        <v>33</v>
      </c>
      <c r="L295" s="787" t="s">
        <v>33</v>
      </c>
      <c r="M295" s="855" t="s">
        <v>33</v>
      </c>
      <c r="N295" s="919" t="s">
        <v>33</v>
      </c>
    </row>
    <row r="296" spans="1:14" ht="12.75" customHeight="1" x14ac:dyDescent="0.2">
      <c r="A296" s="5"/>
      <c r="B296" s="6" t="s">
        <v>37</v>
      </c>
      <c r="C296" s="7">
        <f t="shared" ref="C296:N296" si="56">SUM(C298,C301)</f>
        <v>150</v>
      </c>
      <c r="D296" s="7">
        <f t="shared" si="56"/>
        <v>0</v>
      </c>
      <c r="E296" s="7">
        <f t="shared" si="56"/>
        <v>0</v>
      </c>
      <c r="F296" s="7">
        <f t="shared" si="56"/>
        <v>0</v>
      </c>
      <c r="G296" s="7">
        <f t="shared" si="56"/>
        <v>0</v>
      </c>
      <c r="H296" s="7">
        <f t="shared" si="56"/>
        <v>0</v>
      </c>
      <c r="I296" s="7">
        <f t="shared" si="56"/>
        <v>0</v>
      </c>
      <c r="J296" s="7">
        <f t="shared" si="56"/>
        <v>0</v>
      </c>
      <c r="K296" s="7">
        <f t="shared" si="56"/>
        <v>0</v>
      </c>
      <c r="L296" s="7">
        <f t="shared" si="56"/>
        <v>0</v>
      </c>
      <c r="M296" s="7">
        <f t="shared" si="56"/>
        <v>0</v>
      </c>
      <c r="N296" s="7">
        <f t="shared" si="56"/>
        <v>0</v>
      </c>
    </row>
    <row r="297" spans="1:14" ht="18" customHeight="1" x14ac:dyDescent="0.2">
      <c r="A297" s="9">
        <v>1</v>
      </c>
      <c r="B297" s="78" t="s">
        <v>38</v>
      </c>
      <c r="C297" s="146"/>
      <c r="D297" s="215"/>
      <c r="E297" s="288"/>
      <c r="F297" s="365"/>
      <c r="G297" s="435"/>
      <c r="H297" s="500"/>
      <c r="I297" s="570"/>
      <c r="J297" s="647"/>
      <c r="K297" s="720"/>
      <c r="L297" s="790"/>
      <c r="M297" s="858"/>
      <c r="N297" s="922"/>
    </row>
    <row r="298" spans="1:14" ht="18" customHeight="1" x14ac:dyDescent="0.2">
      <c r="A298" s="11"/>
      <c r="B298" s="10" t="s">
        <v>39</v>
      </c>
      <c r="C298" s="154">
        <f t="shared" ref="C298" si="57">SUM(C299:C300)</f>
        <v>0</v>
      </c>
      <c r="D298" s="223">
        <f t="shared" ref="D298" si="58">SUM(D299:D300)</f>
        <v>0</v>
      </c>
      <c r="E298" s="296">
        <f t="shared" ref="E298" si="59">SUM(E299:E300)</f>
        <v>0</v>
      </c>
      <c r="F298" s="371">
        <f t="shared" ref="F298" si="60">SUM(F299:F300)</f>
        <v>0</v>
      </c>
      <c r="G298" s="441">
        <f t="shared" ref="G298" si="61">SUM(G299:G300)</f>
        <v>0</v>
      </c>
      <c r="H298" s="508">
        <f t="shared" ref="H298" si="62">SUM(H299:H300)</f>
        <v>0</v>
      </c>
      <c r="I298" s="578">
        <f t="shared" ref="I298" si="63">SUM(I299:I300)</f>
        <v>0</v>
      </c>
      <c r="J298" s="653">
        <f t="shared" ref="J298" si="64">SUM(J299:J300)</f>
        <v>0</v>
      </c>
      <c r="K298" s="726">
        <f t="shared" ref="K298" si="65">SUM(K299:K300)</f>
        <v>0</v>
      </c>
      <c r="L298" s="795">
        <f t="shared" ref="L298" si="66">SUM(L299:L300)</f>
        <v>0</v>
      </c>
      <c r="M298" s="864">
        <f t="shared" ref="M298" si="67">SUM(M299:M300)</f>
        <v>0</v>
      </c>
      <c r="N298" s="930">
        <f t="shared" ref="N298" si="68">SUM(N299:N300)</f>
        <v>0</v>
      </c>
    </row>
    <row r="299" spans="1:14" ht="12.75" customHeight="1" x14ac:dyDescent="0.2">
      <c r="A299" s="11"/>
      <c r="B299" s="12" t="s">
        <v>40</v>
      </c>
      <c r="C299" s="85">
        <v>0</v>
      </c>
      <c r="D299" s="85">
        <v>0</v>
      </c>
      <c r="E299" s="85">
        <v>0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</row>
    <row r="300" spans="1:14" ht="12.75" customHeight="1" x14ac:dyDescent="0.2">
      <c r="A300" s="11"/>
      <c r="B300" s="12" t="s">
        <v>41</v>
      </c>
      <c r="C300" s="85">
        <v>0</v>
      </c>
      <c r="D300" s="85">
        <v>0</v>
      </c>
      <c r="E300" s="85">
        <v>0</v>
      </c>
      <c r="F300" s="85">
        <v>0</v>
      </c>
      <c r="G300" s="85">
        <v>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  <c r="M300" s="85">
        <v>0</v>
      </c>
      <c r="N300" s="85">
        <v>0</v>
      </c>
    </row>
    <row r="301" spans="1:14" ht="12.75" customHeight="1" x14ac:dyDescent="0.2">
      <c r="A301" s="11"/>
      <c r="B301" s="10" t="s">
        <v>42</v>
      </c>
      <c r="C301" s="13">
        <f t="shared" ref="C301" si="69">SUM(C302:C303)</f>
        <v>150</v>
      </c>
      <c r="D301" s="13">
        <f t="shared" ref="D301" si="70">SUM(D302:D303)</f>
        <v>0</v>
      </c>
      <c r="E301" s="13">
        <f t="shared" ref="E301" si="71">SUM(E302:E303)</f>
        <v>0</v>
      </c>
      <c r="F301" s="13">
        <f t="shared" ref="F301" si="72">SUM(F302:F303)</f>
        <v>0</v>
      </c>
      <c r="G301" s="13">
        <f t="shared" ref="G301" si="73">SUM(G302:G303)</f>
        <v>0</v>
      </c>
      <c r="H301" s="13">
        <f t="shared" ref="H301" si="74">SUM(H302:H303)</f>
        <v>0</v>
      </c>
      <c r="I301" s="13">
        <f t="shared" ref="I301" si="75">SUM(I302:I303)</f>
        <v>0</v>
      </c>
      <c r="J301" s="13">
        <f t="shared" ref="J301" si="76">SUM(J302:J303)</f>
        <v>0</v>
      </c>
      <c r="K301" s="13">
        <f t="shared" ref="K301" si="77">SUM(K302:K303)</f>
        <v>0</v>
      </c>
      <c r="L301" s="13">
        <f t="shared" ref="L301" si="78">SUM(L302:L303)</f>
        <v>0</v>
      </c>
      <c r="M301" s="13">
        <f t="shared" ref="M301" si="79">SUM(M302:M303)</f>
        <v>0</v>
      </c>
      <c r="N301" s="13">
        <f t="shared" ref="N301" si="80">SUM(N302:N303)</f>
        <v>0</v>
      </c>
    </row>
    <row r="302" spans="1:14" x14ac:dyDescent="0.2">
      <c r="A302" s="11"/>
      <c r="B302" s="12" t="s">
        <v>40</v>
      </c>
      <c r="C302" s="151">
        <v>140</v>
      </c>
      <c r="D302" s="224">
        <v>0</v>
      </c>
      <c r="E302" s="297">
        <v>0</v>
      </c>
      <c r="F302" s="368">
        <v>0</v>
      </c>
      <c r="G302" s="438">
        <v>0</v>
      </c>
      <c r="H302" s="509">
        <v>0</v>
      </c>
      <c r="I302" s="579">
        <v>0</v>
      </c>
      <c r="J302" s="650">
        <v>0</v>
      </c>
      <c r="K302" s="723">
        <v>0</v>
      </c>
      <c r="L302" s="793">
        <v>0</v>
      </c>
      <c r="M302" s="861">
        <v>0</v>
      </c>
      <c r="N302" s="931">
        <v>0</v>
      </c>
    </row>
    <row r="303" spans="1:14" ht="18.75" customHeight="1" x14ac:dyDescent="0.2">
      <c r="A303" s="11"/>
      <c r="B303" s="12" t="s">
        <v>41</v>
      </c>
      <c r="C303" s="151">
        <v>10</v>
      </c>
      <c r="D303" s="224">
        <v>0</v>
      </c>
      <c r="E303" s="297">
        <v>0</v>
      </c>
      <c r="F303" s="368">
        <v>0</v>
      </c>
      <c r="G303" s="438">
        <v>0</v>
      </c>
      <c r="H303" s="509">
        <v>0</v>
      </c>
      <c r="I303" s="579">
        <v>0</v>
      </c>
      <c r="J303" s="650">
        <v>0</v>
      </c>
      <c r="K303" s="723">
        <v>0</v>
      </c>
      <c r="L303" s="793">
        <v>0</v>
      </c>
      <c r="M303" s="861">
        <v>0</v>
      </c>
      <c r="N303" s="931">
        <v>0</v>
      </c>
    </row>
    <row r="304" spans="1:14" ht="17.25" customHeight="1" x14ac:dyDescent="0.2">
      <c r="A304" s="9">
        <v>2</v>
      </c>
      <c r="B304" s="78" t="s">
        <v>43</v>
      </c>
      <c r="C304" s="146"/>
      <c r="D304" s="215"/>
      <c r="E304" s="288"/>
      <c r="F304" s="365"/>
      <c r="G304" s="435"/>
      <c r="H304" s="500"/>
      <c r="I304" s="570"/>
      <c r="J304" s="647"/>
      <c r="K304" s="720"/>
      <c r="L304" s="790"/>
      <c r="M304" s="858"/>
      <c r="N304" s="922"/>
    </row>
    <row r="305" spans="1:14" ht="20.100000000000001" customHeight="1" x14ac:dyDescent="0.2">
      <c r="A305" s="11"/>
      <c r="B305" s="12" t="s">
        <v>44</v>
      </c>
      <c r="C305" s="146"/>
      <c r="D305" s="215"/>
      <c r="E305" s="288"/>
      <c r="F305" s="365"/>
      <c r="G305" s="435"/>
      <c r="H305" s="500"/>
      <c r="I305" s="570"/>
      <c r="J305" s="647"/>
      <c r="K305" s="720"/>
      <c r="L305" s="790"/>
      <c r="M305" s="858"/>
      <c r="N305" s="922"/>
    </row>
    <row r="306" spans="1:14" ht="20.100000000000001" customHeight="1" x14ac:dyDescent="0.2">
      <c r="A306" s="11"/>
      <c r="B306" s="12" t="s">
        <v>45</v>
      </c>
      <c r="C306" s="146"/>
      <c r="D306" s="215"/>
      <c r="E306" s="288"/>
      <c r="F306" s="365"/>
      <c r="G306" s="435"/>
      <c r="H306" s="500"/>
      <c r="I306" s="570"/>
      <c r="J306" s="647"/>
      <c r="K306" s="720"/>
      <c r="L306" s="790"/>
      <c r="M306" s="858"/>
      <c r="N306" s="922"/>
    </row>
    <row r="307" spans="1:14" ht="20.100000000000001" customHeight="1" x14ac:dyDescent="0.2">
      <c r="A307" s="9"/>
      <c r="B307" s="12" t="s">
        <v>46</v>
      </c>
      <c r="C307" s="146"/>
      <c r="D307" s="215"/>
      <c r="E307" s="288"/>
      <c r="F307" s="365"/>
      <c r="G307" s="435"/>
      <c r="H307" s="500"/>
      <c r="I307" s="570"/>
      <c r="J307" s="647"/>
      <c r="K307" s="720"/>
      <c r="L307" s="790"/>
      <c r="M307" s="858"/>
      <c r="N307" s="922"/>
    </row>
    <row r="308" spans="1:14" ht="20.100000000000001" customHeight="1" x14ac:dyDescent="0.2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48</v>
      </c>
      <c r="C309" s="137"/>
      <c r="D309" s="237"/>
      <c r="E309" s="310"/>
      <c r="F309" s="356"/>
      <c r="G309" s="426"/>
      <c r="H309" s="522"/>
      <c r="I309" s="592"/>
      <c r="J309" s="638"/>
      <c r="K309" s="711"/>
      <c r="L309" s="781"/>
      <c r="M309" s="849"/>
      <c r="N309" s="944"/>
    </row>
    <row r="310" spans="1:14" ht="20.100000000000001" customHeight="1" x14ac:dyDescent="0.2">
      <c r="B310" s="79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8" t="s">
        <v>0</v>
      </c>
      <c r="B318" s="948"/>
    </row>
    <row r="319" spans="1:14" ht="12.75" customHeight="1" x14ac:dyDescent="0.2">
      <c r="A319" s="948" t="s">
        <v>3</v>
      </c>
      <c r="B319" s="948"/>
    </row>
    <row r="320" spans="1:14" x14ac:dyDescent="0.2">
      <c r="A320" s="948" t="s">
        <v>4</v>
      </c>
      <c r="B320" s="948"/>
    </row>
    <row r="321" spans="1:14" ht="20.25" customHeight="1" x14ac:dyDescent="0.3">
      <c r="C321" s="81"/>
    </row>
    <row r="322" spans="1:14" ht="12.75" customHeight="1" x14ac:dyDescent="0.2">
      <c r="C322" s="82"/>
    </row>
    <row r="323" spans="1:14" x14ac:dyDescent="0.2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8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3" customFormat="1" ht="12.75" customHeight="1" x14ac:dyDescent="0.2">
      <c r="A325" s="3" t="s">
        <v>55</v>
      </c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3.5" thickBo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1052" t="s">
        <v>13</v>
      </c>
      <c r="B327" s="1054" t="s">
        <v>14</v>
      </c>
      <c r="C327" s="80"/>
    </row>
    <row r="328" spans="1:14" ht="12.75" customHeight="1" x14ac:dyDescent="0.2">
      <c r="A328" s="1053"/>
      <c r="B328" s="10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1053"/>
      <c r="B329" s="1055"/>
      <c r="C329" s="147" t="s">
        <v>18</v>
      </c>
      <c r="D329" s="216" t="s">
        <v>18</v>
      </c>
      <c r="E329" s="289" t="s">
        <v>18</v>
      </c>
      <c r="F329" s="366" t="s">
        <v>18</v>
      </c>
      <c r="G329" s="436" t="s">
        <v>18</v>
      </c>
      <c r="H329" s="501" t="s">
        <v>18</v>
      </c>
      <c r="I329" s="571" t="s">
        <v>18</v>
      </c>
      <c r="J329" s="648" t="s">
        <v>18</v>
      </c>
      <c r="K329" s="721" t="s">
        <v>18</v>
      </c>
      <c r="L329" s="791" t="s">
        <v>18</v>
      </c>
      <c r="M329" s="859" t="s">
        <v>18</v>
      </c>
      <c r="N329" s="923" t="s">
        <v>18</v>
      </c>
    </row>
    <row r="330" spans="1:14" ht="18" customHeight="1" x14ac:dyDescent="0.2">
      <c r="A330" s="1053"/>
      <c r="B330" s="1055"/>
      <c r="C330" s="148"/>
      <c r="D330" s="217"/>
      <c r="E330" s="290"/>
      <c r="F330" s="367"/>
      <c r="G330" s="437"/>
      <c r="H330" s="502"/>
      <c r="I330" s="572"/>
      <c r="J330" s="649"/>
      <c r="K330" s="722"/>
      <c r="L330" s="792"/>
      <c r="M330" s="860"/>
      <c r="N330" s="924"/>
    </row>
    <row r="331" spans="1:14" ht="12.75" customHeight="1" x14ac:dyDescent="0.2">
      <c r="A331" s="44" t="s">
        <v>25</v>
      </c>
      <c r="B331" s="45" t="s">
        <v>26</v>
      </c>
      <c r="C331" s="143" t="s">
        <v>33</v>
      </c>
      <c r="D331" s="212" t="s">
        <v>33</v>
      </c>
      <c r="E331" s="285" t="s">
        <v>33</v>
      </c>
      <c r="F331" s="362" t="s">
        <v>33</v>
      </c>
      <c r="G331" s="432" t="s">
        <v>33</v>
      </c>
      <c r="H331" s="497" t="s">
        <v>33</v>
      </c>
      <c r="I331" s="567" t="s">
        <v>33</v>
      </c>
      <c r="J331" s="644" t="s">
        <v>33</v>
      </c>
      <c r="K331" s="717" t="s">
        <v>33</v>
      </c>
      <c r="L331" s="787" t="s">
        <v>33</v>
      </c>
      <c r="M331" s="855" t="s">
        <v>33</v>
      </c>
      <c r="N331" s="919" t="s">
        <v>33</v>
      </c>
    </row>
    <row r="332" spans="1:14" ht="12.75" customHeight="1" x14ac:dyDescent="0.2">
      <c r="A332" s="5"/>
      <c r="B332" s="6" t="s">
        <v>37</v>
      </c>
      <c r="C332" s="7">
        <f t="shared" ref="C332:N332" si="81">SUM(C334,C337)</f>
        <v>0</v>
      </c>
      <c r="D332" s="7">
        <f t="shared" si="81"/>
        <v>0</v>
      </c>
      <c r="E332" s="7">
        <f t="shared" si="81"/>
        <v>320</v>
      </c>
      <c r="F332" s="7">
        <f t="shared" si="81"/>
        <v>170</v>
      </c>
      <c r="G332" s="7">
        <f t="shared" si="81"/>
        <v>0</v>
      </c>
      <c r="H332" s="7">
        <f t="shared" si="81"/>
        <v>0</v>
      </c>
      <c r="I332" s="7">
        <f t="shared" si="81"/>
        <v>0</v>
      </c>
      <c r="J332" s="7">
        <f t="shared" si="81"/>
        <v>0</v>
      </c>
      <c r="K332" s="7">
        <f t="shared" si="81"/>
        <v>0</v>
      </c>
      <c r="L332" s="7">
        <f t="shared" si="81"/>
        <v>0</v>
      </c>
      <c r="M332" s="7">
        <f t="shared" si="81"/>
        <v>0</v>
      </c>
      <c r="N332" s="7">
        <f t="shared" si="81"/>
        <v>0</v>
      </c>
    </row>
    <row r="333" spans="1:14" ht="12.75" customHeight="1" x14ac:dyDescent="0.2">
      <c r="A333" s="9">
        <v>1</v>
      </c>
      <c r="B333" s="10" t="s">
        <v>38</v>
      </c>
      <c r="C333" s="146"/>
      <c r="D333" s="215"/>
      <c r="E333" s="288"/>
      <c r="F333" s="365"/>
      <c r="G333" s="435"/>
      <c r="H333" s="500"/>
      <c r="I333" s="570"/>
      <c r="J333" s="647"/>
      <c r="K333" s="720"/>
      <c r="L333" s="790"/>
      <c r="M333" s="858"/>
      <c r="N333" s="922"/>
    </row>
    <row r="334" spans="1:14" x14ac:dyDescent="0.2">
      <c r="A334" s="11"/>
      <c r="B334" s="10" t="s">
        <v>39</v>
      </c>
      <c r="C334" s="154">
        <f t="shared" ref="C334" si="82">SUM(C335:C336)</f>
        <v>0</v>
      </c>
      <c r="D334" s="223">
        <f t="shared" ref="D334" si="83">SUM(D335:D336)</f>
        <v>0</v>
      </c>
      <c r="E334" s="296">
        <f t="shared" ref="E334" si="84">SUM(E335:E336)</f>
        <v>0</v>
      </c>
      <c r="F334" s="371">
        <f t="shared" ref="F334" si="85">SUM(F335:F336)</f>
        <v>0</v>
      </c>
      <c r="G334" s="441">
        <f t="shared" ref="G334" si="86">SUM(G335:G336)</f>
        <v>0</v>
      </c>
      <c r="H334" s="508">
        <f t="shared" ref="H334" si="87">SUM(H335:H336)</f>
        <v>0</v>
      </c>
      <c r="I334" s="578">
        <f t="shared" ref="I334" si="88">SUM(I335:I336)</f>
        <v>0</v>
      </c>
      <c r="J334" s="653">
        <f t="shared" ref="J334" si="89">SUM(J335:J336)</f>
        <v>0</v>
      </c>
      <c r="K334" s="726">
        <f t="shared" ref="K334" si="90">SUM(K335:K336)</f>
        <v>0</v>
      </c>
      <c r="L334" s="795">
        <f t="shared" ref="L334" si="91">SUM(L335:L336)</f>
        <v>0</v>
      </c>
      <c r="M334" s="864">
        <f t="shared" ref="M334" si="92">SUM(M335:M336)</f>
        <v>0</v>
      </c>
      <c r="N334" s="930">
        <f t="shared" ref="N334" si="93">SUM(N335:N336)</f>
        <v>0</v>
      </c>
    </row>
    <row r="335" spans="1:14" ht="30" customHeight="1" x14ac:dyDescent="0.2">
      <c r="A335" s="11"/>
      <c r="B335" s="12" t="s">
        <v>40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 ht="25.5" customHeight="1" x14ac:dyDescent="0.2">
      <c r="A336" s="11"/>
      <c r="B336" s="12" t="s">
        <v>41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</row>
    <row r="337" spans="1:14" ht="20.100000000000001" customHeight="1" x14ac:dyDescent="0.2">
      <c r="A337" s="11"/>
      <c r="B337" s="10" t="s">
        <v>42</v>
      </c>
      <c r="C337" s="13">
        <f t="shared" ref="C337" si="94">SUM(C338:C339)</f>
        <v>0</v>
      </c>
      <c r="D337" s="13">
        <f t="shared" ref="D337" si="95">SUM(D338:D339)</f>
        <v>0</v>
      </c>
      <c r="E337" s="13">
        <f t="shared" ref="E337" si="96">SUM(E338:E339)</f>
        <v>320</v>
      </c>
      <c r="F337" s="13">
        <f t="shared" ref="F337" si="97">SUM(F338:F339)</f>
        <v>170</v>
      </c>
      <c r="G337" s="13">
        <f t="shared" ref="G337" si="98">SUM(G338:G339)</f>
        <v>0</v>
      </c>
      <c r="H337" s="13">
        <f t="shared" ref="H337" si="99">SUM(H338:H339)</f>
        <v>0</v>
      </c>
      <c r="I337" s="13">
        <f t="shared" ref="I337" si="100">SUM(I338:I339)</f>
        <v>0</v>
      </c>
      <c r="J337" s="13">
        <f t="shared" ref="J337" si="101">SUM(J338:J339)</f>
        <v>0</v>
      </c>
      <c r="K337" s="13">
        <f t="shared" ref="K337" si="102">SUM(K338:K339)</f>
        <v>0</v>
      </c>
      <c r="L337" s="13">
        <f t="shared" ref="L337" si="103">SUM(L338:L339)</f>
        <v>0</v>
      </c>
      <c r="M337" s="13">
        <f t="shared" ref="M337" si="104">SUM(M338:M339)</f>
        <v>0</v>
      </c>
      <c r="N337" s="13">
        <f t="shared" ref="N337" si="105">SUM(N338:N339)</f>
        <v>0</v>
      </c>
    </row>
    <row r="338" spans="1:14" ht="24" customHeight="1" x14ac:dyDescent="0.2">
      <c r="A338" s="11"/>
      <c r="B338" s="12" t="s">
        <v>40</v>
      </c>
      <c r="C338" s="151">
        <v>0</v>
      </c>
      <c r="D338" s="224">
        <v>0</v>
      </c>
      <c r="E338" s="297">
        <v>110</v>
      </c>
      <c r="F338" s="368">
        <v>0</v>
      </c>
      <c r="G338" s="438">
        <v>0</v>
      </c>
      <c r="H338" s="509">
        <v>0</v>
      </c>
      <c r="I338" s="579">
        <v>0</v>
      </c>
      <c r="J338" s="650">
        <v>0</v>
      </c>
      <c r="K338" s="723">
        <v>0</v>
      </c>
      <c r="L338" s="793">
        <v>0</v>
      </c>
      <c r="M338" s="861">
        <v>0</v>
      </c>
      <c r="N338" s="931">
        <v>0</v>
      </c>
    </row>
    <row r="339" spans="1:14" x14ac:dyDescent="0.2">
      <c r="A339" s="11"/>
      <c r="B339" s="12" t="s">
        <v>41</v>
      </c>
      <c r="C339" s="151">
        <v>0</v>
      </c>
      <c r="D339" s="224">
        <v>0</v>
      </c>
      <c r="E339" s="297">
        <v>210</v>
      </c>
      <c r="F339" s="368">
        <v>170</v>
      </c>
      <c r="G339" s="438">
        <v>0</v>
      </c>
      <c r="H339" s="509">
        <v>0</v>
      </c>
      <c r="I339" s="579">
        <v>0</v>
      </c>
      <c r="J339" s="650">
        <v>0</v>
      </c>
      <c r="K339" s="723">
        <v>0</v>
      </c>
      <c r="L339" s="793">
        <v>0</v>
      </c>
      <c r="M339" s="861">
        <v>0</v>
      </c>
      <c r="N339" s="931">
        <v>0</v>
      </c>
    </row>
    <row r="340" spans="1:14" x14ac:dyDescent="0.2">
      <c r="A340" s="9">
        <v>2</v>
      </c>
      <c r="B340" s="10" t="s">
        <v>43</v>
      </c>
      <c r="C340" s="146"/>
      <c r="D340" s="215"/>
      <c r="E340" s="288"/>
      <c r="F340" s="365"/>
      <c r="G340" s="435"/>
      <c r="H340" s="500"/>
      <c r="I340" s="570"/>
      <c r="J340" s="647"/>
      <c r="K340" s="720"/>
      <c r="L340" s="790"/>
      <c r="M340" s="858"/>
      <c r="N340" s="922"/>
    </row>
    <row r="341" spans="1:14" x14ac:dyDescent="0.2">
      <c r="A341" s="11"/>
      <c r="B341" s="12" t="s">
        <v>44</v>
      </c>
      <c r="C341" s="146"/>
      <c r="D341" s="215"/>
      <c r="E341" s="288"/>
      <c r="F341" s="365"/>
      <c r="G341" s="435"/>
      <c r="H341" s="500"/>
      <c r="I341" s="570"/>
      <c r="J341" s="647"/>
      <c r="K341" s="720"/>
      <c r="L341" s="790"/>
      <c r="M341" s="858"/>
      <c r="N341" s="922"/>
    </row>
    <row r="342" spans="1:14" ht="12.75" customHeight="1" x14ac:dyDescent="0.2">
      <c r="A342" s="11"/>
      <c r="B342" s="12" t="s">
        <v>45</v>
      </c>
      <c r="C342" s="146"/>
      <c r="D342" s="215"/>
      <c r="E342" s="288"/>
      <c r="F342" s="365"/>
      <c r="G342" s="435"/>
      <c r="H342" s="500"/>
      <c r="I342" s="570"/>
      <c r="J342" s="647"/>
      <c r="K342" s="720"/>
      <c r="L342" s="790"/>
      <c r="M342" s="858"/>
      <c r="N342" s="922"/>
    </row>
    <row r="343" spans="1:14" ht="12.75" customHeight="1" x14ac:dyDescent="0.2">
      <c r="A343" s="9"/>
      <c r="B343" s="12" t="s">
        <v>46</v>
      </c>
      <c r="C343" s="146"/>
      <c r="D343" s="215"/>
      <c r="E343" s="288"/>
      <c r="F343" s="365"/>
      <c r="G343" s="435"/>
      <c r="H343" s="500"/>
      <c r="I343" s="570"/>
      <c r="J343" s="647"/>
      <c r="K343" s="720"/>
      <c r="L343" s="790"/>
      <c r="M343" s="858"/>
      <c r="N343" s="922"/>
    </row>
    <row r="344" spans="1:14" x14ac:dyDescent="0.2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 x14ac:dyDescent="0.25">
      <c r="A345" s="17">
        <v>3</v>
      </c>
      <c r="B345" s="18" t="s">
        <v>48</v>
      </c>
      <c r="C345" s="137"/>
      <c r="D345" s="237"/>
      <c r="E345" s="310"/>
      <c r="F345" s="356"/>
      <c r="G345" s="426"/>
      <c r="H345" s="522"/>
      <c r="I345" s="592"/>
      <c r="J345" s="638"/>
      <c r="K345" s="711"/>
      <c r="L345" s="781"/>
      <c r="M345" s="849"/>
      <c r="N345" s="944"/>
    </row>
    <row r="346" spans="1:14" x14ac:dyDescent="0.2">
      <c r="B346" s="79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B347" s="7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B348" s="7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B349" s="7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C350" s="1" t="s">
        <v>56</v>
      </c>
      <c r="D350" s="1" t="s">
        <v>56</v>
      </c>
      <c r="E350" s="1" t="s">
        <v>56</v>
      </c>
      <c r="F350" s="1" t="s">
        <v>56</v>
      </c>
      <c r="G350" s="1" t="s">
        <v>56</v>
      </c>
      <c r="H350" s="1" t="s">
        <v>56</v>
      </c>
      <c r="I350" s="1" t="s">
        <v>56</v>
      </c>
      <c r="J350" s="1" t="s">
        <v>56</v>
      </c>
      <c r="K350" s="1" t="s">
        <v>56</v>
      </c>
      <c r="L350" s="1" t="s">
        <v>56</v>
      </c>
      <c r="M350" s="1" t="s">
        <v>56</v>
      </c>
      <c r="N350" s="1" t="s">
        <v>56</v>
      </c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8" t="s">
        <v>0</v>
      </c>
      <c r="B354" s="948"/>
    </row>
    <row r="355" spans="1:14" ht="12.75" customHeight="1" x14ac:dyDescent="0.2">
      <c r="A355" s="948" t="s">
        <v>3</v>
      </c>
      <c r="B355" s="948"/>
    </row>
    <row r="356" spans="1:14" x14ac:dyDescent="0.2">
      <c r="A356" s="948" t="s">
        <v>4</v>
      </c>
      <c r="B356" s="948"/>
    </row>
    <row r="357" spans="1:14" ht="20.25" x14ac:dyDescent="0.3">
      <c r="C357" s="81"/>
    </row>
    <row r="358" spans="1:14" x14ac:dyDescent="0.2">
      <c r="C358" s="82"/>
    </row>
    <row r="359" spans="1:14" ht="12.75" customHeight="1" x14ac:dyDescent="0.2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8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s="3" customFormat="1" ht="15" customHeight="1" x14ac:dyDescent="0.2">
      <c r="A361" s="3" t="s">
        <v>61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8" customHeight="1" thickBo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1052" t="s">
        <v>13</v>
      </c>
      <c r="B363" s="1054" t="s">
        <v>14</v>
      </c>
      <c r="C363" s="80"/>
    </row>
    <row r="364" spans="1:14" ht="12.75" customHeight="1" x14ac:dyDescent="0.2">
      <c r="A364" s="1053"/>
      <c r="B364" s="10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1053"/>
      <c r="B365" s="1055"/>
      <c r="C365" s="147" t="s">
        <v>18</v>
      </c>
      <c r="D365" s="216" t="s">
        <v>18</v>
      </c>
      <c r="E365" s="289" t="s">
        <v>18</v>
      </c>
      <c r="F365" s="366" t="s">
        <v>18</v>
      </c>
      <c r="G365" s="436" t="s">
        <v>18</v>
      </c>
      <c r="H365" s="501" t="s">
        <v>18</v>
      </c>
      <c r="I365" s="571" t="s">
        <v>18</v>
      </c>
      <c r="J365" s="648" t="s">
        <v>18</v>
      </c>
      <c r="K365" s="721" t="s">
        <v>18</v>
      </c>
      <c r="L365" s="791" t="s">
        <v>18</v>
      </c>
      <c r="M365" s="859" t="s">
        <v>18</v>
      </c>
      <c r="N365" s="923" t="s">
        <v>18</v>
      </c>
    </row>
    <row r="366" spans="1:14" ht="12.75" customHeight="1" x14ac:dyDescent="0.2">
      <c r="A366" s="1053"/>
      <c r="B366" s="1055"/>
      <c r="C366" s="148"/>
      <c r="D366" s="217"/>
      <c r="E366" s="290"/>
      <c r="F366" s="367"/>
      <c r="G366" s="437"/>
      <c r="H366" s="502"/>
      <c r="I366" s="572"/>
      <c r="J366" s="649"/>
      <c r="K366" s="722"/>
      <c r="L366" s="792"/>
      <c r="M366" s="860"/>
      <c r="N366" s="924"/>
    </row>
    <row r="367" spans="1:14" ht="30" customHeight="1" x14ac:dyDescent="0.2">
      <c r="A367" s="44" t="s">
        <v>25</v>
      </c>
      <c r="B367" s="45" t="s">
        <v>26</v>
      </c>
      <c r="C367" s="143" t="s">
        <v>33</v>
      </c>
      <c r="D367" s="212" t="s">
        <v>33</v>
      </c>
      <c r="E367" s="285" t="s">
        <v>33</v>
      </c>
      <c r="F367" s="362" t="s">
        <v>33</v>
      </c>
      <c r="G367" s="432" t="s">
        <v>33</v>
      </c>
      <c r="H367" s="497" t="s">
        <v>33</v>
      </c>
      <c r="I367" s="567" t="s">
        <v>33</v>
      </c>
      <c r="J367" s="644" t="s">
        <v>33</v>
      </c>
      <c r="K367" s="717" t="s">
        <v>33</v>
      </c>
      <c r="L367" s="787" t="s">
        <v>33</v>
      </c>
      <c r="M367" s="855" t="s">
        <v>33</v>
      </c>
      <c r="N367" s="919" t="s">
        <v>33</v>
      </c>
    </row>
    <row r="368" spans="1:14" ht="25.5" customHeight="1" x14ac:dyDescent="0.2">
      <c r="A368" s="5"/>
      <c r="B368" s="6" t="s">
        <v>37</v>
      </c>
      <c r="C368" s="41">
        <f t="shared" ref="C368:N368" si="106">SUM(C370,C373)</f>
        <v>0</v>
      </c>
      <c r="D368" s="41">
        <f t="shared" si="106"/>
        <v>0</v>
      </c>
      <c r="E368" s="41">
        <f t="shared" si="106"/>
        <v>0</v>
      </c>
      <c r="F368" s="41">
        <f t="shared" si="106"/>
        <v>100</v>
      </c>
      <c r="G368" s="41">
        <f t="shared" si="106"/>
        <v>100</v>
      </c>
      <c r="H368" s="41">
        <f t="shared" si="106"/>
        <v>0</v>
      </c>
      <c r="I368" s="41">
        <f t="shared" si="106"/>
        <v>0</v>
      </c>
      <c r="J368" s="41">
        <f t="shared" si="106"/>
        <v>0</v>
      </c>
      <c r="K368" s="41">
        <f t="shared" si="106"/>
        <v>0</v>
      </c>
      <c r="L368" s="41">
        <f t="shared" si="106"/>
        <v>0</v>
      </c>
      <c r="M368" s="41">
        <f t="shared" si="106"/>
        <v>0</v>
      </c>
      <c r="N368" s="41">
        <f t="shared" si="106"/>
        <v>0</v>
      </c>
    </row>
    <row r="369" spans="1:14" ht="20.100000000000001" customHeight="1" x14ac:dyDescent="0.2">
      <c r="A369" s="9">
        <v>1</v>
      </c>
      <c r="B369" s="10" t="s">
        <v>38</v>
      </c>
      <c r="C369" s="145"/>
      <c r="D369" s="214"/>
      <c r="E369" s="287"/>
      <c r="F369" s="364"/>
      <c r="G369" s="434"/>
      <c r="H369" s="499"/>
      <c r="I369" s="569"/>
      <c r="J369" s="646"/>
      <c r="K369" s="719"/>
      <c r="L369" s="789"/>
      <c r="M369" s="857"/>
      <c r="N369" s="921"/>
    </row>
    <row r="370" spans="1:14" ht="20.100000000000001" customHeight="1" x14ac:dyDescent="0.2">
      <c r="A370" s="11"/>
      <c r="B370" s="10" t="s">
        <v>39</v>
      </c>
      <c r="C370" s="158">
        <f t="shared" ref="C370" si="107">SUM(C371:C372)</f>
        <v>0</v>
      </c>
      <c r="D370" s="218">
        <f t="shared" ref="D370" si="108">SUM(D371:D372)</f>
        <v>0</v>
      </c>
      <c r="E370" s="291">
        <f t="shared" ref="E370" si="109">SUM(E371:E372)</f>
        <v>0</v>
      </c>
      <c r="F370" s="374">
        <f t="shared" ref="F370" si="110">SUM(F371:F372)</f>
        <v>0</v>
      </c>
      <c r="G370" s="445">
        <f t="shared" ref="G370" si="111">SUM(G371:G372)</f>
        <v>0</v>
      </c>
      <c r="H370" s="503">
        <f t="shared" ref="H370" si="112">SUM(H371:H372)</f>
        <v>0</v>
      </c>
      <c r="I370" s="573">
        <f t="shared" ref="I370" si="113">SUM(I371:I372)</f>
        <v>0</v>
      </c>
      <c r="J370" s="656">
        <f t="shared" ref="J370" si="114">SUM(J371:J372)</f>
        <v>0</v>
      </c>
      <c r="K370" s="729">
        <f t="shared" ref="K370" si="115">SUM(K371:K372)</f>
        <v>0</v>
      </c>
      <c r="L370" s="798">
        <f t="shared" ref="L370" si="116">SUM(L371:L372)</f>
        <v>0</v>
      </c>
      <c r="M370" s="867">
        <f t="shared" ref="M370" si="117">SUM(M371:M372)</f>
        <v>0</v>
      </c>
      <c r="N370" s="925">
        <f t="shared" ref="N370" si="118">SUM(N371:N372)</f>
        <v>0</v>
      </c>
    </row>
    <row r="371" spans="1:14" ht="20.100000000000001" customHeight="1" x14ac:dyDescent="0.2">
      <c r="A371" s="11"/>
      <c r="B371" s="12" t="s">
        <v>40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 ht="20.100000000000001" customHeight="1" x14ac:dyDescent="0.2">
      <c r="A372" s="11"/>
      <c r="B372" s="12" t="s">
        <v>41</v>
      </c>
      <c r="C372" s="85">
        <v>0</v>
      </c>
      <c r="D372" s="85">
        <v>0</v>
      </c>
      <c r="E372" s="85">
        <v>0</v>
      </c>
      <c r="F372" s="85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ht="20.100000000000001" customHeight="1" x14ac:dyDescent="0.2">
      <c r="A373" s="11"/>
      <c r="B373" s="10" t="s">
        <v>42</v>
      </c>
      <c r="C373" s="48">
        <f t="shared" ref="C373" si="119">SUM(C374:C375)</f>
        <v>0</v>
      </c>
      <c r="D373" s="48">
        <f t="shared" ref="D373" si="120">SUM(D374:D375)</f>
        <v>0</v>
      </c>
      <c r="E373" s="48">
        <f t="shared" ref="E373" si="121">SUM(E374:E375)</f>
        <v>0</v>
      </c>
      <c r="F373" s="48">
        <f t="shared" ref="F373" si="122">SUM(F374:F375)</f>
        <v>100</v>
      </c>
      <c r="G373" s="48">
        <f t="shared" ref="G373" si="123">SUM(G374:G375)</f>
        <v>100</v>
      </c>
      <c r="H373" s="48">
        <f t="shared" ref="H373" si="124">SUM(H374:H375)</f>
        <v>0</v>
      </c>
      <c r="I373" s="48">
        <f t="shared" ref="I373" si="125">SUM(I374:I375)</f>
        <v>0</v>
      </c>
      <c r="J373" s="48">
        <f t="shared" ref="J373" si="126">SUM(J374:J375)</f>
        <v>0</v>
      </c>
      <c r="K373" s="48">
        <f t="shared" ref="K373" si="127">SUM(K374:K375)</f>
        <v>0</v>
      </c>
      <c r="L373" s="48">
        <f t="shared" ref="L373" si="128">SUM(L374:L375)</f>
        <v>0</v>
      </c>
      <c r="M373" s="48">
        <f t="shared" ref="M373" si="129">SUM(M374:M375)</f>
        <v>0</v>
      </c>
      <c r="N373" s="48">
        <f t="shared" ref="N373" si="130">SUM(N374:N375)</f>
        <v>0</v>
      </c>
    </row>
    <row r="374" spans="1:14" ht="20.100000000000001" customHeight="1" x14ac:dyDescent="0.2">
      <c r="A374" s="11"/>
      <c r="B374" s="12" t="s">
        <v>40</v>
      </c>
      <c r="C374" s="156">
        <v>0</v>
      </c>
      <c r="D374" s="220">
        <v>0</v>
      </c>
      <c r="E374" s="293">
        <v>0</v>
      </c>
      <c r="F374" s="372">
        <v>0</v>
      </c>
      <c r="G374" s="442">
        <v>0</v>
      </c>
      <c r="H374" s="505">
        <v>0</v>
      </c>
      <c r="I374" s="575">
        <v>0</v>
      </c>
      <c r="J374" s="654">
        <v>0</v>
      </c>
      <c r="K374" s="727">
        <v>0</v>
      </c>
      <c r="L374" s="796">
        <v>0</v>
      </c>
      <c r="M374" s="865">
        <v>0</v>
      </c>
      <c r="N374" s="927">
        <v>0</v>
      </c>
    </row>
    <row r="375" spans="1:14" ht="20.100000000000001" customHeight="1" x14ac:dyDescent="0.2">
      <c r="A375" s="11"/>
      <c r="B375" s="12" t="s">
        <v>41</v>
      </c>
      <c r="C375" s="156">
        <v>0</v>
      </c>
      <c r="D375" s="220">
        <v>0</v>
      </c>
      <c r="E375" s="293">
        <v>0</v>
      </c>
      <c r="F375" s="372">
        <v>100</v>
      </c>
      <c r="G375" s="442">
        <v>100</v>
      </c>
      <c r="H375" s="505">
        <v>0</v>
      </c>
      <c r="I375" s="575">
        <v>0</v>
      </c>
      <c r="J375" s="654">
        <v>0</v>
      </c>
      <c r="K375" s="727">
        <v>0</v>
      </c>
      <c r="L375" s="796">
        <v>0</v>
      </c>
      <c r="M375" s="865">
        <v>0</v>
      </c>
      <c r="N375" s="927">
        <v>0</v>
      </c>
    </row>
    <row r="376" spans="1:14" ht="26.25" customHeight="1" x14ac:dyDescent="0.2">
      <c r="A376" s="9">
        <v>2</v>
      </c>
      <c r="B376" s="10" t="s">
        <v>43</v>
      </c>
      <c r="C376" s="146"/>
      <c r="D376" s="215"/>
      <c r="E376" s="288"/>
      <c r="F376" s="365"/>
      <c r="G376" s="435"/>
      <c r="H376" s="500"/>
      <c r="I376" s="570"/>
      <c r="J376" s="647"/>
      <c r="K376" s="720"/>
      <c r="L376" s="790"/>
      <c r="M376" s="858"/>
      <c r="N376" s="922"/>
    </row>
    <row r="377" spans="1:14" ht="20.100000000000001" customHeight="1" x14ac:dyDescent="0.2">
      <c r="A377" s="11"/>
      <c r="B377" s="12" t="s">
        <v>44</v>
      </c>
      <c r="C377" s="146"/>
      <c r="D377" s="215"/>
      <c r="E377" s="288"/>
      <c r="F377" s="365"/>
      <c r="G377" s="435"/>
      <c r="H377" s="500"/>
      <c r="I377" s="570"/>
      <c r="J377" s="647"/>
      <c r="K377" s="720"/>
      <c r="L377" s="790"/>
      <c r="M377" s="858"/>
      <c r="N377" s="922"/>
    </row>
    <row r="378" spans="1:14" ht="20.100000000000001" customHeight="1" x14ac:dyDescent="0.2">
      <c r="A378" s="11"/>
      <c r="B378" s="12" t="s">
        <v>45</v>
      </c>
      <c r="C378" s="146"/>
      <c r="D378" s="215"/>
      <c r="E378" s="288"/>
      <c r="F378" s="365"/>
      <c r="G378" s="435"/>
      <c r="H378" s="500"/>
      <c r="I378" s="570"/>
      <c r="J378" s="647"/>
      <c r="K378" s="720"/>
      <c r="L378" s="790"/>
      <c r="M378" s="858"/>
      <c r="N378" s="922"/>
    </row>
    <row r="379" spans="1:14" ht="20.100000000000001" customHeight="1" x14ac:dyDescent="0.2">
      <c r="A379" s="9"/>
      <c r="B379" s="12" t="s">
        <v>46</v>
      </c>
      <c r="C379" s="146"/>
      <c r="D379" s="215"/>
      <c r="E379" s="288"/>
      <c r="F379" s="365"/>
      <c r="G379" s="435"/>
      <c r="H379" s="500"/>
      <c r="I379" s="570"/>
      <c r="J379" s="647"/>
      <c r="K379" s="720"/>
      <c r="L379" s="790"/>
      <c r="M379" s="858"/>
      <c r="N379" s="922"/>
    </row>
    <row r="380" spans="1:14" ht="20.100000000000001" customHeight="1" x14ac:dyDescent="0.2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48</v>
      </c>
      <c r="C381" s="137"/>
      <c r="D381" s="237"/>
      <c r="E381" s="310"/>
      <c r="F381" s="356"/>
      <c r="G381" s="426"/>
      <c r="H381" s="522"/>
      <c r="I381" s="592"/>
      <c r="J381" s="638"/>
      <c r="K381" s="711"/>
      <c r="L381" s="781"/>
      <c r="M381" s="849"/>
      <c r="N381" s="944"/>
    </row>
    <row r="382" spans="1:14" x14ac:dyDescent="0.2">
      <c r="B382" s="79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8" t="s">
        <v>0</v>
      </c>
      <c r="B390" s="948"/>
    </row>
    <row r="391" spans="1:14" ht="12.75" customHeight="1" x14ac:dyDescent="0.2">
      <c r="A391" s="948" t="s">
        <v>3</v>
      </c>
      <c r="B391" s="948"/>
    </row>
    <row r="392" spans="1:14" ht="7.5" customHeight="1" x14ac:dyDescent="0.2">
      <c r="A392" s="948" t="s">
        <v>4</v>
      </c>
      <c r="B392" s="948"/>
    </row>
    <row r="393" spans="1:14" ht="18" customHeight="1" x14ac:dyDescent="0.3">
      <c r="C393" s="81"/>
    </row>
    <row r="394" spans="1:14" ht="12.75" customHeight="1" x14ac:dyDescent="0.2">
      <c r="C394" s="82"/>
    </row>
    <row r="395" spans="1:14" ht="12.75" customHeight="1" x14ac:dyDescent="0.2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8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s="3" customFormat="1" ht="12.75" customHeight="1" x14ac:dyDescent="0.2">
      <c r="A397" s="3" t="s">
        <v>60</v>
      </c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30" customHeight="1" thickBo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 x14ac:dyDescent="0.2">
      <c r="A399" s="1052" t="s">
        <v>13</v>
      </c>
      <c r="B399" s="1054" t="s">
        <v>14</v>
      </c>
      <c r="C399" s="80"/>
    </row>
    <row r="400" spans="1:14" ht="20.100000000000001" customHeight="1" x14ac:dyDescent="0.2">
      <c r="A400" s="1053"/>
      <c r="B400" s="10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1053"/>
      <c r="B401" s="1055"/>
      <c r="C401" s="147" t="s">
        <v>18</v>
      </c>
      <c r="D401" s="216" t="s">
        <v>18</v>
      </c>
      <c r="E401" s="289" t="s">
        <v>18</v>
      </c>
      <c r="F401" s="366" t="s">
        <v>18</v>
      </c>
      <c r="G401" s="436" t="s">
        <v>18</v>
      </c>
      <c r="H401" s="501" t="s">
        <v>18</v>
      </c>
      <c r="I401" s="571" t="s">
        <v>18</v>
      </c>
      <c r="J401" s="648" t="s">
        <v>18</v>
      </c>
      <c r="K401" s="721" t="s">
        <v>18</v>
      </c>
      <c r="L401" s="791" t="s">
        <v>18</v>
      </c>
      <c r="M401" s="859" t="s">
        <v>18</v>
      </c>
      <c r="N401" s="923" t="s">
        <v>18</v>
      </c>
    </row>
    <row r="402" spans="1:14" ht="20.100000000000001" customHeight="1" x14ac:dyDescent="0.2">
      <c r="A402" s="1053"/>
      <c r="B402" s="1055"/>
      <c r="C402" s="148"/>
      <c r="D402" s="217"/>
      <c r="E402" s="290"/>
      <c r="F402" s="367"/>
      <c r="G402" s="437"/>
      <c r="H402" s="502"/>
      <c r="I402" s="572"/>
      <c r="J402" s="649"/>
      <c r="K402" s="722"/>
      <c r="L402" s="792"/>
      <c r="M402" s="860"/>
      <c r="N402" s="924"/>
    </row>
    <row r="403" spans="1:14" ht="20.100000000000001" customHeight="1" x14ac:dyDescent="0.2">
      <c r="A403" s="44" t="s">
        <v>25</v>
      </c>
      <c r="B403" s="45" t="s">
        <v>26</v>
      </c>
      <c r="C403" s="143" t="s">
        <v>33</v>
      </c>
      <c r="D403" s="212" t="s">
        <v>33</v>
      </c>
      <c r="E403" s="285" t="s">
        <v>33</v>
      </c>
      <c r="F403" s="362" t="s">
        <v>33</v>
      </c>
      <c r="G403" s="432" t="s">
        <v>33</v>
      </c>
      <c r="H403" s="497" t="s">
        <v>33</v>
      </c>
      <c r="I403" s="567" t="s">
        <v>33</v>
      </c>
      <c r="J403" s="644" t="s">
        <v>33</v>
      </c>
      <c r="K403" s="717" t="s">
        <v>33</v>
      </c>
      <c r="L403" s="787" t="s">
        <v>33</v>
      </c>
      <c r="M403" s="855" t="s">
        <v>33</v>
      </c>
      <c r="N403" s="919" t="s">
        <v>33</v>
      </c>
    </row>
    <row r="404" spans="1:14" ht="20.100000000000001" customHeight="1" x14ac:dyDescent="0.2">
      <c r="A404" s="5"/>
      <c r="B404" s="6" t="s">
        <v>37</v>
      </c>
      <c r="C404" s="7">
        <f t="shared" ref="C404:N404" si="131">SUM(C406,C409)</f>
        <v>0</v>
      </c>
      <c r="D404" s="7">
        <f t="shared" si="131"/>
        <v>860</v>
      </c>
      <c r="E404" s="7">
        <f t="shared" si="131"/>
        <v>140</v>
      </c>
      <c r="F404" s="7">
        <f t="shared" si="131"/>
        <v>50</v>
      </c>
      <c r="G404" s="7">
        <f t="shared" si="131"/>
        <v>160</v>
      </c>
      <c r="H404" s="7">
        <f t="shared" si="131"/>
        <v>0</v>
      </c>
      <c r="I404" s="7">
        <f t="shared" si="131"/>
        <v>0</v>
      </c>
      <c r="J404" s="7">
        <f t="shared" si="131"/>
        <v>0</v>
      </c>
      <c r="K404" s="7">
        <f t="shared" si="131"/>
        <v>0</v>
      </c>
      <c r="L404" s="7">
        <f t="shared" si="131"/>
        <v>0</v>
      </c>
      <c r="M404" s="7">
        <f t="shared" si="131"/>
        <v>0</v>
      </c>
      <c r="N404" s="7">
        <f t="shared" si="131"/>
        <v>0</v>
      </c>
    </row>
    <row r="405" spans="1:14" ht="20.100000000000001" customHeight="1" x14ac:dyDescent="0.2">
      <c r="A405" s="9">
        <v>1</v>
      </c>
      <c r="B405" s="10" t="s">
        <v>38</v>
      </c>
      <c r="C405" s="146"/>
      <c r="D405" s="215"/>
      <c r="E405" s="288"/>
      <c r="F405" s="365"/>
      <c r="G405" s="435"/>
      <c r="H405" s="500"/>
      <c r="I405" s="570"/>
      <c r="J405" s="647"/>
      <c r="K405" s="720"/>
      <c r="L405" s="790"/>
      <c r="M405" s="858"/>
      <c r="N405" s="922"/>
    </row>
    <row r="406" spans="1:14" ht="20.100000000000001" customHeight="1" x14ac:dyDescent="0.2">
      <c r="A406" s="11"/>
      <c r="B406" s="10" t="s">
        <v>39</v>
      </c>
      <c r="C406" s="154">
        <f t="shared" ref="C406" si="132">SUM(C407:C408)</f>
        <v>0</v>
      </c>
      <c r="D406" s="223">
        <f t="shared" ref="D406" si="133">SUM(D407:D408)</f>
        <v>0</v>
      </c>
      <c r="E406" s="296">
        <f t="shared" ref="E406" si="134">SUM(E407:E408)</f>
        <v>0</v>
      </c>
      <c r="F406" s="371">
        <f t="shared" ref="F406" si="135">SUM(F407:F408)</f>
        <v>0</v>
      </c>
      <c r="G406" s="441">
        <f t="shared" ref="G406" si="136">SUM(G407:G408)</f>
        <v>0</v>
      </c>
      <c r="H406" s="508">
        <f t="shared" ref="H406" si="137">SUM(H407:H408)</f>
        <v>0</v>
      </c>
      <c r="I406" s="578">
        <f t="shared" ref="I406" si="138">SUM(I407:I408)</f>
        <v>0</v>
      </c>
      <c r="J406" s="653">
        <f t="shared" ref="J406" si="139">SUM(J407:J408)</f>
        <v>0</v>
      </c>
      <c r="K406" s="726">
        <f t="shared" ref="K406" si="140">SUM(K407:K408)</f>
        <v>0</v>
      </c>
      <c r="L406" s="795">
        <f t="shared" ref="L406" si="141">SUM(L407:L408)</f>
        <v>0</v>
      </c>
      <c r="M406" s="864">
        <f t="shared" ref="M406" si="142">SUM(M407:M408)</f>
        <v>0</v>
      </c>
      <c r="N406" s="930">
        <f t="shared" ref="N406" si="143">SUM(N407:N408)</f>
        <v>0</v>
      </c>
    </row>
    <row r="407" spans="1:14" ht="26.25" customHeight="1" x14ac:dyDescent="0.2">
      <c r="A407" s="11"/>
      <c r="B407" s="12" t="s">
        <v>40</v>
      </c>
      <c r="C407" s="90">
        <v>0</v>
      </c>
      <c r="D407" s="90">
        <v>0</v>
      </c>
      <c r="E407" s="90">
        <v>0</v>
      </c>
      <c r="F407" s="90">
        <v>0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90">
        <v>0</v>
      </c>
      <c r="M407" s="90">
        <v>0</v>
      </c>
      <c r="N407" s="90">
        <v>0</v>
      </c>
    </row>
    <row r="408" spans="1:14" ht="20.100000000000001" customHeight="1" x14ac:dyDescent="0.2">
      <c r="A408" s="11"/>
      <c r="B408" s="12" t="s">
        <v>41</v>
      </c>
      <c r="C408" s="90">
        <v>0</v>
      </c>
      <c r="D408" s="90">
        <v>0</v>
      </c>
      <c r="E408" s="90">
        <v>0</v>
      </c>
      <c r="F408" s="90">
        <v>0</v>
      </c>
      <c r="G408" s="90">
        <v>0</v>
      </c>
      <c r="H408" s="90">
        <v>0</v>
      </c>
      <c r="I408" s="90">
        <v>0</v>
      </c>
      <c r="J408" s="90">
        <v>0</v>
      </c>
      <c r="K408" s="90">
        <v>0</v>
      </c>
      <c r="L408" s="90">
        <v>0</v>
      </c>
      <c r="M408" s="90">
        <v>0</v>
      </c>
      <c r="N408" s="90">
        <v>0</v>
      </c>
    </row>
    <row r="409" spans="1:14" ht="20.100000000000001" customHeight="1" x14ac:dyDescent="0.2">
      <c r="A409" s="11"/>
      <c r="B409" s="10" t="s">
        <v>42</v>
      </c>
      <c r="C409" s="13">
        <f t="shared" ref="C409" si="144">SUM(C410:C411)</f>
        <v>0</v>
      </c>
      <c r="D409" s="13">
        <f t="shared" ref="D409" si="145">SUM(D410:D411)</f>
        <v>860</v>
      </c>
      <c r="E409" s="13">
        <f t="shared" ref="E409" si="146">SUM(E410:E411)</f>
        <v>140</v>
      </c>
      <c r="F409" s="13">
        <f t="shared" ref="F409" si="147">SUM(F410:F411)</f>
        <v>50</v>
      </c>
      <c r="G409" s="13">
        <f t="shared" ref="G409" si="148">SUM(G410:G411)</f>
        <v>160</v>
      </c>
      <c r="H409" s="13">
        <f t="shared" ref="H409" si="149">SUM(H410:H411)</f>
        <v>0</v>
      </c>
      <c r="I409" s="13">
        <f t="shared" ref="I409" si="150">SUM(I410:I411)</f>
        <v>0</v>
      </c>
      <c r="J409" s="13">
        <f t="shared" ref="J409" si="151">SUM(J410:J411)</f>
        <v>0</v>
      </c>
      <c r="K409" s="13">
        <f t="shared" ref="K409" si="152">SUM(K410:K411)</f>
        <v>0</v>
      </c>
      <c r="L409" s="13">
        <f t="shared" ref="L409" si="153">SUM(L410:L411)</f>
        <v>0</v>
      </c>
      <c r="M409" s="13">
        <f t="shared" ref="M409" si="154">SUM(M410:M411)</f>
        <v>0</v>
      </c>
      <c r="N409" s="13">
        <f t="shared" ref="N409" si="155">SUM(N410:N411)</f>
        <v>0</v>
      </c>
    </row>
    <row r="410" spans="1:14" ht="20.100000000000001" customHeight="1" x14ac:dyDescent="0.2">
      <c r="A410" s="11"/>
      <c r="B410" s="12" t="s">
        <v>40</v>
      </c>
      <c r="C410" s="151">
        <v>0</v>
      </c>
      <c r="D410" s="224">
        <v>329</v>
      </c>
      <c r="E410" s="297">
        <v>0</v>
      </c>
      <c r="F410" s="368">
        <v>0</v>
      </c>
      <c r="G410" s="438">
        <v>0</v>
      </c>
      <c r="H410" s="509">
        <v>0</v>
      </c>
      <c r="I410" s="579">
        <v>0</v>
      </c>
      <c r="J410" s="650">
        <v>0</v>
      </c>
      <c r="K410" s="723">
        <v>0</v>
      </c>
      <c r="L410" s="793">
        <v>0</v>
      </c>
      <c r="M410" s="861">
        <v>0</v>
      </c>
      <c r="N410" s="931">
        <v>0</v>
      </c>
    </row>
    <row r="411" spans="1:14" ht="20.100000000000001" customHeight="1" x14ac:dyDescent="0.2">
      <c r="A411" s="11"/>
      <c r="B411" s="12" t="s">
        <v>41</v>
      </c>
      <c r="C411" s="151">
        <v>0</v>
      </c>
      <c r="D411" s="224">
        <v>531</v>
      </c>
      <c r="E411" s="297">
        <v>140</v>
      </c>
      <c r="F411" s="368">
        <v>50</v>
      </c>
      <c r="G411" s="438">
        <v>160</v>
      </c>
      <c r="H411" s="509">
        <v>0</v>
      </c>
      <c r="I411" s="579">
        <v>0</v>
      </c>
      <c r="J411" s="650">
        <v>0</v>
      </c>
      <c r="K411" s="723">
        <v>0</v>
      </c>
      <c r="L411" s="793">
        <v>0</v>
      </c>
      <c r="M411" s="861">
        <v>0</v>
      </c>
      <c r="N411" s="931">
        <v>0</v>
      </c>
    </row>
    <row r="412" spans="1:14" ht="24" customHeight="1" x14ac:dyDescent="0.2">
      <c r="A412" s="9">
        <v>2</v>
      </c>
      <c r="B412" s="10" t="s">
        <v>43</v>
      </c>
      <c r="C412" s="146"/>
      <c r="D412" s="215"/>
      <c r="E412" s="288"/>
      <c r="F412" s="365"/>
      <c r="G412" s="435"/>
      <c r="H412" s="500"/>
      <c r="I412" s="570"/>
      <c r="J412" s="647"/>
      <c r="K412" s="720"/>
      <c r="L412" s="790"/>
      <c r="M412" s="858"/>
      <c r="N412" s="922"/>
    </row>
    <row r="413" spans="1:14" ht="12.75" customHeight="1" x14ac:dyDescent="0.2">
      <c r="A413" s="11"/>
      <c r="B413" s="12" t="s">
        <v>44</v>
      </c>
      <c r="C413" s="146"/>
      <c r="D413" s="215"/>
      <c r="E413" s="288"/>
      <c r="F413" s="365"/>
      <c r="G413" s="435"/>
      <c r="H413" s="500"/>
      <c r="I413" s="570"/>
      <c r="J413" s="647"/>
      <c r="K413" s="720"/>
      <c r="L413" s="790"/>
      <c r="M413" s="858"/>
      <c r="N413" s="922"/>
    </row>
    <row r="414" spans="1:14" x14ac:dyDescent="0.2">
      <c r="A414" s="11"/>
      <c r="B414" s="12" t="s">
        <v>45</v>
      </c>
      <c r="C414" s="146"/>
      <c r="D414" s="215"/>
      <c r="E414" s="288"/>
      <c r="F414" s="365"/>
      <c r="G414" s="435"/>
      <c r="H414" s="500"/>
      <c r="I414" s="570"/>
      <c r="J414" s="647"/>
      <c r="K414" s="720"/>
      <c r="L414" s="790"/>
      <c r="M414" s="858"/>
      <c r="N414" s="922"/>
    </row>
    <row r="415" spans="1:14" x14ac:dyDescent="0.2">
      <c r="A415" s="9"/>
      <c r="B415" s="12" t="s">
        <v>46</v>
      </c>
      <c r="C415" s="146"/>
      <c r="D415" s="215"/>
      <c r="E415" s="288"/>
      <c r="F415" s="365"/>
      <c r="G415" s="435"/>
      <c r="H415" s="500"/>
      <c r="I415" s="570"/>
      <c r="J415" s="647"/>
      <c r="K415" s="720"/>
      <c r="L415" s="790"/>
      <c r="M415" s="858"/>
      <c r="N415" s="922"/>
    </row>
    <row r="416" spans="1:14" x14ac:dyDescent="0.2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48</v>
      </c>
      <c r="C417" s="137"/>
      <c r="D417" s="237"/>
      <c r="E417" s="310"/>
      <c r="F417" s="356"/>
      <c r="G417" s="426"/>
      <c r="H417" s="522"/>
      <c r="I417" s="592"/>
      <c r="J417" s="638"/>
      <c r="K417" s="711"/>
      <c r="L417" s="781"/>
      <c r="M417" s="849"/>
      <c r="N417" s="944"/>
    </row>
    <row r="418" spans="1:14" x14ac:dyDescent="0.2">
      <c r="B418" s="79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 x14ac:dyDescent="0.2">
      <c r="A426" s="948" t="s">
        <v>0</v>
      </c>
      <c r="B426" s="948"/>
    </row>
    <row r="427" spans="1:14" ht="12.75" customHeight="1" x14ac:dyDescent="0.2">
      <c r="A427" s="948" t="s">
        <v>3</v>
      </c>
      <c r="B427" s="948"/>
    </row>
    <row r="428" spans="1:14" x14ac:dyDescent="0.2">
      <c r="A428" s="948" t="s">
        <v>4</v>
      </c>
      <c r="B428" s="948"/>
    </row>
    <row r="429" spans="1:14" ht="20.25" x14ac:dyDescent="0.3">
      <c r="C429" s="81"/>
    </row>
    <row r="430" spans="1:14" x14ac:dyDescent="0.2">
      <c r="C430" s="82"/>
    </row>
    <row r="431" spans="1:14" ht="12.75" customHeight="1" x14ac:dyDescent="0.2">
      <c r="A431" s="1" t="s">
        <v>7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 customHeight="1" x14ac:dyDescent="0.2">
      <c r="A432" s="1" t="s">
        <v>8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3.5" thickBo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 x14ac:dyDescent="0.2">
      <c r="A434" s="1052" t="s">
        <v>13</v>
      </c>
      <c r="B434" s="1054" t="s">
        <v>14</v>
      </c>
      <c r="C434" s="80"/>
    </row>
    <row r="435" spans="1:14" ht="12.75" customHeight="1" x14ac:dyDescent="0.2">
      <c r="A435" s="1053"/>
      <c r="B435" s="10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1053"/>
      <c r="B436" s="1055"/>
      <c r="C436" s="147" t="s">
        <v>18</v>
      </c>
      <c r="D436" s="216" t="s">
        <v>18</v>
      </c>
      <c r="E436" s="289" t="s">
        <v>18</v>
      </c>
      <c r="F436" s="366" t="s">
        <v>18</v>
      </c>
      <c r="G436" s="436" t="s">
        <v>18</v>
      </c>
      <c r="H436" s="501" t="s">
        <v>18</v>
      </c>
      <c r="I436" s="571" t="s">
        <v>18</v>
      </c>
      <c r="J436" s="648" t="s">
        <v>18</v>
      </c>
      <c r="K436" s="721" t="s">
        <v>18</v>
      </c>
      <c r="L436" s="791" t="s">
        <v>18</v>
      </c>
      <c r="M436" s="859" t="s">
        <v>18</v>
      </c>
      <c r="N436" s="923" t="s">
        <v>18</v>
      </c>
    </row>
    <row r="437" spans="1:14" ht="12.75" customHeight="1" x14ac:dyDescent="0.2">
      <c r="A437" s="1053"/>
      <c r="B437" s="1055"/>
      <c r="C437" s="148"/>
      <c r="D437" s="217"/>
      <c r="E437" s="290"/>
      <c r="F437" s="367"/>
      <c r="G437" s="437"/>
      <c r="H437" s="502"/>
      <c r="I437" s="572"/>
      <c r="J437" s="649"/>
      <c r="K437" s="722"/>
      <c r="L437" s="792"/>
      <c r="M437" s="860"/>
      <c r="N437" s="924"/>
    </row>
    <row r="438" spans="1:14" x14ac:dyDescent="0.2">
      <c r="A438" s="44" t="s">
        <v>25</v>
      </c>
      <c r="B438" s="45" t="s">
        <v>26</v>
      </c>
      <c r="C438" s="143" t="s">
        <v>33</v>
      </c>
      <c r="D438" s="212" t="s">
        <v>33</v>
      </c>
      <c r="E438" s="285" t="s">
        <v>33</v>
      </c>
      <c r="F438" s="362" t="s">
        <v>33</v>
      </c>
      <c r="G438" s="432" t="s">
        <v>33</v>
      </c>
      <c r="H438" s="497" t="s">
        <v>33</v>
      </c>
      <c r="I438" s="567" t="s">
        <v>33</v>
      </c>
      <c r="J438" s="644" t="s">
        <v>33</v>
      </c>
      <c r="K438" s="717" t="s">
        <v>33</v>
      </c>
      <c r="L438" s="787" t="s">
        <v>33</v>
      </c>
      <c r="M438" s="855" t="s">
        <v>33</v>
      </c>
      <c r="N438" s="919" t="s">
        <v>33</v>
      </c>
    </row>
    <row r="439" spans="1:14" ht="15.75" x14ac:dyDescent="0.2">
      <c r="A439" s="5"/>
      <c r="B439" s="6" t="s">
        <v>37</v>
      </c>
      <c r="C439" s="55">
        <f t="shared" ref="C439:N439" si="156">SUM(C15,C50,C85,C120,C155,C190,C225,C261,C296,C332,C368,C404)</f>
        <v>320</v>
      </c>
      <c r="D439" s="55">
        <f t="shared" si="156"/>
        <v>1797</v>
      </c>
      <c r="E439" s="55">
        <f t="shared" si="156"/>
        <v>1479</v>
      </c>
      <c r="F439" s="55">
        <f t="shared" si="156"/>
        <v>873</v>
      </c>
      <c r="G439" s="55">
        <f t="shared" si="156"/>
        <v>260</v>
      </c>
      <c r="H439" s="55">
        <f t="shared" si="156"/>
        <v>0</v>
      </c>
      <c r="I439" s="55">
        <f t="shared" si="156"/>
        <v>0</v>
      </c>
      <c r="J439" s="55">
        <f t="shared" si="156"/>
        <v>0</v>
      </c>
      <c r="K439" s="55">
        <f t="shared" si="156"/>
        <v>0</v>
      </c>
      <c r="L439" s="55">
        <f t="shared" si="156"/>
        <v>0</v>
      </c>
      <c r="M439" s="55">
        <f t="shared" si="156"/>
        <v>0</v>
      </c>
      <c r="N439" s="55">
        <f t="shared" si="156"/>
        <v>0</v>
      </c>
    </row>
    <row r="440" spans="1:14" x14ac:dyDescent="0.2">
      <c r="A440" s="9">
        <v>1</v>
      </c>
      <c r="B440" s="10" t="s">
        <v>38</v>
      </c>
      <c r="C440" s="146"/>
      <c r="D440" s="215"/>
      <c r="E440" s="288"/>
      <c r="F440" s="365"/>
      <c r="G440" s="435"/>
      <c r="H440" s="500"/>
      <c r="I440" s="570"/>
      <c r="J440" s="647"/>
      <c r="K440" s="720"/>
      <c r="L440" s="790"/>
      <c r="M440" s="858"/>
      <c r="N440" s="922"/>
    </row>
    <row r="441" spans="1:14" ht="14.25" x14ac:dyDescent="0.2">
      <c r="A441" s="11"/>
      <c r="B441" s="10" t="s">
        <v>39</v>
      </c>
      <c r="C441" s="141">
        <f t="shared" ref="C441:N443" si="157">SUM(C87,C17,C298,C192,C122,C334,C227,C263,C157,C406,C370,C52)</f>
        <v>0</v>
      </c>
      <c r="D441" s="234">
        <f t="shared" si="157"/>
        <v>0</v>
      </c>
      <c r="E441" s="307">
        <f t="shared" si="157"/>
        <v>0</v>
      </c>
      <c r="F441" s="360">
        <f t="shared" si="157"/>
        <v>0</v>
      </c>
      <c r="G441" s="430">
        <f t="shared" si="157"/>
        <v>0</v>
      </c>
      <c r="H441" s="519">
        <f t="shared" si="157"/>
        <v>0</v>
      </c>
      <c r="I441" s="589">
        <f t="shared" si="157"/>
        <v>0</v>
      </c>
      <c r="J441" s="642">
        <f t="shared" si="157"/>
        <v>0</v>
      </c>
      <c r="K441" s="715">
        <f t="shared" si="157"/>
        <v>0</v>
      </c>
      <c r="L441" s="785">
        <f t="shared" si="157"/>
        <v>0</v>
      </c>
      <c r="M441" s="853">
        <f t="shared" si="157"/>
        <v>0</v>
      </c>
      <c r="N441" s="941">
        <f t="shared" si="157"/>
        <v>0</v>
      </c>
    </row>
    <row r="442" spans="1:14" ht="15" x14ac:dyDescent="0.2">
      <c r="A442" s="11"/>
      <c r="B442" s="12" t="s">
        <v>40</v>
      </c>
      <c r="C442" s="140">
        <f t="shared" si="157"/>
        <v>0</v>
      </c>
      <c r="D442" s="227">
        <f t="shared" si="157"/>
        <v>0</v>
      </c>
      <c r="E442" s="300">
        <f t="shared" si="157"/>
        <v>0</v>
      </c>
      <c r="F442" s="359">
        <f t="shared" si="157"/>
        <v>0</v>
      </c>
      <c r="G442" s="429">
        <f t="shared" si="157"/>
        <v>0</v>
      </c>
      <c r="H442" s="512">
        <f t="shared" si="157"/>
        <v>0</v>
      </c>
      <c r="I442" s="582">
        <f t="shared" si="157"/>
        <v>0</v>
      </c>
      <c r="J442" s="641">
        <f t="shared" si="157"/>
        <v>0</v>
      </c>
      <c r="K442" s="714">
        <f t="shared" si="157"/>
        <v>0</v>
      </c>
      <c r="L442" s="784">
        <f t="shared" si="157"/>
        <v>0</v>
      </c>
      <c r="M442" s="852">
        <f t="shared" si="157"/>
        <v>0</v>
      </c>
      <c r="N442" s="934">
        <f t="shared" si="157"/>
        <v>0</v>
      </c>
    </row>
    <row r="443" spans="1:14" ht="15" x14ac:dyDescent="0.2">
      <c r="A443" s="11"/>
      <c r="B443" s="12" t="s">
        <v>41</v>
      </c>
      <c r="C443" s="140">
        <f t="shared" si="157"/>
        <v>0</v>
      </c>
      <c r="D443" s="227">
        <f t="shared" si="157"/>
        <v>0</v>
      </c>
      <c r="E443" s="300">
        <f t="shared" si="157"/>
        <v>0</v>
      </c>
      <c r="F443" s="359">
        <f t="shared" si="157"/>
        <v>0</v>
      </c>
      <c r="G443" s="429">
        <f t="shared" si="157"/>
        <v>0</v>
      </c>
      <c r="H443" s="512">
        <f t="shared" si="157"/>
        <v>0</v>
      </c>
      <c r="I443" s="582">
        <f t="shared" si="157"/>
        <v>0</v>
      </c>
      <c r="J443" s="641">
        <f t="shared" si="157"/>
        <v>0</v>
      </c>
      <c r="K443" s="714">
        <f t="shared" si="157"/>
        <v>0</v>
      </c>
      <c r="L443" s="784">
        <f t="shared" si="157"/>
        <v>0</v>
      </c>
      <c r="M443" s="852">
        <f t="shared" si="157"/>
        <v>0</v>
      </c>
      <c r="N443" s="934">
        <f t="shared" si="157"/>
        <v>0</v>
      </c>
    </row>
    <row r="444" spans="1:14" ht="14.25" x14ac:dyDescent="0.2">
      <c r="A444" s="11"/>
      <c r="B444" s="10" t="s">
        <v>42</v>
      </c>
      <c r="C444" s="66">
        <f t="shared" ref="C444:N446" si="158">SUM(C20,C55,C90,C125,C160,C195,C230,C266,C301,C337,C373,C409)</f>
        <v>320</v>
      </c>
      <c r="D444" s="66">
        <f t="shared" si="158"/>
        <v>1797</v>
      </c>
      <c r="E444" s="66">
        <f t="shared" si="158"/>
        <v>1479</v>
      </c>
      <c r="F444" s="66">
        <f t="shared" si="158"/>
        <v>873</v>
      </c>
      <c r="G444" s="66">
        <f t="shared" si="158"/>
        <v>260</v>
      </c>
      <c r="H444" s="66">
        <f t="shared" si="158"/>
        <v>0</v>
      </c>
      <c r="I444" s="66">
        <f t="shared" si="158"/>
        <v>0</v>
      </c>
      <c r="J444" s="66">
        <f t="shared" si="158"/>
        <v>0</v>
      </c>
      <c r="K444" s="66">
        <f t="shared" si="158"/>
        <v>0</v>
      </c>
      <c r="L444" s="66">
        <f t="shared" si="158"/>
        <v>0</v>
      </c>
      <c r="M444" s="66">
        <f t="shared" si="158"/>
        <v>0</v>
      </c>
      <c r="N444" s="66">
        <f t="shared" si="158"/>
        <v>0</v>
      </c>
    </row>
    <row r="445" spans="1:14" ht="15" x14ac:dyDescent="0.2">
      <c r="A445" s="11"/>
      <c r="B445" s="12" t="s">
        <v>40</v>
      </c>
      <c r="C445" s="61">
        <f t="shared" si="158"/>
        <v>265</v>
      </c>
      <c r="D445" s="61">
        <f t="shared" si="158"/>
        <v>925</v>
      </c>
      <c r="E445" s="61">
        <f t="shared" si="158"/>
        <v>290</v>
      </c>
      <c r="F445" s="61">
        <f t="shared" si="158"/>
        <v>278</v>
      </c>
      <c r="G445" s="61">
        <f t="shared" si="158"/>
        <v>0</v>
      </c>
      <c r="H445" s="61">
        <f t="shared" si="158"/>
        <v>0</v>
      </c>
      <c r="I445" s="61">
        <f t="shared" si="158"/>
        <v>0</v>
      </c>
      <c r="J445" s="61">
        <f t="shared" si="158"/>
        <v>0</v>
      </c>
      <c r="K445" s="61">
        <f t="shared" si="158"/>
        <v>0</v>
      </c>
      <c r="L445" s="61">
        <f t="shared" si="158"/>
        <v>0</v>
      </c>
      <c r="M445" s="61">
        <f t="shared" si="158"/>
        <v>0</v>
      </c>
      <c r="N445" s="61">
        <f t="shared" si="158"/>
        <v>0</v>
      </c>
    </row>
    <row r="446" spans="1:14" ht="15" x14ac:dyDescent="0.2">
      <c r="A446" s="11"/>
      <c r="B446" s="12" t="s">
        <v>41</v>
      </c>
      <c r="C446" s="61">
        <f t="shared" si="158"/>
        <v>55</v>
      </c>
      <c r="D446" s="61">
        <f t="shared" si="158"/>
        <v>872</v>
      </c>
      <c r="E446" s="61">
        <f t="shared" si="158"/>
        <v>1189</v>
      </c>
      <c r="F446" s="61">
        <f t="shared" si="158"/>
        <v>595</v>
      </c>
      <c r="G446" s="61">
        <f t="shared" si="158"/>
        <v>260</v>
      </c>
      <c r="H446" s="61">
        <f t="shared" si="158"/>
        <v>0</v>
      </c>
      <c r="I446" s="61">
        <f t="shared" si="158"/>
        <v>0</v>
      </c>
      <c r="J446" s="61">
        <f t="shared" si="158"/>
        <v>0</v>
      </c>
      <c r="K446" s="61">
        <f t="shared" si="158"/>
        <v>0</v>
      </c>
      <c r="L446" s="61">
        <f t="shared" si="158"/>
        <v>0</v>
      </c>
      <c r="M446" s="61">
        <f t="shared" si="158"/>
        <v>0</v>
      </c>
      <c r="N446" s="61">
        <f t="shared" si="158"/>
        <v>0</v>
      </c>
    </row>
    <row r="447" spans="1:14" x14ac:dyDescent="0.2">
      <c r="A447" s="9">
        <v>2</v>
      </c>
      <c r="B447" s="10" t="s">
        <v>43</v>
      </c>
      <c r="C447" s="146"/>
      <c r="D447" s="215"/>
      <c r="E447" s="288"/>
      <c r="F447" s="365"/>
      <c r="G447" s="435"/>
      <c r="H447" s="500"/>
      <c r="I447" s="570"/>
      <c r="J447" s="647"/>
      <c r="K447" s="720"/>
      <c r="L447" s="790"/>
      <c r="M447" s="858"/>
      <c r="N447" s="922"/>
    </row>
    <row r="448" spans="1:14" x14ac:dyDescent="0.2">
      <c r="A448" s="11"/>
      <c r="B448" s="12" t="s">
        <v>44</v>
      </c>
      <c r="C448" s="146"/>
      <c r="D448" s="215"/>
      <c r="E448" s="288"/>
      <c r="F448" s="365"/>
      <c r="G448" s="435"/>
      <c r="H448" s="500"/>
      <c r="I448" s="570"/>
      <c r="J448" s="647"/>
      <c r="K448" s="720"/>
      <c r="L448" s="790"/>
      <c r="M448" s="858"/>
      <c r="N448" s="922"/>
    </row>
    <row r="449" spans="1:14" x14ac:dyDescent="0.2">
      <c r="A449" s="11"/>
      <c r="B449" s="12" t="s">
        <v>45</v>
      </c>
      <c r="C449" s="146"/>
      <c r="D449" s="215"/>
      <c r="E449" s="288"/>
      <c r="F449" s="365"/>
      <c r="G449" s="435"/>
      <c r="H449" s="500"/>
      <c r="I449" s="570"/>
      <c r="J449" s="647"/>
      <c r="K449" s="720"/>
      <c r="L449" s="790"/>
      <c r="M449" s="858"/>
      <c r="N449" s="922"/>
    </row>
    <row r="450" spans="1:14" x14ac:dyDescent="0.2">
      <c r="A450" s="9"/>
      <c r="B450" s="12" t="s">
        <v>46</v>
      </c>
      <c r="C450" s="146"/>
      <c r="D450" s="215"/>
      <c r="E450" s="288"/>
      <c r="F450" s="365"/>
      <c r="G450" s="435"/>
      <c r="H450" s="500"/>
      <c r="I450" s="570"/>
      <c r="J450" s="647"/>
      <c r="K450" s="720"/>
      <c r="L450" s="790"/>
      <c r="M450" s="858"/>
      <c r="N450" s="922"/>
    </row>
    <row r="451" spans="1:14" ht="12.75" customHeight="1" x14ac:dyDescent="0.2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 x14ac:dyDescent="0.25">
      <c r="A452" s="21">
        <v>3</v>
      </c>
      <c r="B452" s="22" t="s">
        <v>48</v>
      </c>
      <c r="C452" s="137"/>
      <c r="D452" s="237"/>
      <c r="E452" s="310"/>
      <c r="F452" s="356"/>
      <c r="G452" s="426"/>
      <c r="H452" s="522"/>
      <c r="I452" s="592"/>
      <c r="J452" s="638"/>
      <c r="K452" s="711"/>
      <c r="L452" s="781"/>
      <c r="M452" s="849"/>
      <c r="N452" s="944"/>
    </row>
    <row r="453" spans="1:14" ht="12.75" customHeight="1" x14ac:dyDescent="0.2">
      <c r="B453" s="79" t="s">
        <v>49</v>
      </c>
      <c r="C453" s="8" t="s">
        <v>1</v>
      </c>
      <c r="D453" s="8" t="s">
        <v>1</v>
      </c>
      <c r="E453" s="8" t="s">
        <v>1</v>
      </c>
      <c r="F453" s="8" t="s">
        <v>1</v>
      </c>
      <c r="G453" s="8" t="s">
        <v>1</v>
      </c>
      <c r="H453" s="8" t="s">
        <v>1</v>
      </c>
      <c r="I453" s="8" t="s">
        <v>1</v>
      </c>
      <c r="J453" s="8" t="s">
        <v>1</v>
      </c>
      <c r="K453" s="8" t="s">
        <v>1</v>
      </c>
      <c r="L453" s="8" t="s">
        <v>1</v>
      </c>
      <c r="M453" s="8" t="s">
        <v>1</v>
      </c>
      <c r="N453" s="8" t="s">
        <v>1</v>
      </c>
    </row>
    <row r="455" spans="1:14" x14ac:dyDescent="0.2">
      <c r="C455" s="1" t="s">
        <v>1</v>
      </c>
      <c r="D455" s="1" t="s">
        <v>1</v>
      </c>
      <c r="E455" s="1" t="s">
        <v>1</v>
      </c>
      <c r="F455" s="1" t="s">
        <v>1</v>
      </c>
      <c r="G455" s="1" t="s">
        <v>1</v>
      </c>
      <c r="H455" s="1" t="s">
        <v>1</v>
      </c>
      <c r="I455" s="1" t="s">
        <v>1</v>
      </c>
      <c r="J455" s="1" t="s">
        <v>1</v>
      </c>
      <c r="K455" s="1" t="s">
        <v>1</v>
      </c>
      <c r="L455" s="1" t="s">
        <v>1</v>
      </c>
      <c r="M455" s="1" t="s">
        <v>1</v>
      </c>
      <c r="N455" s="1" t="s">
        <v>1</v>
      </c>
    </row>
    <row r="456" spans="1:14" x14ac:dyDescent="0.2">
      <c r="C456" s="1" t="s">
        <v>1</v>
      </c>
      <c r="D456" s="1" t="s">
        <v>1</v>
      </c>
      <c r="E456" s="1" t="s">
        <v>1</v>
      </c>
      <c r="F456" s="1" t="s">
        <v>1</v>
      </c>
      <c r="G456" s="1" t="s">
        <v>1</v>
      </c>
      <c r="H456" s="1" t="s">
        <v>1</v>
      </c>
      <c r="I456" s="1" t="s">
        <v>1</v>
      </c>
      <c r="J456" s="1" t="s">
        <v>1</v>
      </c>
      <c r="K456" s="1" t="s">
        <v>1</v>
      </c>
      <c r="L456" s="1" t="s">
        <v>1</v>
      </c>
      <c r="M456" s="1" t="s">
        <v>1</v>
      </c>
      <c r="N456" s="1" t="s">
        <v>1</v>
      </c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86"/>
  <sheetViews>
    <sheetView topLeftCell="A112" zoomScale="90" zoomScaleNormal="90" workbookViewId="0">
      <pane xSplit="2" topLeftCell="C1" activePane="topRight" state="frozen"/>
      <selection activeCell="P494" sqref="P494"/>
      <selection pane="topRight" activeCell="R451" sqref="R451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 x14ac:dyDescent="0.2">
      <c r="A1" s="948" t="s">
        <v>0</v>
      </c>
      <c r="B1" s="948"/>
      <c r="C1" s="166" t="s">
        <v>2</v>
      </c>
    </row>
    <row r="2" spans="1:14" ht="12.75" customHeight="1" x14ac:dyDescent="0.2">
      <c r="A2" s="948" t="s">
        <v>3</v>
      </c>
      <c r="B2" s="948"/>
      <c r="C2" s="166"/>
    </row>
    <row r="3" spans="1:14" x14ac:dyDescent="0.2">
      <c r="A3" s="948" t="s">
        <v>4</v>
      </c>
      <c r="B3" s="948"/>
    </row>
    <row r="6" spans="1:14" x14ac:dyDescent="0.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1" t="s">
        <v>8</v>
      </c>
      <c r="C7" s="149" t="s">
        <v>10</v>
      </c>
    </row>
    <row r="8" spans="1:14" s="3" customFormat="1" ht="12.75" customHeight="1" x14ac:dyDescent="0.2">
      <c r="A8" s="19" t="s">
        <v>51</v>
      </c>
      <c r="B8" s="19"/>
      <c r="C8" s="155" t="s">
        <v>67</v>
      </c>
    </row>
    <row r="9" spans="1:14" ht="7.5" customHeight="1" thickBot="1" x14ac:dyDescent="0.25">
      <c r="A9" s="3"/>
      <c r="B9" s="3"/>
    </row>
    <row r="10" spans="1:14" ht="18" customHeight="1" x14ac:dyDescent="0.2">
      <c r="A10" s="1052" t="s">
        <v>13</v>
      </c>
      <c r="B10" s="1054" t="s">
        <v>14</v>
      </c>
      <c r="C10" s="150"/>
    </row>
    <row r="11" spans="1:14" ht="12.75" customHeight="1" x14ac:dyDescent="0.2">
      <c r="A11" s="1053"/>
      <c r="B11" s="105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1053"/>
      <c r="B12" s="1055"/>
      <c r="C12" s="147" t="s">
        <v>20</v>
      </c>
      <c r="D12" s="216" t="s">
        <v>20</v>
      </c>
      <c r="E12" s="289" t="s">
        <v>20</v>
      </c>
      <c r="F12" s="366" t="s">
        <v>20</v>
      </c>
      <c r="G12" s="436" t="s">
        <v>20</v>
      </c>
      <c r="H12" s="501" t="s">
        <v>20</v>
      </c>
      <c r="I12" s="571" t="s">
        <v>20</v>
      </c>
      <c r="J12" s="648" t="s">
        <v>20</v>
      </c>
      <c r="K12" s="721" t="s">
        <v>20</v>
      </c>
      <c r="L12" s="791" t="s">
        <v>20</v>
      </c>
      <c r="M12" s="859" t="s">
        <v>20</v>
      </c>
      <c r="N12" s="923" t="s">
        <v>20</v>
      </c>
    </row>
    <row r="13" spans="1:14" ht="12.75" customHeight="1" x14ac:dyDescent="0.2">
      <c r="A13" s="1053"/>
      <c r="B13" s="1055"/>
      <c r="C13" s="148"/>
      <c r="D13" s="217"/>
      <c r="E13" s="290"/>
      <c r="F13" s="367"/>
      <c r="G13" s="437"/>
      <c r="H13" s="502"/>
      <c r="I13" s="572"/>
      <c r="J13" s="649"/>
      <c r="K13" s="722"/>
      <c r="L13" s="792"/>
      <c r="M13" s="860"/>
      <c r="N13" s="924"/>
    </row>
    <row r="14" spans="1:14" x14ac:dyDescent="0.2">
      <c r="A14" s="44" t="s">
        <v>25</v>
      </c>
      <c r="B14" s="45" t="s">
        <v>26</v>
      </c>
      <c r="C14" s="143" t="s">
        <v>35</v>
      </c>
      <c r="D14" s="212" t="s">
        <v>35</v>
      </c>
      <c r="E14" s="285" t="s">
        <v>35</v>
      </c>
      <c r="F14" s="362" t="s">
        <v>35</v>
      </c>
      <c r="G14" s="432" t="s">
        <v>35</v>
      </c>
      <c r="H14" s="497" t="s">
        <v>35</v>
      </c>
      <c r="I14" s="567" t="s">
        <v>35</v>
      </c>
      <c r="J14" s="644" t="s">
        <v>35</v>
      </c>
      <c r="K14" s="717" t="s">
        <v>35</v>
      </c>
      <c r="L14" s="787" t="s">
        <v>35</v>
      </c>
      <c r="M14" s="855" t="s">
        <v>35</v>
      </c>
      <c r="N14" s="919" t="s">
        <v>35</v>
      </c>
    </row>
    <row r="15" spans="1:14" ht="30" customHeight="1" x14ac:dyDescent="0.2">
      <c r="A15" s="5"/>
      <c r="B15" s="6" t="s">
        <v>37</v>
      </c>
      <c r="C15" s="7">
        <v>0</v>
      </c>
      <c r="D15" s="7">
        <f t="shared" ref="D15:N15" si="0">SUM(D17,D20)</f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</row>
    <row r="16" spans="1:14" ht="25.5" customHeight="1" x14ac:dyDescent="0.2">
      <c r="A16" s="9">
        <v>1</v>
      </c>
      <c r="B16" s="10" t="s">
        <v>38</v>
      </c>
      <c r="C16" s="146"/>
      <c r="D16" s="215"/>
      <c r="E16" s="288"/>
      <c r="F16" s="365"/>
      <c r="G16" s="435"/>
      <c r="H16" s="500"/>
      <c r="I16" s="570"/>
      <c r="J16" s="647"/>
      <c r="K16" s="720"/>
      <c r="L16" s="790"/>
      <c r="M16" s="858"/>
      <c r="N16" s="922"/>
    </row>
    <row r="17" spans="1:14" ht="12.75" customHeight="1" x14ac:dyDescent="0.2">
      <c r="A17" s="11"/>
      <c r="B17" s="10" t="s">
        <v>39</v>
      </c>
      <c r="C17" s="154">
        <v>0</v>
      </c>
      <c r="D17" s="223">
        <f t="shared" ref="D17" si="1">SUM(D18:D19)</f>
        <v>0</v>
      </c>
      <c r="E17" s="296">
        <f t="shared" ref="E17:N17" si="2">SUM(E18:E19)</f>
        <v>0</v>
      </c>
      <c r="F17" s="371">
        <f t="shared" si="2"/>
        <v>0</v>
      </c>
      <c r="G17" s="441">
        <f t="shared" si="2"/>
        <v>0</v>
      </c>
      <c r="H17" s="508">
        <f t="shared" si="2"/>
        <v>0</v>
      </c>
      <c r="I17" s="578">
        <f t="shared" si="2"/>
        <v>0</v>
      </c>
      <c r="J17" s="653">
        <f t="shared" si="2"/>
        <v>0</v>
      </c>
      <c r="K17" s="726">
        <f t="shared" si="2"/>
        <v>0</v>
      </c>
      <c r="L17" s="795">
        <f t="shared" si="2"/>
        <v>0</v>
      </c>
      <c r="M17" s="864">
        <f t="shared" si="2"/>
        <v>0</v>
      </c>
      <c r="N17" s="930">
        <f t="shared" si="2"/>
        <v>0</v>
      </c>
    </row>
    <row r="18" spans="1:14" ht="12.75" customHeight="1" x14ac:dyDescent="0.2">
      <c r="A18" s="11"/>
      <c r="B18" s="12" t="s">
        <v>40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</row>
    <row r="19" spans="1:14" ht="12.75" customHeight="1" x14ac:dyDescent="0.2">
      <c r="A19" s="11"/>
      <c r="B19" s="12" t="s">
        <v>41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 ht="12.75" customHeight="1" x14ac:dyDescent="0.2">
      <c r="A20" s="11"/>
      <c r="B20" s="10" t="s">
        <v>42</v>
      </c>
      <c r="C20" s="13">
        <v>0</v>
      </c>
      <c r="D20" s="13">
        <f t="shared" ref="D20:N20" si="3">SUM(D21:D22)</f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</row>
    <row r="21" spans="1:14" ht="12.75" customHeight="1" x14ac:dyDescent="0.2">
      <c r="A21" s="11"/>
      <c r="B21" s="12" t="s">
        <v>40</v>
      </c>
      <c r="C21" s="151">
        <v>0</v>
      </c>
      <c r="D21" s="224">
        <v>0</v>
      </c>
      <c r="E21" s="297">
        <v>0</v>
      </c>
      <c r="F21" s="368">
        <v>0</v>
      </c>
      <c r="G21" s="438">
        <v>0</v>
      </c>
      <c r="H21" s="509">
        <v>0</v>
      </c>
      <c r="I21" s="579">
        <v>0</v>
      </c>
      <c r="J21" s="650">
        <v>0</v>
      </c>
      <c r="K21" s="723">
        <v>0</v>
      </c>
      <c r="L21" s="793">
        <v>0</v>
      </c>
      <c r="M21" s="861">
        <v>0</v>
      </c>
      <c r="N21" s="931">
        <v>0</v>
      </c>
    </row>
    <row r="22" spans="1:14" x14ac:dyDescent="0.2">
      <c r="A22" s="11"/>
      <c r="B22" s="12" t="s">
        <v>41</v>
      </c>
      <c r="C22" s="151">
        <v>0</v>
      </c>
      <c r="D22" s="224">
        <v>0</v>
      </c>
      <c r="E22" s="297">
        <v>0</v>
      </c>
      <c r="F22" s="368">
        <v>0</v>
      </c>
      <c r="G22" s="438">
        <v>0</v>
      </c>
      <c r="H22" s="509">
        <v>0</v>
      </c>
      <c r="I22" s="579">
        <v>0</v>
      </c>
      <c r="J22" s="650">
        <v>0</v>
      </c>
      <c r="K22" s="723">
        <v>0</v>
      </c>
      <c r="L22" s="793">
        <v>0</v>
      </c>
      <c r="M22" s="861">
        <v>0</v>
      </c>
      <c r="N22" s="931">
        <v>0</v>
      </c>
    </row>
    <row r="23" spans="1:14" x14ac:dyDescent="0.2">
      <c r="A23" s="9">
        <v>2</v>
      </c>
      <c r="B23" s="10" t="s">
        <v>43</v>
      </c>
      <c r="C23" s="146"/>
      <c r="D23" s="215"/>
      <c r="E23" s="288"/>
      <c r="F23" s="365"/>
      <c r="G23" s="435"/>
      <c r="H23" s="500"/>
      <c r="I23" s="570"/>
      <c r="J23" s="647"/>
      <c r="K23" s="720"/>
      <c r="L23" s="790"/>
      <c r="M23" s="858"/>
      <c r="N23" s="922"/>
    </row>
    <row r="24" spans="1:14" x14ac:dyDescent="0.2">
      <c r="A24" s="11"/>
      <c r="B24" s="12" t="s">
        <v>44</v>
      </c>
      <c r="C24" s="146"/>
      <c r="D24" s="215"/>
      <c r="E24" s="288"/>
      <c r="F24" s="365"/>
      <c r="G24" s="435"/>
      <c r="H24" s="500"/>
      <c r="I24" s="570"/>
      <c r="J24" s="647"/>
      <c r="K24" s="720"/>
      <c r="L24" s="790"/>
      <c r="M24" s="858"/>
      <c r="N24" s="922"/>
    </row>
    <row r="25" spans="1:14" ht="12.75" customHeight="1" x14ac:dyDescent="0.2">
      <c r="A25" s="11"/>
      <c r="B25" s="12" t="s">
        <v>45</v>
      </c>
      <c r="C25" s="146"/>
      <c r="D25" s="215"/>
      <c r="E25" s="288"/>
      <c r="F25" s="365"/>
      <c r="G25" s="435"/>
      <c r="H25" s="500"/>
      <c r="I25" s="570"/>
      <c r="J25" s="647"/>
      <c r="K25" s="720"/>
      <c r="L25" s="790"/>
      <c r="M25" s="858"/>
      <c r="N25" s="922"/>
    </row>
    <row r="26" spans="1:14" ht="12.75" customHeight="1" x14ac:dyDescent="0.2">
      <c r="A26" s="9"/>
      <c r="B26" s="12" t="s">
        <v>46</v>
      </c>
      <c r="C26" s="146"/>
      <c r="D26" s="215"/>
      <c r="E26" s="288"/>
      <c r="F26" s="365"/>
      <c r="G26" s="435"/>
      <c r="H26" s="500"/>
      <c r="I26" s="570"/>
      <c r="J26" s="647"/>
      <c r="K26" s="720"/>
      <c r="L26" s="790"/>
      <c r="M26" s="858"/>
      <c r="N26" s="922"/>
    </row>
    <row r="27" spans="1:14" x14ac:dyDescent="0.2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 x14ac:dyDescent="0.25">
      <c r="A28" s="17">
        <v>3</v>
      </c>
      <c r="B28" s="18" t="s">
        <v>48</v>
      </c>
      <c r="C28" s="137"/>
      <c r="D28" s="237"/>
      <c r="E28" s="310"/>
      <c r="F28" s="356"/>
      <c r="G28" s="426"/>
      <c r="H28" s="522"/>
      <c r="I28" s="592"/>
      <c r="J28" s="638"/>
      <c r="K28" s="711"/>
      <c r="L28" s="781"/>
      <c r="M28" s="849"/>
      <c r="N28" s="944"/>
    </row>
    <row r="29" spans="1:14" x14ac:dyDescent="0.2">
      <c r="B29" s="79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 x14ac:dyDescent="0.2"/>
    <row r="34" spans="1:14" ht="12.75" customHeight="1" x14ac:dyDescent="0.2"/>
    <row r="36" spans="1:14" ht="12.75" customHeight="1" x14ac:dyDescent="0.2">
      <c r="A36" s="948" t="s">
        <v>0</v>
      </c>
      <c r="B36" s="948"/>
      <c r="C36" s="166" t="s">
        <v>2</v>
      </c>
    </row>
    <row r="37" spans="1:14" ht="12.75" customHeight="1" x14ac:dyDescent="0.2">
      <c r="A37" s="948" t="s">
        <v>3</v>
      </c>
      <c r="B37" s="948"/>
      <c r="C37" s="166"/>
    </row>
    <row r="38" spans="1:14" x14ac:dyDescent="0.2">
      <c r="A38" s="948" t="s">
        <v>4</v>
      </c>
      <c r="B38" s="948"/>
    </row>
    <row r="39" spans="1:14" ht="12.75" customHeight="1" x14ac:dyDescent="0.2"/>
    <row r="40" spans="1:14" ht="12.75" customHeight="1" x14ac:dyDescent="0.2"/>
    <row r="41" spans="1:14" ht="15" customHeight="1" x14ac:dyDescent="0.2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 x14ac:dyDescent="0.2">
      <c r="A42" s="3" t="s">
        <v>8</v>
      </c>
      <c r="B42" s="3"/>
      <c r="C42" s="149" t="s">
        <v>10</v>
      </c>
    </row>
    <row r="43" spans="1:14" s="3" customFormat="1" ht="12.75" customHeight="1" x14ac:dyDescent="0.2">
      <c r="A43" s="3" t="s">
        <v>62</v>
      </c>
      <c r="C43" s="155" t="s">
        <v>67</v>
      </c>
    </row>
    <row r="44" spans="1:14" ht="13.5" thickBot="1" x14ac:dyDescent="0.25"/>
    <row r="45" spans="1:14" ht="12.75" customHeight="1" x14ac:dyDescent="0.2">
      <c r="A45" s="1052" t="s">
        <v>13</v>
      </c>
      <c r="B45" s="1054" t="s">
        <v>14</v>
      </c>
      <c r="C45" s="150"/>
    </row>
    <row r="46" spans="1:14" ht="12.75" customHeight="1" x14ac:dyDescent="0.2">
      <c r="A46" s="1053"/>
      <c r="B46" s="105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1053"/>
      <c r="B47" s="1055"/>
      <c r="C47" s="147" t="s">
        <v>20</v>
      </c>
      <c r="D47" s="216" t="s">
        <v>20</v>
      </c>
      <c r="E47" s="289" t="s">
        <v>20</v>
      </c>
      <c r="F47" s="366" t="s">
        <v>20</v>
      </c>
      <c r="G47" s="436" t="s">
        <v>20</v>
      </c>
      <c r="H47" s="501" t="s">
        <v>20</v>
      </c>
      <c r="I47" s="571" t="s">
        <v>20</v>
      </c>
      <c r="J47" s="648" t="s">
        <v>20</v>
      </c>
      <c r="K47" s="721" t="s">
        <v>20</v>
      </c>
      <c r="L47" s="791" t="s">
        <v>20</v>
      </c>
      <c r="M47" s="859" t="s">
        <v>20</v>
      </c>
      <c r="N47" s="923" t="s">
        <v>20</v>
      </c>
    </row>
    <row r="48" spans="1:14" ht="12.75" customHeight="1" x14ac:dyDescent="0.2">
      <c r="A48" s="1053"/>
      <c r="B48" s="1055"/>
      <c r="C48" s="148"/>
      <c r="D48" s="217"/>
      <c r="E48" s="290"/>
      <c r="F48" s="367"/>
      <c r="G48" s="437"/>
      <c r="H48" s="502"/>
      <c r="I48" s="572"/>
      <c r="J48" s="649"/>
      <c r="K48" s="722"/>
      <c r="L48" s="792"/>
      <c r="M48" s="860"/>
      <c r="N48" s="924"/>
    </row>
    <row r="49" spans="1:14" ht="12.75" customHeight="1" x14ac:dyDescent="0.2">
      <c r="A49" s="44" t="s">
        <v>25</v>
      </c>
      <c r="B49" s="45" t="s">
        <v>26</v>
      </c>
      <c r="C49" s="143" t="s">
        <v>35</v>
      </c>
      <c r="D49" s="212" t="s">
        <v>35</v>
      </c>
      <c r="E49" s="285" t="s">
        <v>35</v>
      </c>
      <c r="F49" s="362" t="s">
        <v>35</v>
      </c>
      <c r="G49" s="432" t="s">
        <v>35</v>
      </c>
      <c r="H49" s="497" t="s">
        <v>35</v>
      </c>
      <c r="I49" s="567" t="s">
        <v>35</v>
      </c>
      <c r="J49" s="644" t="s">
        <v>35</v>
      </c>
      <c r="K49" s="717" t="s">
        <v>35</v>
      </c>
      <c r="L49" s="787" t="s">
        <v>35</v>
      </c>
      <c r="M49" s="855" t="s">
        <v>35</v>
      </c>
      <c r="N49" s="919" t="s">
        <v>35</v>
      </c>
    </row>
    <row r="50" spans="1:14" ht="12.75" customHeight="1" x14ac:dyDescent="0.2">
      <c r="A50" s="5"/>
      <c r="B50" s="6" t="s">
        <v>37</v>
      </c>
      <c r="C50" s="7">
        <v>0</v>
      </c>
      <c r="D50" s="7">
        <f t="shared" ref="D50:N50" si="4">SUM(D52,D55)</f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12.75" customHeight="1" x14ac:dyDescent="0.2">
      <c r="A51" s="9">
        <v>1</v>
      </c>
      <c r="B51" s="10" t="s">
        <v>38</v>
      </c>
      <c r="C51" s="146"/>
      <c r="D51" s="215"/>
      <c r="E51" s="288"/>
      <c r="F51" s="365"/>
      <c r="G51" s="435"/>
      <c r="H51" s="500"/>
      <c r="I51" s="570"/>
      <c r="J51" s="647"/>
      <c r="K51" s="720"/>
      <c r="L51" s="790"/>
      <c r="M51" s="858"/>
      <c r="N51" s="922"/>
    </row>
    <row r="52" spans="1:14" ht="12.75" customHeight="1" x14ac:dyDescent="0.2">
      <c r="A52" s="11"/>
      <c r="B52" s="10" t="s">
        <v>39</v>
      </c>
      <c r="C52" s="154">
        <v>0</v>
      </c>
      <c r="D52" s="223">
        <f t="shared" ref="D52" si="5">SUM(D53:D54)</f>
        <v>0</v>
      </c>
      <c r="E52" s="296">
        <f t="shared" ref="E52:N52" si="6">SUM(E53:E54)</f>
        <v>0</v>
      </c>
      <c r="F52" s="371">
        <f t="shared" si="6"/>
        <v>0</v>
      </c>
      <c r="G52" s="441">
        <f t="shared" si="6"/>
        <v>0</v>
      </c>
      <c r="H52" s="508">
        <f t="shared" si="6"/>
        <v>0</v>
      </c>
      <c r="I52" s="578">
        <f t="shared" si="6"/>
        <v>0</v>
      </c>
      <c r="J52" s="653">
        <f t="shared" si="6"/>
        <v>0</v>
      </c>
      <c r="K52" s="726">
        <f t="shared" si="6"/>
        <v>0</v>
      </c>
      <c r="L52" s="795">
        <f t="shared" si="6"/>
        <v>0</v>
      </c>
      <c r="M52" s="864">
        <f t="shared" si="6"/>
        <v>0</v>
      </c>
      <c r="N52" s="930">
        <f t="shared" si="6"/>
        <v>0</v>
      </c>
    </row>
    <row r="53" spans="1:14" ht="12.75" customHeight="1" x14ac:dyDescent="0.2">
      <c r="A53" s="11"/>
      <c r="B53" s="12" t="s">
        <v>40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 ht="12.75" customHeight="1" x14ac:dyDescent="0.2">
      <c r="A54" s="11"/>
      <c r="B54" s="12" t="s">
        <v>41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 ht="12.75" customHeight="1" x14ac:dyDescent="0.2">
      <c r="A55" s="11"/>
      <c r="B55" s="10" t="s">
        <v>42</v>
      </c>
      <c r="C55" s="13">
        <v>0</v>
      </c>
      <c r="D55" s="13">
        <f t="shared" ref="D55:N55" si="7">SUM(D56:D57)</f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12.75" customHeight="1" x14ac:dyDescent="0.2">
      <c r="A56" s="11"/>
      <c r="B56" s="12" t="s">
        <v>40</v>
      </c>
      <c r="C56" s="151">
        <v>0</v>
      </c>
      <c r="D56" s="224">
        <v>0</v>
      </c>
      <c r="E56" s="297">
        <v>0</v>
      </c>
      <c r="F56" s="368">
        <v>0</v>
      </c>
      <c r="G56" s="438">
        <v>0</v>
      </c>
      <c r="H56" s="509">
        <v>0</v>
      </c>
      <c r="I56" s="579">
        <v>0</v>
      </c>
      <c r="J56" s="650">
        <v>0</v>
      </c>
      <c r="K56" s="723">
        <v>0</v>
      </c>
      <c r="L56" s="793">
        <v>0</v>
      </c>
      <c r="M56" s="861">
        <v>0</v>
      </c>
      <c r="N56" s="931">
        <v>0</v>
      </c>
    </row>
    <row r="57" spans="1:14" ht="12.75" customHeight="1" x14ac:dyDescent="0.2">
      <c r="A57" s="11"/>
      <c r="B57" s="12" t="s">
        <v>41</v>
      </c>
      <c r="C57" s="151">
        <v>0</v>
      </c>
      <c r="D57" s="224">
        <v>0</v>
      </c>
      <c r="E57" s="297">
        <v>0</v>
      </c>
      <c r="F57" s="368">
        <v>0</v>
      </c>
      <c r="G57" s="438">
        <v>0</v>
      </c>
      <c r="H57" s="509">
        <v>0</v>
      </c>
      <c r="I57" s="579">
        <v>0</v>
      </c>
      <c r="J57" s="650">
        <v>0</v>
      </c>
      <c r="K57" s="723">
        <v>0</v>
      </c>
      <c r="L57" s="793">
        <v>0</v>
      </c>
      <c r="M57" s="861">
        <v>0</v>
      </c>
      <c r="N57" s="931">
        <v>0</v>
      </c>
    </row>
    <row r="58" spans="1:14" ht="12.75" customHeight="1" x14ac:dyDescent="0.2">
      <c r="A58" s="9">
        <v>2</v>
      </c>
      <c r="B58" s="10" t="s">
        <v>43</v>
      </c>
      <c r="C58" s="146"/>
      <c r="D58" s="215"/>
      <c r="E58" s="288"/>
      <c r="F58" s="365"/>
      <c r="G58" s="435"/>
      <c r="H58" s="500"/>
      <c r="I58" s="570"/>
      <c r="J58" s="647"/>
      <c r="K58" s="720"/>
      <c r="L58" s="790"/>
      <c r="M58" s="858"/>
      <c r="N58" s="922"/>
    </row>
    <row r="59" spans="1:14" ht="12.75" customHeight="1" x14ac:dyDescent="0.2">
      <c r="A59" s="11"/>
      <c r="B59" s="12" t="s">
        <v>44</v>
      </c>
      <c r="C59" s="146"/>
      <c r="D59" s="215"/>
      <c r="E59" s="288"/>
      <c r="F59" s="365"/>
      <c r="G59" s="435"/>
      <c r="H59" s="500"/>
      <c r="I59" s="570"/>
      <c r="J59" s="647"/>
      <c r="K59" s="720"/>
      <c r="L59" s="790"/>
      <c r="M59" s="858"/>
      <c r="N59" s="922"/>
    </row>
    <row r="60" spans="1:14" ht="12.75" customHeight="1" x14ac:dyDescent="0.2">
      <c r="A60" s="11"/>
      <c r="B60" s="12" t="s">
        <v>45</v>
      </c>
      <c r="C60" s="146"/>
      <c r="D60" s="215"/>
      <c r="E60" s="288"/>
      <c r="F60" s="365"/>
      <c r="G60" s="435"/>
      <c r="H60" s="500"/>
      <c r="I60" s="570"/>
      <c r="J60" s="647"/>
      <c r="K60" s="720"/>
      <c r="L60" s="790"/>
      <c r="M60" s="858"/>
      <c r="N60" s="922"/>
    </row>
    <row r="61" spans="1:14" ht="12.75" customHeight="1" x14ac:dyDescent="0.2">
      <c r="A61" s="9"/>
      <c r="B61" s="12" t="s">
        <v>46</v>
      </c>
      <c r="C61" s="146"/>
      <c r="D61" s="215"/>
      <c r="E61" s="288"/>
      <c r="F61" s="365"/>
      <c r="G61" s="435"/>
      <c r="H61" s="500"/>
      <c r="I61" s="570"/>
      <c r="J61" s="647"/>
      <c r="K61" s="720"/>
      <c r="L61" s="790"/>
      <c r="M61" s="858"/>
      <c r="N61" s="922"/>
    </row>
    <row r="62" spans="1:14" x14ac:dyDescent="0.2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 x14ac:dyDescent="0.25">
      <c r="A63" s="17">
        <v>3</v>
      </c>
      <c r="B63" s="18" t="s">
        <v>48</v>
      </c>
      <c r="C63" s="137"/>
      <c r="D63" s="237"/>
      <c r="E63" s="310"/>
      <c r="F63" s="356"/>
      <c r="G63" s="426"/>
      <c r="H63" s="522"/>
      <c r="I63" s="592"/>
      <c r="J63" s="638"/>
      <c r="K63" s="711"/>
      <c r="L63" s="781"/>
      <c r="M63" s="849"/>
      <c r="N63" s="944"/>
    </row>
    <row r="64" spans="1:14" x14ac:dyDescent="0.2">
      <c r="B64" s="7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x14ac:dyDescent="0.2">
      <c r="B65" s="7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x14ac:dyDescent="0.2">
      <c r="B66" s="7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 x14ac:dyDescent="0.2">
      <c r="A71" s="948" t="s">
        <v>0</v>
      </c>
      <c r="B71" s="948"/>
      <c r="C71" s="166" t="s">
        <v>2</v>
      </c>
    </row>
    <row r="72" spans="1:14" ht="12.75" customHeight="1" x14ac:dyDescent="0.2">
      <c r="A72" s="948" t="s">
        <v>3</v>
      </c>
      <c r="B72" s="948"/>
      <c r="C72" s="166"/>
    </row>
    <row r="73" spans="1:14" ht="7.5" customHeight="1" x14ac:dyDescent="0.2">
      <c r="A73" s="948" t="s">
        <v>4</v>
      </c>
      <c r="B73" s="948"/>
    </row>
    <row r="74" spans="1:14" ht="18" customHeight="1" x14ac:dyDescent="0.2"/>
    <row r="75" spans="1:14" ht="12.75" customHeight="1" x14ac:dyDescent="0.2"/>
    <row r="76" spans="1:14" ht="12.75" customHeight="1" x14ac:dyDescent="0.2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" t="s">
        <v>8</v>
      </c>
      <c r="B77" s="3"/>
      <c r="C77" s="149" t="s">
        <v>10</v>
      </c>
    </row>
    <row r="78" spans="1:14" s="3" customFormat="1" ht="12.75" customHeight="1" x14ac:dyDescent="0.2">
      <c r="A78" s="3" t="s">
        <v>11</v>
      </c>
      <c r="C78" s="155" t="s">
        <v>67</v>
      </c>
    </row>
    <row r="79" spans="1:14" ht="30" customHeight="1" thickBot="1" x14ac:dyDescent="0.25"/>
    <row r="80" spans="1:14" ht="25.5" customHeight="1" x14ac:dyDescent="0.2">
      <c r="A80" s="1052" t="s">
        <v>13</v>
      </c>
      <c r="B80" s="1054" t="s">
        <v>14</v>
      </c>
      <c r="C80" s="150"/>
    </row>
    <row r="81" spans="1:14" ht="20.100000000000001" customHeight="1" x14ac:dyDescent="0.2">
      <c r="A81" s="1053"/>
      <c r="B81" s="105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 x14ac:dyDescent="0.2">
      <c r="A82" s="1053"/>
      <c r="B82" s="1055"/>
      <c r="C82" s="147" t="s">
        <v>20</v>
      </c>
      <c r="D82" s="216" t="s">
        <v>20</v>
      </c>
      <c r="E82" s="289" t="s">
        <v>20</v>
      </c>
      <c r="F82" s="366" t="s">
        <v>20</v>
      </c>
      <c r="G82" s="436" t="s">
        <v>20</v>
      </c>
      <c r="H82" s="501" t="s">
        <v>20</v>
      </c>
      <c r="I82" s="571" t="s">
        <v>20</v>
      </c>
      <c r="J82" s="648" t="s">
        <v>20</v>
      </c>
      <c r="K82" s="721" t="s">
        <v>20</v>
      </c>
      <c r="L82" s="791" t="s">
        <v>20</v>
      </c>
      <c r="M82" s="859" t="s">
        <v>20</v>
      </c>
      <c r="N82" s="923" t="s">
        <v>20</v>
      </c>
    </row>
    <row r="83" spans="1:14" ht="20.100000000000001" customHeight="1" x14ac:dyDescent="0.2">
      <c r="A83" s="1053"/>
      <c r="B83" s="1055"/>
      <c r="C83" s="148"/>
      <c r="D83" s="217"/>
      <c r="E83" s="290"/>
      <c r="F83" s="367"/>
      <c r="G83" s="437"/>
      <c r="H83" s="502"/>
      <c r="I83" s="572"/>
      <c r="J83" s="649"/>
      <c r="K83" s="722"/>
      <c r="L83" s="792"/>
      <c r="M83" s="860"/>
      <c r="N83" s="924"/>
    </row>
    <row r="84" spans="1:14" ht="20.100000000000001" customHeight="1" x14ac:dyDescent="0.2">
      <c r="A84" s="44" t="s">
        <v>25</v>
      </c>
      <c r="B84" s="45" t="s">
        <v>26</v>
      </c>
      <c r="C84" s="143" t="s">
        <v>35</v>
      </c>
      <c r="D84" s="212" t="s">
        <v>35</v>
      </c>
      <c r="E84" s="285" t="s">
        <v>35</v>
      </c>
      <c r="F84" s="362" t="s">
        <v>35</v>
      </c>
      <c r="G84" s="432" t="s">
        <v>35</v>
      </c>
      <c r="H84" s="497" t="s">
        <v>35</v>
      </c>
      <c r="I84" s="567" t="s">
        <v>35</v>
      </c>
      <c r="J84" s="644" t="s">
        <v>35</v>
      </c>
      <c r="K84" s="717" t="s">
        <v>35</v>
      </c>
      <c r="L84" s="787" t="s">
        <v>35</v>
      </c>
      <c r="M84" s="855" t="s">
        <v>35</v>
      </c>
      <c r="N84" s="919" t="s">
        <v>35</v>
      </c>
    </row>
    <row r="85" spans="1:14" ht="20.100000000000001" customHeight="1" x14ac:dyDescent="0.2">
      <c r="A85" s="5"/>
      <c r="B85" s="6" t="s">
        <v>37</v>
      </c>
      <c r="C85" s="7">
        <v>0</v>
      </c>
      <c r="D85" s="7">
        <f t="shared" ref="D85:N85" si="8">SUM(D87,D90)</f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 x14ac:dyDescent="0.2">
      <c r="A86" s="9">
        <v>1</v>
      </c>
      <c r="B86" s="10" t="s">
        <v>38</v>
      </c>
      <c r="C86" s="146"/>
      <c r="D86" s="215"/>
      <c r="E86" s="288"/>
      <c r="F86" s="365"/>
      <c r="G86" s="435"/>
      <c r="H86" s="500"/>
      <c r="I86" s="570"/>
      <c r="J86" s="647"/>
      <c r="K86" s="720"/>
      <c r="L86" s="790"/>
      <c r="M86" s="858"/>
      <c r="N86" s="922"/>
    </row>
    <row r="87" spans="1:14" ht="20.100000000000001" customHeight="1" x14ac:dyDescent="0.2">
      <c r="A87" s="11"/>
      <c r="B87" s="10" t="s">
        <v>39</v>
      </c>
      <c r="C87" s="154">
        <v>0</v>
      </c>
      <c r="D87" s="223">
        <f t="shared" ref="D87" si="9">SUM(D88:D89)</f>
        <v>0</v>
      </c>
      <c r="E87" s="296">
        <f t="shared" ref="E87:N87" si="10">SUM(E88:E89)</f>
        <v>0</v>
      </c>
      <c r="F87" s="371">
        <f t="shared" si="10"/>
        <v>0</v>
      </c>
      <c r="G87" s="441">
        <f t="shared" si="10"/>
        <v>0</v>
      </c>
      <c r="H87" s="508">
        <f t="shared" si="10"/>
        <v>0</v>
      </c>
      <c r="I87" s="578">
        <f t="shared" si="10"/>
        <v>0</v>
      </c>
      <c r="J87" s="653">
        <f t="shared" si="10"/>
        <v>0</v>
      </c>
      <c r="K87" s="726">
        <f t="shared" si="10"/>
        <v>0</v>
      </c>
      <c r="L87" s="795">
        <f t="shared" si="10"/>
        <v>0</v>
      </c>
      <c r="M87" s="864">
        <f t="shared" si="10"/>
        <v>0</v>
      </c>
      <c r="N87" s="930">
        <f t="shared" si="10"/>
        <v>0</v>
      </c>
    </row>
    <row r="88" spans="1:14" ht="26.25" customHeight="1" x14ac:dyDescent="0.2">
      <c r="A88" s="11"/>
      <c r="B88" s="12" t="s">
        <v>40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</row>
    <row r="89" spans="1:14" ht="20.100000000000001" customHeight="1" x14ac:dyDescent="0.2">
      <c r="A89" s="11"/>
      <c r="B89" s="12" t="s">
        <v>41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</row>
    <row r="90" spans="1:14" ht="12.75" customHeight="1" x14ac:dyDescent="0.2">
      <c r="A90" s="11"/>
      <c r="B90" s="10" t="s">
        <v>42</v>
      </c>
      <c r="C90" s="13">
        <v>0</v>
      </c>
      <c r="D90" s="13">
        <f t="shared" ref="D90:N90" si="11">SUM(D91:D92)</f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si="11"/>
        <v>0</v>
      </c>
      <c r="J90" s="13">
        <f t="shared" si="11"/>
        <v>0</v>
      </c>
      <c r="K90" s="13">
        <f t="shared" si="11"/>
        <v>0</v>
      </c>
      <c r="L90" s="13">
        <f t="shared" si="11"/>
        <v>0</v>
      </c>
      <c r="M90" s="13">
        <f t="shared" si="11"/>
        <v>0</v>
      </c>
      <c r="N90" s="13">
        <f t="shared" si="11"/>
        <v>0</v>
      </c>
    </row>
    <row r="91" spans="1:14" ht="12.75" customHeight="1" x14ac:dyDescent="0.2">
      <c r="A91" s="11"/>
      <c r="B91" s="12" t="s">
        <v>40</v>
      </c>
      <c r="C91" s="151">
        <v>0</v>
      </c>
      <c r="D91" s="224">
        <v>0</v>
      </c>
      <c r="E91" s="297">
        <v>0</v>
      </c>
      <c r="F91" s="368">
        <v>0</v>
      </c>
      <c r="G91" s="438">
        <v>0</v>
      </c>
      <c r="H91" s="509">
        <v>0</v>
      </c>
      <c r="I91" s="579">
        <v>0</v>
      </c>
      <c r="J91" s="650">
        <v>0</v>
      </c>
      <c r="K91" s="723">
        <v>0</v>
      </c>
      <c r="L91" s="793">
        <v>0</v>
      </c>
      <c r="M91" s="861">
        <v>0</v>
      </c>
      <c r="N91" s="931">
        <v>0</v>
      </c>
    </row>
    <row r="92" spans="1:14" ht="12.75" customHeight="1" x14ac:dyDescent="0.2">
      <c r="A92" s="11"/>
      <c r="B92" s="12" t="s">
        <v>41</v>
      </c>
      <c r="C92" s="151">
        <v>0</v>
      </c>
      <c r="D92" s="224">
        <v>0</v>
      </c>
      <c r="E92" s="297">
        <v>0</v>
      </c>
      <c r="F92" s="368">
        <v>0</v>
      </c>
      <c r="G92" s="438">
        <v>0</v>
      </c>
      <c r="H92" s="509">
        <v>0</v>
      </c>
      <c r="I92" s="579">
        <v>0</v>
      </c>
      <c r="J92" s="650">
        <v>0</v>
      </c>
      <c r="K92" s="723">
        <v>0</v>
      </c>
      <c r="L92" s="793">
        <v>0</v>
      </c>
      <c r="M92" s="861">
        <v>0</v>
      </c>
      <c r="N92" s="931">
        <v>0</v>
      </c>
    </row>
    <row r="93" spans="1:14" ht="12.75" customHeight="1" x14ac:dyDescent="0.2">
      <c r="A93" s="9">
        <v>2</v>
      </c>
      <c r="B93" s="10" t="s">
        <v>43</v>
      </c>
      <c r="C93" s="146"/>
      <c r="D93" s="215"/>
      <c r="E93" s="288"/>
      <c r="F93" s="365"/>
      <c r="G93" s="435"/>
      <c r="H93" s="500"/>
      <c r="I93" s="570"/>
      <c r="J93" s="647"/>
      <c r="K93" s="720"/>
      <c r="L93" s="790"/>
      <c r="M93" s="858"/>
      <c r="N93" s="922"/>
    </row>
    <row r="94" spans="1:14" x14ac:dyDescent="0.2">
      <c r="A94" s="11"/>
      <c r="B94" s="12" t="s">
        <v>44</v>
      </c>
      <c r="C94" s="146"/>
      <c r="D94" s="215"/>
      <c r="E94" s="288"/>
      <c r="F94" s="365"/>
      <c r="G94" s="435"/>
      <c r="H94" s="500"/>
      <c r="I94" s="570"/>
      <c r="J94" s="647"/>
      <c r="K94" s="720"/>
      <c r="L94" s="790"/>
      <c r="M94" s="858"/>
      <c r="N94" s="922"/>
    </row>
    <row r="95" spans="1:14" x14ac:dyDescent="0.2">
      <c r="A95" s="11"/>
      <c r="B95" s="12" t="s">
        <v>45</v>
      </c>
      <c r="C95" s="146"/>
      <c r="D95" s="215"/>
      <c r="E95" s="288"/>
      <c r="F95" s="365"/>
      <c r="G95" s="435"/>
      <c r="H95" s="500"/>
      <c r="I95" s="570"/>
      <c r="J95" s="647"/>
      <c r="K95" s="720"/>
      <c r="L95" s="790"/>
      <c r="M95" s="858"/>
      <c r="N95" s="922"/>
    </row>
    <row r="96" spans="1:14" x14ac:dyDescent="0.2">
      <c r="A96" s="9"/>
      <c r="B96" s="12" t="s">
        <v>46</v>
      </c>
      <c r="C96" s="146"/>
      <c r="D96" s="215"/>
      <c r="E96" s="288"/>
      <c r="F96" s="365"/>
      <c r="G96" s="435"/>
      <c r="H96" s="500"/>
      <c r="I96" s="570"/>
      <c r="J96" s="647"/>
      <c r="K96" s="720"/>
      <c r="L96" s="790"/>
      <c r="M96" s="858"/>
      <c r="N96" s="922"/>
    </row>
    <row r="97" spans="1:14" ht="12.75" customHeight="1" x14ac:dyDescent="0.2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 x14ac:dyDescent="0.25">
      <c r="A98" s="17">
        <v>3</v>
      </c>
      <c r="B98" s="18" t="s">
        <v>48</v>
      </c>
      <c r="C98" s="137"/>
      <c r="D98" s="237"/>
      <c r="E98" s="310"/>
      <c r="F98" s="356"/>
      <c r="G98" s="426"/>
      <c r="H98" s="522"/>
      <c r="I98" s="592"/>
      <c r="J98" s="638"/>
      <c r="K98" s="711"/>
      <c r="L98" s="781"/>
      <c r="M98" s="849"/>
      <c r="N98" s="944"/>
    </row>
    <row r="99" spans="1:14" x14ac:dyDescent="0.2">
      <c r="B99" s="79" t="s">
        <v>49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>
      <c r="A106" s="948" t="s">
        <v>0</v>
      </c>
      <c r="B106" s="948"/>
      <c r="C106" s="166" t="s">
        <v>2</v>
      </c>
    </row>
    <row r="107" spans="1:14" ht="12.75" customHeight="1" x14ac:dyDescent="0.2">
      <c r="A107" s="948" t="s">
        <v>3</v>
      </c>
      <c r="B107" s="948"/>
      <c r="C107" s="166"/>
    </row>
    <row r="108" spans="1:14" ht="13.5" customHeight="1" x14ac:dyDescent="0.2">
      <c r="A108" s="948" t="s">
        <v>4</v>
      </c>
      <c r="B108" s="948"/>
    </row>
    <row r="109" spans="1:14" ht="12.75" customHeight="1" x14ac:dyDescent="0.2"/>
    <row r="111" spans="1:14" ht="30" customHeight="1" x14ac:dyDescent="0.2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 x14ac:dyDescent="0.2">
      <c r="A112" s="1" t="s">
        <v>8</v>
      </c>
      <c r="C112" s="149" t="s">
        <v>10</v>
      </c>
    </row>
    <row r="113" spans="1:14" s="3" customFormat="1" ht="20.100000000000001" customHeight="1" x14ac:dyDescent="0.2">
      <c r="A113" s="3" t="s">
        <v>54</v>
      </c>
      <c r="C113" s="155" t="s">
        <v>67</v>
      </c>
    </row>
    <row r="114" spans="1:14" ht="20.100000000000001" customHeight="1" thickBot="1" x14ac:dyDescent="0.25"/>
    <row r="115" spans="1:14" ht="20.100000000000001" customHeight="1" x14ac:dyDescent="0.2">
      <c r="A115" s="1052" t="s">
        <v>13</v>
      </c>
      <c r="B115" s="1054" t="s">
        <v>14</v>
      </c>
      <c r="C115" s="150"/>
    </row>
    <row r="116" spans="1:14" ht="20.100000000000001" customHeight="1" x14ac:dyDescent="0.2">
      <c r="A116" s="1053"/>
      <c r="B116" s="105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 x14ac:dyDescent="0.2">
      <c r="A117" s="1053"/>
      <c r="B117" s="1055"/>
      <c r="C117" s="147" t="s">
        <v>20</v>
      </c>
      <c r="D117" s="216" t="s">
        <v>20</v>
      </c>
      <c r="E117" s="289" t="s">
        <v>20</v>
      </c>
      <c r="F117" s="366" t="s">
        <v>20</v>
      </c>
      <c r="G117" s="436" t="s">
        <v>20</v>
      </c>
      <c r="H117" s="501" t="s">
        <v>20</v>
      </c>
      <c r="I117" s="571" t="s">
        <v>20</v>
      </c>
      <c r="J117" s="648" t="s">
        <v>20</v>
      </c>
      <c r="K117" s="721" t="s">
        <v>20</v>
      </c>
      <c r="L117" s="791" t="s">
        <v>20</v>
      </c>
      <c r="M117" s="859" t="s">
        <v>20</v>
      </c>
      <c r="N117" s="923" t="s">
        <v>20</v>
      </c>
    </row>
    <row r="118" spans="1:14" ht="20.100000000000001" customHeight="1" x14ac:dyDescent="0.2">
      <c r="A118" s="1053"/>
      <c r="B118" s="1055"/>
      <c r="C118" s="148"/>
      <c r="D118" s="217"/>
      <c r="E118" s="290"/>
      <c r="F118" s="367"/>
      <c r="G118" s="437"/>
      <c r="H118" s="502"/>
      <c r="I118" s="572"/>
      <c r="J118" s="649"/>
      <c r="K118" s="722"/>
      <c r="L118" s="792"/>
      <c r="M118" s="860"/>
      <c r="N118" s="924"/>
    </row>
    <row r="119" spans="1:14" ht="20.100000000000001" customHeight="1" x14ac:dyDescent="0.2">
      <c r="A119" s="44" t="s">
        <v>25</v>
      </c>
      <c r="B119" s="45" t="s">
        <v>26</v>
      </c>
      <c r="C119" s="143" t="s">
        <v>35</v>
      </c>
      <c r="D119" s="212" t="s">
        <v>35</v>
      </c>
      <c r="E119" s="285" t="s">
        <v>35</v>
      </c>
      <c r="F119" s="362" t="s">
        <v>35</v>
      </c>
      <c r="G119" s="432" t="s">
        <v>35</v>
      </c>
      <c r="H119" s="497" t="s">
        <v>35</v>
      </c>
      <c r="I119" s="567" t="s">
        <v>35</v>
      </c>
      <c r="J119" s="644" t="s">
        <v>35</v>
      </c>
      <c r="K119" s="717" t="s">
        <v>35</v>
      </c>
      <c r="L119" s="787" t="s">
        <v>35</v>
      </c>
      <c r="M119" s="855" t="s">
        <v>35</v>
      </c>
      <c r="N119" s="919" t="s">
        <v>35</v>
      </c>
    </row>
    <row r="120" spans="1:14" ht="26.25" customHeight="1" x14ac:dyDescent="0.2">
      <c r="A120" s="5"/>
      <c r="B120" s="6" t="s">
        <v>37</v>
      </c>
      <c r="C120" s="7">
        <v>0</v>
      </c>
      <c r="D120" s="7">
        <f t="shared" ref="D120:I120" si="12">SUM(D122,D125)</f>
        <v>0</v>
      </c>
      <c r="E120" s="7">
        <f t="shared" si="12"/>
        <v>15</v>
      </c>
      <c r="F120" s="7">
        <f t="shared" si="12"/>
        <v>0</v>
      </c>
      <c r="G120" s="7">
        <f t="shared" si="12"/>
        <v>0</v>
      </c>
      <c r="H120" s="7">
        <f t="shared" si="12"/>
        <v>0</v>
      </c>
      <c r="I120" s="7">
        <f t="shared" si="12"/>
        <v>0</v>
      </c>
      <c r="J120" s="7">
        <f>SUM(J122,J125)</f>
        <v>0</v>
      </c>
      <c r="K120" s="7">
        <f>SUM(K122,K125)</f>
        <v>0</v>
      </c>
      <c r="L120" s="7">
        <f>SUM(L122,L125)</f>
        <v>0</v>
      </c>
      <c r="M120" s="7">
        <f>SUM(M122,M125)</f>
        <v>0</v>
      </c>
      <c r="N120" s="7">
        <f>SUM(N122,N125)</f>
        <v>0</v>
      </c>
    </row>
    <row r="121" spans="1:14" ht="20.100000000000001" customHeight="1" x14ac:dyDescent="0.25">
      <c r="A121" s="9">
        <v>1</v>
      </c>
      <c r="B121" s="10" t="s">
        <v>38</v>
      </c>
      <c r="C121" s="165"/>
      <c r="D121" s="228"/>
      <c r="E121" s="301"/>
      <c r="F121" s="381"/>
      <c r="G121" s="452"/>
      <c r="H121" s="513"/>
      <c r="I121" s="583"/>
      <c r="J121" s="663"/>
      <c r="K121" s="736"/>
      <c r="L121" s="804"/>
      <c r="M121" s="874"/>
      <c r="N121" s="935"/>
    </row>
    <row r="122" spans="1:14" ht="20.100000000000001" customHeight="1" x14ac:dyDescent="0.2">
      <c r="A122" s="11"/>
      <c r="B122" s="10" t="s">
        <v>39</v>
      </c>
      <c r="C122" s="139">
        <v>0</v>
      </c>
      <c r="D122" s="219">
        <f t="shared" ref="D122" si="13">SUM(D123:D124)</f>
        <v>0</v>
      </c>
      <c r="E122" s="292">
        <f t="shared" ref="E122:N122" si="14">SUM(E123:E124)</f>
        <v>0</v>
      </c>
      <c r="F122" s="358">
        <f t="shared" si="14"/>
        <v>0</v>
      </c>
      <c r="G122" s="428">
        <f t="shared" si="14"/>
        <v>0</v>
      </c>
      <c r="H122" s="504">
        <f t="shared" si="14"/>
        <v>0</v>
      </c>
      <c r="I122" s="574">
        <f t="shared" si="14"/>
        <v>0</v>
      </c>
      <c r="J122" s="640">
        <f t="shared" si="14"/>
        <v>0</v>
      </c>
      <c r="K122" s="713">
        <f t="shared" si="14"/>
        <v>0</v>
      </c>
      <c r="L122" s="783">
        <f t="shared" si="14"/>
        <v>0</v>
      </c>
      <c r="M122" s="851">
        <f t="shared" si="14"/>
        <v>0</v>
      </c>
      <c r="N122" s="926">
        <f t="shared" si="14"/>
        <v>0</v>
      </c>
    </row>
    <row r="123" spans="1:14" ht="20.100000000000001" customHeight="1" x14ac:dyDescent="0.25">
      <c r="A123" s="11"/>
      <c r="B123" s="12" t="s">
        <v>40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</row>
    <row r="124" spans="1:14" ht="20.100000000000001" customHeight="1" x14ac:dyDescent="0.25">
      <c r="A124" s="11"/>
      <c r="B124" s="12" t="s">
        <v>41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</row>
    <row r="125" spans="1:14" ht="24" customHeight="1" x14ac:dyDescent="0.2">
      <c r="A125" s="11"/>
      <c r="B125" s="10" t="s">
        <v>42</v>
      </c>
      <c r="C125" s="72">
        <v>0</v>
      </c>
      <c r="D125" s="72">
        <f t="shared" ref="D125:N125" si="15">SUM(D126:D127)</f>
        <v>0</v>
      </c>
      <c r="E125" s="72">
        <f t="shared" si="15"/>
        <v>15</v>
      </c>
      <c r="F125" s="72">
        <f t="shared" si="15"/>
        <v>0</v>
      </c>
      <c r="G125" s="72">
        <f t="shared" si="15"/>
        <v>0</v>
      </c>
      <c r="H125" s="72">
        <f t="shared" si="15"/>
        <v>0</v>
      </c>
      <c r="I125" s="72">
        <f t="shared" si="15"/>
        <v>0</v>
      </c>
      <c r="J125" s="72">
        <f t="shared" si="15"/>
        <v>0</v>
      </c>
      <c r="K125" s="72">
        <f t="shared" si="15"/>
        <v>0</v>
      </c>
      <c r="L125" s="72">
        <f t="shared" si="15"/>
        <v>0</v>
      </c>
      <c r="M125" s="72">
        <f t="shared" si="15"/>
        <v>0</v>
      </c>
      <c r="N125" s="72">
        <f t="shared" si="15"/>
        <v>0</v>
      </c>
    </row>
    <row r="126" spans="1:14" ht="15" x14ac:dyDescent="0.2">
      <c r="A126" s="11"/>
      <c r="B126" s="12" t="s">
        <v>40</v>
      </c>
      <c r="C126" s="140">
        <v>0</v>
      </c>
      <c r="D126" s="227">
        <v>0</v>
      </c>
      <c r="E126" s="300">
        <v>0</v>
      </c>
      <c r="F126" s="359">
        <v>0</v>
      </c>
      <c r="G126" s="429">
        <v>0</v>
      </c>
      <c r="H126" s="512">
        <v>0</v>
      </c>
      <c r="I126" s="582">
        <v>0</v>
      </c>
      <c r="J126" s="641">
        <v>0</v>
      </c>
      <c r="K126" s="714">
        <v>0</v>
      </c>
      <c r="L126" s="784">
        <v>0</v>
      </c>
      <c r="M126" s="852">
        <v>0</v>
      </c>
      <c r="N126" s="934">
        <v>0</v>
      </c>
    </row>
    <row r="127" spans="1:14" ht="12.75" customHeight="1" x14ac:dyDescent="0.2">
      <c r="A127" s="11"/>
      <c r="B127" s="12" t="s">
        <v>41</v>
      </c>
      <c r="C127" s="140">
        <v>0</v>
      </c>
      <c r="D127" s="227">
        <v>0</v>
      </c>
      <c r="E127" s="300">
        <v>15</v>
      </c>
      <c r="F127" s="359">
        <v>0</v>
      </c>
      <c r="G127" s="429">
        <v>0</v>
      </c>
      <c r="H127" s="512">
        <v>0</v>
      </c>
      <c r="I127" s="582">
        <v>0</v>
      </c>
      <c r="J127" s="641">
        <v>0</v>
      </c>
      <c r="K127" s="714">
        <v>0</v>
      </c>
      <c r="L127" s="784">
        <v>0</v>
      </c>
      <c r="M127" s="852">
        <v>0</v>
      </c>
      <c r="N127" s="934">
        <v>0</v>
      </c>
    </row>
    <row r="128" spans="1:14" ht="12.75" customHeight="1" x14ac:dyDescent="0.25">
      <c r="A128" s="9">
        <v>2</v>
      </c>
      <c r="B128" s="10" t="s">
        <v>43</v>
      </c>
      <c r="C128" s="165"/>
      <c r="D128" s="228"/>
      <c r="E128" s="301"/>
      <c r="F128" s="381"/>
      <c r="G128" s="452"/>
      <c r="H128" s="513"/>
      <c r="I128" s="583"/>
      <c r="J128" s="663"/>
      <c r="K128" s="736"/>
      <c r="L128" s="804"/>
      <c r="M128" s="874"/>
      <c r="N128" s="935"/>
    </row>
    <row r="129" spans="1:14" ht="12.75" customHeight="1" x14ac:dyDescent="0.25">
      <c r="A129" s="11"/>
      <c r="B129" s="12" t="s">
        <v>44</v>
      </c>
      <c r="C129" s="165"/>
      <c r="D129" s="228"/>
      <c r="E129" s="301"/>
      <c r="F129" s="381"/>
      <c r="G129" s="452"/>
      <c r="H129" s="513"/>
      <c r="I129" s="583"/>
      <c r="J129" s="663"/>
      <c r="K129" s="736"/>
      <c r="L129" s="804"/>
      <c r="M129" s="874"/>
      <c r="N129" s="935"/>
    </row>
    <row r="130" spans="1:14" ht="12.75" customHeight="1" x14ac:dyDescent="0.25">
      <c r="A130" s="11"/>
      <c r="B130" s="12" t="s">
        <v>45</v>
      </c>
      <c r="C130" s="165"/>
      <c r="D130" s="228"/>
      <c r="E130" s="301"/>
      <c r="F130" s="381"/>
      <c r="G130" s="452"/>
      <c r="H130" s="513"/>
      <c r="I130" s="583"/>
      <c r="J130" s="663"/>
      <c r="K130" s="736"/>
      <c r="L130" s="804"/>
      <c r="M130" s="874"/>
      <c r="N130" s="935"/>
    </row>
    <row r="131" spans="1:14" ht="12.75" customHeight="1" x14ac:dyDescent="0.25">
      <c r="A131" s="9"/>
      <c r="B131" s="12" t="s">
        <v>46</v>
      </c>
      <c r="C131" s="165"/>
      <c r="D131" s="228"/>
      <c r="E131" s="301"/>
      <c r="F131" s="381"/>
      <c r="G131" s="452"/>
      <c r="H131" s="513"/>
      <c r="I131" s="583"/>
      <c r="J131" s="663"/>
      <c r="K131" s="736"/>
      <c r="L131" s="804"/>
      <c r="M131" s="874"/>
      <c r="N131" s="935"/>
    </row>
    <row r="132" spans="1:14" ht="12.75" customHeight="1" x14ac:dyDescent="0.25">
      <c r="A132" s="14"/>
      <c r="B132" s="15" t="s">
        <v>47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.75" customHeight="1" thickBot="1" x14ac:dyDescent="0.3">
      <c r="A133" s="17">
        <v>3</v>
      </c>
      <c r="B133" s="18" t="s">
        <v>48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x14ac:dyDescent="0.2">
      <c r="B134" s="79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B135" s="7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B136" s="7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 x14ac:dyDescent="0.2"/>
    <row r="138" spans="1:14" ht="18" customHeight="1" x14ac:dyDescent="0.2"/>
    <row r="139" spans="1:14" ht="12.75" customHeight="1" x14ac:dyDescent="0.2"/>
    <row r="140" spans="1:14" ht="12.75" customHeight="1" x14ac:dyDescent="0.2"/>
    <row r="141" spans="1:14" ht="12.75" customHeight="1" x14ac:dyDescent="0.2">
      <c r="A141" s="948" t="s">
        <v>0</v>
      </c>
      <c r="B141" s="948"/>
      <c r="C141" s="166" t="s">
        <v>2</v>
      </c>
    </row>
    <row r="142" spans="1:14" ht="12.75" customHeight="1" x14ac:dyDescent="0.2">
      <c r="A142" s="948" t="s">
        <v>3</v>
      </c>
      <c r="B142" s="948"/>
      <c r="C142" s="166"/>
    </row>
    <row r="143" spans="1:14" ht="30" customHeight="1" x14ac:dyDescent="0.2">
      <c r="A143" s="948" t="s">
        <v>4</v>
      </c>
      <c r="B143" s="948"/>
    </row>
    <row r="144" spans="1:14" ht="25.5" customHeight="1" x14ac:dyDescent="0.2"/>
    <row r="145" spans="1:14" ht="20.100000000000001" customHeight="1" x14ac:dyDescent="0.2"/>
    <row r="146" spans="1:14" ht="20.100000000000001" customHeight="1" x14ac:dyDescent="0.2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 x14ac:dyDescent="0.2">
      <c r="A147" s="1" t="s">
        <v>8</v>
      </c>
      <c r="C147" s="149" t="s">
        <v>10</v>
      </c>
    </row>
    <row r="148" spans="1:14" s="3" customFormat="1" ht="20.100000000000001" customHeight="1" x14ac:dyDescent="0.2">
      <c r="A148" s="3" t="s">
        <v>59</v>
      </c>
      <c r="C148" s="155" t="s">
        <v>67</v>
      </c>
    </row>
    <row r="149" spans="1:14" ht="20.100000000000001" customHeight="1" thickBot="1" x14ac:dyDescent="0.25"/>
    <row r="150" spans="1:14" ht="20.100000000000001" customHeight="1" x14ac:dyDescent="0.2">
      <c r="A150" s="1052" t="s">
        <v>13</v>
      </c>
      <c r="B150" s="1054" t="s">
        <v>14</v>
      </c>
      <c r="C150" s="150"/>
    </row>
    <row r="151" spans="1:14" ht="20.100000000000001" customHeight="1" x14ac:dyDescent="0.2">
      <c r="A151" s="1053"/>
      <c r="B151" s="105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 x14ac:dyDescent="0.2">
      <c r="A152" s="1053"/>
      <c r="B152" s="1055"/>
      <c r="C152" s="147" t="s">
        <v>20</v>
      </c>
      <c r="D152" s="216" t="s">
        <v>20</v>
      </c>
      <c r="E152" s="289" t="s">
        <v>20</v>
      </c>
      <c r="F152" s="366" t="s">
        <v>20</v>
      </c>
      <c r="G152" s="436" t="s">
        <v>20</v>
      </c>
      <c r="H152" s="501" t="s">
        <v>20</v>
      </c>
      <c r="I152" s="571" t="s">
        <v>20</v>
      </c>
      <c r="J152" s="648" t="s">
        <v>20</v>
      </c>
      <c r="K152" s="721" t="s">
        <v>20</v>
      </c>
      <c r="L152" s="791" t="s">
        <v>20</v>
      </c>
      <c r="M152" s="859" t="s">
        <v>20</v>
      </c>
      <c r="N152" s="923" t="s">
        <v>20</v>
      </c>
    </row>
    <row r="153" spans="1:14" ht="20.100000000000001" customHeight="1" x14ac:dyDescent="0.2">
      <c r="A153" s="1053"/>
      <c r="B153" s="1055"/>
      <c r="C153" s="148"/>
      <c r="D153" s="217"/>
      <c r="E153" s="290"/>
      <c r="F153" s="367"/>
      <c r="G153" s="437"/>
      <c r="H153" s="502"/>
      <c r="I153" s="572"/>
      <c r="J153" s="649"/>
      <c r="K153" s="722"/>
      <c r="L153" s="792"/>
      <c r="M153" s="860"/>
      <c r="N153" s="924"/>
    </row>
    <row r="154" spans="1:14" ht="20.100000000000001" customHeight="1" x14ac:dyDescent="0.2">
      <c r="A154" s="44" t="s">
        <v>25</v>
      </c>
      <c r="B154" s="45" t="s">
        <v>26</v>
      </c>
      <c r="C154" s="143" t="s">
        <v>35</v>
      </c>
      <c r="D154" s="212" t="s">
        <v>35</v>
      </c>
      <c r="E154" s="285" t="s">
        <v>35</v>
      </c>
      <c r="F154" s="362" t="s">
        <v>35</v>
      </c>
      <c r="G154" s="432" t="s">
        <v>35</v>
      </c>
      <c r="H154" s="497" t="s">
        <v>35</v>
      </c>
      <c r="I154" s="567" t="s">
        <v>35</v>
      </c>
      <c r="J154" s="644" t="s">
        <v>35</v>
      </c>
      <c r="K154" s="717" t="s">
        <v>35</v>
      </c>
      <c r="L154" s="787" t="s">
        <v>35</v>
      </c>
      <c r="M154" s="855" t="s">
        <v>35</v>
      </c>
      <c r="N154" s="919" t="s">
        <v>35</v>
      </c>
    </row>
    <row r="155" spans="1:14" ht="20.100000000000001" customHeight="1" x14ac:dyDescent="0.2">
      <c r="A155" s="5"/>
      <c r="B155" s="6" t="s">
        <v>37</v>
      </c>
      <c r="C155" s="7">
        <v>0</v>
      </c>
      <c r="D155" s="7">
        <f t="shared" ref="D155:N155" si="16">SUM(D157,D160)</f>
        <v>0</v>
      </c>
      <c r="E155" s="7">
        <f t="shared" si="16"/>
        <v>0</v>
      </c>
      <c r="F155" s="7">
        <f t="shared" si="16"/>
        <v>0</v>
      </c>
      <c r="G155" s="7">
        <f t="shared" si="16"/>
        <v>0</v>
      </c>
      <c r="H155" s="7">
        <f t="shared" si="16"/>
        <v>0</v>
      </c>
      <c r="I155" s="7">
        <f t="shared" si="16"/>
        <v>0</v>
      </c>
      <c r="J155" s="7">
        <f t="shared" si="16"/>
        <v>0</v>
      </c>
      <c r="K155" s="7">
        <f t="shared" si="16"/>
        <v>0</v>
      </c>
      <c r="L155" s="7">
        <f t="shared" si="16"/>
        <v>0</v>
      </c>
      <c r="M155" s="7">
        <f t="shared" si="16"/>
        <v>0</v>
      </c>
      <c r="N155" s="7">
        <f t="shared" si="16"/>
        <v>0</v>
      </c>
    </row>
    <row r="156" spans="1:14" ht="20.100000000000001" customHeight="1" x14ac:dyDescent="0.2">
      <c r="A156" s="9">
        <v>1</v>
      </c>
      <c r="B156" s="10" t="s">
        <v>38</v>
      </c>
      <c r="C156" s="146"/>
      <c r="D156" s="215"/>
      <c r="E156" s="288"/>
      <c r="F156" s="365"/>
      <c r="G156" s="435"/>
      <c r="H156" s="500"/>
      <c r="I156" s="570"/>
      <c r="J156" s="647"/>
      <c r="K156" s="720"/>
      <c r="L156" s="790"/>
      <c r="M156" s="858"/>
      <c r="N156" s="922"/>
    </row>
    <row r="157" spans="1:14" ht="24" customHeight="1" x14ac:dyDescent="0.2">
      <c r="A157" s="11"/>
      <c r="B157" s="10" t="s">
        <v>39</v>
      </c>
      <c r="C157" s="154">
        <v>0</v>
      </c>
      <c r="D157" s="223">
        <f t="shared" ref="D157" si="17">SUM(D158:D159)</f>
        <v>0</v>
      </c>
      <c r="E157" s="296">
        <f t="shared" ref="E157:N157" si="18">SUM(E158:E159)</f>
        <v>0</v>
      </c>
      <c r="F157" s="371">
        <f t="shared" si="18"/>
        <v>0</v>
      </c>
      <c r="G157" s="441">
        <f t="shared" si="18"/>
        <v>0</v>
      </c>
      <c r="H157" s="508">
        <f t="shared" si="18"/>
        <v>0</v>
      </c>
      <c r="I157" s="578">
        <f t="shared" si="18"/>
        <v>0</v>
      </c>
      <c r="J157" s="653">
        <f t="shared" si="18"/>
        <v>0</v>
      </c>
      <c r="K157" s="726">
        <f t="shared" si="18"/>
        <v>0</v>
      </c>
      <c r="L157" s="795">
        <f t="shared" si="18"/>
        <v>0</v>
      </c>
      <c r="M157" s="864">
        <f t="shared" si="18"/>
        <v>0</v>
      </c>
      <c r="N157" s="930">
        <f t="shared" si="18"/>
        <v>0</v>
      </c>
    </row>
    <row r="158" spans="1:14" x14ac:dyDescent="0.2">
      <c r="A158" s="11"/>
      <c r="B158" s="12" t="s">
        <v>40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</row>
    <row r="159" spans="1:14" x14ac:dyDescent="0.2">
      <c r="A159" s="11"/>
      <c r="B159" s="12" t="s">
        <v>41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</row>
    <row r="160" spans="1:14" x14ac:dyDescent="0.2">
      <c r="A160" s="11"/>
      <c r="B160" s="10" t="s">
        <v>42</v>
      </c>
      <c r="C160" s="13">
        <v>0</v>
      </c>
      <c r="D160" s="13">
        <f t="shared" ref="D160:N160" si="19">SUM(D161:D162)</f>
        <v>0</v>
      </c>
      <c r="E160" s="13">
        <f t="shared" si="19"/>
        <v>0</v>
      </c>
      <c r="F160" s="13">
        <f t="shared" si="19"/>
        <v>0</v>
      </c>
      <c r="G160" s="13">
        <f t="shared" si="19"/>
        <v>0</v>
      </c>
      <c r="H160" s="13">
        <f t="shared" si="19"/>
        <v>0</v>
      </c>
      <c r="I160" s="13">
        <f t="shared" si="19"/>
        <v>0</v>
      </c>
      <c r="J160" s="13">
        <f t="shared" si="19"/>
        <v>0</v>
      </c>
      <c r="K160" s="13">
        <f t="shared" si="19"/>
        <v>0</v>
      </c>
      <c r="L160" s="13">
        <f t="shared" si="19"/>
        <v>0</v>
      </c>
      <c r="M160" s="13">
        <f t="shared" si="19"/>
        <v>0</v>
      </c>
      <c r="N160" s="13">
        <f t="shared" si="19"/>
        <v>0</v>
      </c>
    </row>
    <row r="161" spans="1:14" ht="12.75" customHeight="1" x14ac:dyDescent="0.2">
      <c r="A161" s="11"/>
      <c r="B161" s="12" t="s">
        <v>40</v>
      </c>
      <c r="C161" s="151">
        <v>0</v>
      </c>
      <c r="D161" s="224">
        <v>0</v>
      </c>
      <c r="E161" s="297">
        <v>0</v>
      </c>
      <c r="F161" s="368">
        <v>0</v>
      </c>
      <c r="G161" s="438">
        <v>0</v>
      </c>
      <c r="H161" s="509">
        <v>0</v>
      </c>
      <c r="I161" s="579">
        <v>0</v>
      </c>
      <c r="J161" s="650">
        <v>0</v>
      </c>
      <c r="K161" s="723">
        <v>0</v>
      </c>
      <c r="L161" s="793">
        <v>0</v>
      </c>
      <c r="M161" s="861">
        <v>0</v>
      </c>
      <c r="N161" s="931">
        <v>0</v>
      </c>
    </row>
    <row r="162" spans="1:14" ht="12.75" customHeight="1" x14ac:dyDescent="0.2">
      <c r="A162" s="11"/>
      <c r="B162" s="12" t="s">
        <v>41</v>
      </c>
      <c r="C162" s="151">
        <v>0</v>
      </c>
      <c r="D162" s="224">
        <v>0</v>
      </c>
      <c r="E162" s="297">
        <v>0</v>
      </c>
      <c r="F162" s="368">
        <v>0</v>
      </c>
      <c r="G162" s="438">
        <v>0</v>
      </c>
      <c r="H162" s="509">
        <v>0</v>
      </c>
      <c r="I162" s="579">
        <v>0</v>
      </c>
      <c r="J162" s="650">
        <v>0</v>
      </c>
      <c r="K162" s="723">
        <v>0</v>
      </c>
      <c r="L162" s="793">
        <v>0</v>
      </c>
      <c r="M162" s="861">
        <v>0</v>
      </c>
      <c r="N162" s="931">
        <v>0</v>
      </c>
    </row>
    <row r="163" spans="1:14" x14ac:dyDescent="0.2">
      <c r="A163" s="9">
        <v>2</v>
      </c>
      <c r="B163" s="10" t="s">
        <v>43</v>
      </c>
      <c r="C163" s="146"/>
      <c r="D163" s="215"/>
      <c r="E163" s="288"/>
      <c r="F163" s="365"/>
      <c r="G163" s="435"/>
      <c r="H163" s="500"/>
      <c r="I163" s="570"/>
      <c r="J163" s="647"/>
      <c r="K163" s="720"/>
      <c r="L163" s="790"/>
      <c r="M163" s="858"/>
      <c r="N163" s="922"/>
    </row>
    <row r="164" spans="1:14" x14ac:dyDescent="0.2">
      <c r="A164" s="11"/>
      <c r="B164" s="12" t="s">
        <v>44</v>
      </c>
      <c r="C164" s="146"/>
      <c r="D164" s="215"/>
      <c r="E164" s="288"/>
      <c r="F164" s="365"/>
      <c r="G164" s="435"/>
      <c r="H164" s="500"/>
      <c r="I164" s="570"/>
      <c r="J164" s="647"/>
      <c r="K164" s="720"/>
      <c r="L164" s="790"/>
      <c r="M164" s="858"/>
      <c r="N164" s="922"/>
    </row>
    <row r="165" spans="1:14" x14ac:dyDescent="0.2">
      <c r="A165" s="11"/>
      <c r="B165" s="12" t="s">
        <v>45</v>
      </c>
      <c r="C165" s="146"/>
      <c r="D165" s="215"/>
      <c r="E165" s="288"/>
      <c r="F165" s="365"/>
      <c r="G165" s="435"/>
      <c r="H165" s="500"/>
      <c r="I165" s="570"/>
      <c r="J165" s="647"/>
      <c r="K165" s="720"/>
      <c r="L165" s="790"/>
      <c r="M165" s="858"/>
      <c r="N165" s="922"/>
    </row>
    <row r="166" spans="1:14" x14ac:dyDescent="0.2">
      <c r="A166" s="9"/>
      <c r="B166" s="12" t="s">
        <v>46</v>
      </c>
      <c r="C166" s="146"/>
      <c r="D166" s="215"/>
      <c r="E166" s="288"/>
      <c r="F166" s="365"/>
      <c r="G166" s="435"/>
      <c r="H166" s="500"/>
      <c r="I166" s="570"/>
      <c r="J166" s="647"/>
      <c r="K166" s="720"/>
      <c r="L166" s="790"/>
      <c r="M166" s="858"/>
      <c r="N166" s="922"/>
    </row>
    <row r="167" spans="1:14" ht="12.75" customHeight="1" x14ac:dyDescent="0.2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 x14ac:dyDescent="0.25">
      <c r="A168" s="17">
        <v>3</v>
      </c>
      <c r="B168" s="18" t="s">
        <v>48</v>
      </c>
      <c r="C168" s="137"/>
      <c r="D168" s="237"/>
      <c r="E168" s="310"/>
      <c r="F168" s="356"/>
      <c r="G168" s="426"/>
      <c r="H168" s="522"/>
      <c r="I168" s="592"/>
      <c r="J168" s="638"/>
      <c r="K168" s="711"/>
      <c r="L168" s="781"/>
      <c r="M168" s="849"/>
      <c r="N168" s="944"/>
    </row>
    <row r="169" spans="1:14" ht="7.5" customHeight="1" x14ac:dyDescent="0.2">
      <c r="B169" s="79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 x14ac:dyDescent="0.2">
      <c r="B170" s="79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B171" s="7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B172" s="7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/>
    <row r="175" spans="1:14" ht="30" customHeight="1" x14ac:dyDescent="0.2"/>
    <row r="176" spans="1:14" ht="25.5" customHeight="1" x14ac:dyDescent="0.2">
      <c r="A176" s="948" t="s">
        <v>0</v>
      </c>
      <c r="B176" s="948"/>
      <c r="C176" s="166" t="s">
        <v>2</v>
      </c>
    </row>
    <row r="177" spans="1:14" ht="20.100000000000001" customHeight="1" x14ac:dyDescent="0.2">
      <c r="A177" s="948" t="s">
        <v>3</v>
      </c>
      <c r="B177" s="948"/>
      <c r="C177" s="166"/>
    </row>
    <row r="178" spans="1:14" ht="20.100000000000001" customHeight="1" x14ac:dyDescent="0.2">
      <c r="A178" s="948" t="s">
        <v>4</v>
      </c>
      <c r="B178" s="948"/>
    </row>
    <row r="179" spans="1:14" ht="20.100000000000001" customHeight="1" x14ac:dyDescent="0.2"/>
    <row r="180" spans="1:14" ht="20.100000000000001" customHeight="1" x14ac:dyDescent="0.2"/>
    <row r="181" spans="1:14" ht="20.100000000000001" customHeight="1" x14ac:dyDescent="0.2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 x14ac:dyDescent="0.2">
      <c r="A182" s="1" t="s">
        <v>8</v>
      </c>
      <c r="C182" s="149" t="s">
        <v>10</v>
      </c>
    </row>
    <row r="183" spans="1:14" s="3" customFormat="1" ht="20.100000000000001" customHeight="1" x14ac:dyDescent="0.2">
      <c r="A183" s="19" t="s">
        <v>53</v>
      </c>
      <c r="B183" s="19"/>
      <c r="C183" s="155" t="s">
        <v>67</v>
      </c>
    </row>
    <row r="184" spans="1:14" ht="26.25" customHeight="1" thickBot="1" x14ac:dyDescent="0.25"/>
    <row r="185" spans="1:14" ht="20.100000000000001" customHeight="1" x14ac:dyDescent="0.2">
      <c r="A185" s="1052" t="s">
        <v>13</v>
      </c>
      <c r="B185" s="1054" t="s">
        <v>14</v>
      </c>
      <c r="C185" s="150"/>
    </row>
    <row r="186" spans="1:14" ht="20.100000000000001" customHeight="1" x14ac:dyDescent="0.2">
      <c r="A186" s="1053"/>
      <c r="B186" s="105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 x14ac:dyDescent="0.2">
      <c r="A187" s="1053"/>
      <c r="B187" s="1055"/>
      <c r="C187" s="147" t="s">
        <v>20</v>
      </c>
      <c r="D187" s="216" t="s">
        <v>20</v>
      </c>
      <c r="E187" s="289" t="s">
        <v>20</v>
      </c>
      <c r="F187" s="366" t="s">
        <v>20</v>
      </c>
      <c r="G187" s="436" t="s">
        <v>20</v>
      </c>
      <c r="H187" s="501" t="s">
        <v>20</v>
      </c>
      <c r="I187" s="571" t="s">
        <v>20</v>
      </c>
      <c r="J187" s="648" t="s">
        <v>20</v>
      </c>
      <c r="K187" s="721" t="s">
        <v>20</v>
      </c>
      <c r="L187" s="791" t="s">
        <v>20</v>
      </c>
      <c r="M187" s="859" t="s">
        <v>20</v>
      </c>
      <c r="N187" s="923" t="s">
        <v>20</v>
      </c>
    </row>
    <row r="188" spans="1:14" ht="20.100000000000001" customHeight="1" x14ac:dyDescent="0.2">
      <c r="A188" s="1053"/>
      <c r="B188" s="1055"/>
      <c r="C188" s="148"/>
      <c r="D188" s="217"/>
      <c r="E188" s="290"/>
      <c r="F188" s="367"/>
      <c r="G188" s="437"/>
      <c r="H188" s="502"/>
      <c r="I188" s="572"/>
      <c r="J188" s="649"/>
      <c r="K188" s="722"/>
      <c r="L188" s="792"/>
      <c r="M188" s="860"/>
      <c r="N188" s="924"/>
    </row>
    <row r="189" spans="1:14" ht="24" customHeight="1" x14ac:dyDescent="0.2">
      <c r="A189" s="44" t="s">
        <v>25</v>
      </c>
      <c r="B189" s="45" t="s">
        <v>26</v>
      </c>
      <c r="C189" s="143" t="s">
        <v>35</v>
      </c>
      <c r="D189" s="212" t="s">
        <v>35</v>
      </c>
      <c r="E189" s="285" t="s">
        <v>35</v>
      </c>
      <c r="F189" s="362" t="s">
        <v>35</v>
      </c>
      <c r="G189" s="432" t="s">
        <v>35</v>
      </c>
      <c r="H189" s="497" t="s">
        <v>35</v>
      </c>
      <c r="I189" s="567" t="s">
        <v>35</v>
      </c>
      <c r="J189" s="644" t="s">
        <v>35</v>
      </c>
      <c r="K189" s="717" t="s">
        <v>35</v>
      </c>
      <c r="L189" s="787" t="s">
        <v>35</v>
      </c>
      <c r="M189" s="855" t="s">
        <v>35</v>
      </c>
      <c r="N189" s="919" t="s">
        <v>35</v>
      </c>
    </row>
    <row r="190" spans="1:14" ht="15.75" x14ac:dyDescent="0.2">
      <c r="A190" s="5"/>
      <c r="B190" s="6" t="s">
        <v>37</v>
      </c>
      <c r="C190" s="7">
        <v>0</v>
      </c>
      <c r="D190" s="7">
        <f t="shared" ref="D190:N190" si="20">SUM(D192,D195)</f>
        <v>0</v>
      </c>
      <c r="E190" s="7">
        <f t="shared" si="20"/>
        <v>0</v>
      </c>
      <c r="F190" s="7">
        <f t="shared" si="20"/>
        <v>0</v>
      </c>
      <c r="G190" s="7">
        <f t="shared" si="20"/>
        <v>0</v>
      </c>
      <c r="H190" s="7">
        <f t="shared" si="20"/>
        <v>0</v>
      </c>
      <c r="I190" s="7">
        <f t="shared" si="20"/>
        <v>0</v>
      </c>
      <c r="J190" s="7">
        <f t="shared" si="20"/>
        <v>0</v>
      </c>
      <c r="K190" s="7">
        <f t="shared" si="20"/>
        <v>0</v>
      </c>
      <c r="L190" s="7">
        <f t="shared" si="20"/>
        <v>0</v>
      </c>
      <c r="M190" s="7">
        <f t="shared" si="20"/>
        <v>0</v>
      </c>
      <c r="N190" s="7">
        <f t="shared" si="20"/>
        <v>0</v>
      </c>
    </row>
    <row r="191" spans="1:14" x14ac:dyDescent="0.2">
      <c r="A191" s="9">
        <v>1</v>
      </c>
      <c r="B191" s="10" t="s">
        <v>38</v>
      </c>
      <c r="C191" s="146"/>
      <c r="D191" s="215"/>
      <c r="E191" s="288"/>
      <c r="F191" s="365"/>
      <c r="G191" s="435"/>
      <c r="H191" s="500"/>
      <c r="I191" s="570"/>
      <c r="J191" s="647"/>
      <c r="K191" s="720"/>
      <c r="L191" s="790"/>
      <c r="M191" s="858"/>
      <c r="N191" s="922"/>
    </row>
    <row r="192" spans="1:14" x14ac:dyDescent="0.2">
      <c r="A192" s="11"/>
      <c r="B192" s="10" t="s">
        <v>39</v>
      </c>
      <c r="C192" s="154">
        <v>0</v>
      </c>
      <c r="D192" s="223">
        <f t="shared" ref="D192" si="21">SUM(D193:D194)</f>
        <v>0</v>
      </c>
      <c r="E192" s="296">
        <f t="shared" ref="E192:N192" si="22">SUM(E193:E194)</f>
        <v>0</v>
      </c>
      <c r="F192" s="371">
        <f t="shared" si="22"/>
        <v>0</v>
      </c>
      <c r="G192" s="441">
        <f t="shared" si="22"/>
        <v>0</v>
      </c>
      <c r="H192" s="508">
        <f t="shared" si="22"/>
        <v>0</v>
      </c>
      <c r="I192" s="578">
        <f t="shared" si="22"/>
        <v>0</v>
      </c>
      <c r="J192" s="653">
        <f t="shared" si="22"/>
        <v>0</v>
      </c>
      <c r="K192" s="726">
        <f t="shared" si="22"/>
        <v>0</v>
      </c>
      <c r="L192" s="795">
        <f t="shared" si="22"/>
        <v>0</v>
      </c>
      <c r="M192" s="864">
        <f t="shared" si="22"/>
        <v>0</v>
      </c>
      <c r="N192" s="930">
        <f t="shared" si="22"/>
        <v>0</v>
      </c>
    </row>
    <row r="193" spans="1:14" ht="12.75" customHeight="1" x14ac:dyDescent="0.2">
      <c r="A193" s="11"/>
      <c r="B193" s="12" t="s">
        <v>40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</row>
    <row r="194" spans="1:14" ht="12.75" customHeight="1" x14ac:dyDescent="0.2">
      <c r="A194" s="11"/>
      <c r="B194" s="12" t="s">
        <v>41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</row>
    <row r="195" spans="1:14" x14ac:dyDescent="0.2">
      <c r="A195" s="11"/>
      <c r="B195" s="10" t="s">
        <v>42</v>
      </c>
      <c r="C195" s="13">
        <v>0</v>
      </c>
      <c r="D195" s="13">
        <f t="shared" ref="D195:N195" si="23">SUM(D196:D197)</f>
        <v>0</v>
      </c>
      <c r="E195" s="13">
        <f t="shared" si="23"/>
        <v>0</v>
      </c>
      <c r="F195" s="13">
        <f t="shared" si="23"/>
        <v>0</v>
      </c>
      <c r="G195" s="13">
        <f t="shared" si="23"/>
        <v>0</v>
      </c>
      <c r="H195" s="13">
        <f t="shared" si="23"/>
        <v>0</v>
      </c>
      <c r="I195" s="13">
        <f t="shared" si="23"/>
        <v>0</v>
      </c>
      <c r="J195" s="13">
        <f t="shared" si="23"/>
        <v>0</v>
      </c>
      <c r="K195" s="13">
        <f t="shared" si="23"/>
        <v>0</v>
      </c>
      <c r="L195" s="13">
        <f t="shared" si="23"/>
        <v>0</v>
      </c>
      <c r="M195" s="13">
        <f t="shared" si="23"/>
        <v>0</v>
      </c>
      <c r="N195" s="13">
        <f t="shared" si="23"/>
        <v>0</v>
      </c>
    </row>
    <row r="196" spans="1:14" x14ac:dyDescent="0.2">
      <c r="A196" s="11"/>
      <c r="B196" s="12" t="s">
        <v>40</v>
      </c>
      <c r="C196" s="151">
        <v>0</v>
      </c>
      <c r="D196" s="224">
        <v>0</v>
      </c>
      <c r="E196" s="297">
        <v>0</v>
      </c>
      <c r="F196" s="368">
        <v>0</v>
      </c>
      <c r="G196" s="438">
        <v>0</v>
      </c>
      <c r="H196" s="509">
        <v>0</v>
      </c>
      <c r="I196" s="579">
        <v>0</v>
      </c>
      <c r="J196" s="650">
        <v>0</v>
      </c>
      <c r="K196" s="723">
        <v>0</v>
      </c>
      <c r="L196" s="793">
        <v>0</v>
      </c>
      <c r="M196" s="861">
        <v>0</v>
      </c>
      <c r="N196" s="931">
        <v>0</v>
      </c>
    </row>
    <row r="197" spans="1:14" x14ac:dyDescent="0.2">
      <c r="A197" s="11"/>
      <c r="B197" s="12" t="s">
        <v>41</v>
      </c>
      <c r="C197" s="151">
        <v>0</v>
      </c>
      <c r="D197" s="224">
        <v>0</v>
      </c>
      <c r="E197" s="297">
        <v>0</v>
      </c>
      <c r="F197" s="368">
        <v>0</v>
      </c>
      <c r="G197" s="438">
        <v>0</v>
      </c>
      <c r="H197" s="509">
        <v>0</v>
      </c>
      <c r="I197" s="579">
        <v>0</v>
      </c>
      <c r="J197" s="650">
        <v>0</v>
      </c>
      <c r="K197" s="723">
        <v>0</v>
      </c>
      <c r="L197" s="793">
        <v>0</v>
      </c>
      <c r="M197" s="861">
        <v>0</v>
      </c>
      <c r="N197" s="931">
        <v>0</v>
      </c>
    </row>
    <row r="198" spans="1:14" x14ac:dyDescent="0.2">
      <c r="A198" s="9">
        <v>2</v>
      </c>
      <c r="B198" s="10" t="s">
        <v>43</v>
      </c>
      <c r="C198" s="146"/>
      <c r="D198" s="215"/>
      <c r="E198" s="288"/>
      <c r="F198" s="365"/>
      <c r="G198" s="435"/>
      <c r="H198" s="500"/>
      <c r="I198" s="570"/>
      <c r="J198" s="647"/>
      <c r="K198" s="720"/>
      <c r="L198" s="790"/>
      <c r="M198" s="858"/>
      <c r="N198" s="922"/>
    </row>
    <row r="199" spans="1:14" ht="12.75" customHeight="1" x14ac:dyDescent="0.2">
      <c r="A199" s="11"/>
      <c r="B199" s="12" t="s">
        <v>44</v>
      </c>
      <c r="C199" s="146"/>
      <c r="D199" s="215"/>
      <c r="E199" s="288"/>
      <c r="F199" s="365"/>
      <c r="G199" s="435"/>
      <c r="H199" s="500"/>
      <c r="I199" s="570"/>
      <c r="J199" s="647"/>
      <c r="K199" s="720"/>
      <c r="L199" s="790"/>
      <c r="M199" s="858"/>
      <c r="N199" s="922"/>
    </row>
    <row r="200" spans="1:14" ht="12.75" customHeight="1" x14ac:dyDescent="0.2">
      <c r="A200" s="11"/>
      <c r="B200" s="12" t="s">
        <v>45</v>
      </c>
      <c r="C200" s="146"/>
      <c r="D200" s="215"/>
      <c r="E200" s="288"/>
      <c r="F200" s="365"/>
      <c r="G200" s="435"/>
      <c r="H200" s="500"/>
      <c r="I200" s="570"/>
      <c r="J200" s="647"/>
      <c r="K200" s="720"/>
      <c r="L200" s="790"/>
      <c r="M200" s="858"/>
      <c r="N200" s="922"/>
    </row>
    <row r="201" spans="1:14" ht="7.5" customHeight="1" x14ac:dyDescent="0.2">
      <c r="A201" s="9"/>
      <c r="B201" s="12" t="s">
        <v>46</v>
      </c>
      <c r="C201" s="146"/>
      <c r="D201" s="215"/>
      <c r="E201" s="288"/>
      <c r="F201" s="365"/>
      <c r="G201" s="435"/>
      <c r="H201" s="500"/>
      <c r="I201" s="570"/>
      <c r="J201" s="647"/>
      <c r="K201" s="720"/>
      <c r="L201" s="790"/>
      <c r="M201" s="858"/>
      <c r="N201" s="922"/>
    </row>
    <row r="202" spans="1:14" ht="18" customHeight="1" x14ac:dyDescent="0.2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 x14ac:dyDescent="0.25">
      <c r="A203" s="17">
        <v>3</v>
      </c>
      <c r="B203" s="18" t="s">
        <v>48</v>
      </c>
      <c r="C203" s="137"/>
      <c r="D203" s="237"/>
      <c r="E203" s="310"/>
      <c r="F203" s="356"/>
      <c r="G203" s="426"/>
      <c r="H203" s="522"/>
      <c r="I203" s="592"/>
      <c r="J203" s="638"/>
      <c r="K203" s="711"/>
      <c r="L203" s="781"/>
      <c r="M203" s="849"/>
      <c r="N203" s="944"/>
    </row>
    <row r="204" spans="1:14" x14ac:dyDescent="0.2">
      <c r="B204" s="79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B205" s="7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B206" s="7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 x14ac:dyDescent="0.2">
      <c r="B207" s="7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 x14ac:dyDescent="0.2"/>
    <row r="209" spans="1:14" ht="20.100000000000001" customHeight="1" x14ac:dyDescent="0.2"/>
    <row r="210" spans="1:14" ht="20.100000000000001" customHeight="1" x14ac:dyDescent="0.2"/>
    <row r="211" spans="1:14" ht="20.100000000000001" customHeight="1" x14ac:dyDescent="0.2">
      <c r="A211" s="948" t="s">
        <v>0</v>
      </c>
      <c r="B211" s="948"/>
      <c r="C211" s="166" t="s">
        <v>2</v>
      </c>
    </row>
    <row r="212" spans="1:14" ht="20.100000000000001" customHeight="1" x14ac:dyDescent="0.2">
      <c r="A212" s="948" t="s">
        <v>3</v>
      </c>
      <c r="B212" s="948"/>
      <c r="C212" s="166"/>
    </row>
    <row r="213" spans="1:14" ht="20.100000000000001" customHeight="1" x14ac:dyDescent="0.2">
      <c r="A213" s="948" t="s">
        <v>4</v>
      </c>
      <c r="B213" s="948"/>
    </row>
    <row r="214" spans="1:14" ht="20.100000000000001" customHeight="1" x14ac:dyDescent="0.2"/>
    <row r="215" spans="1:14" ht="20.100000000000001" customHeight="1" x14ac:dyDescent="0.2"/>
    <row r="216" spans="1:14" ht="26.25" customHeight="1" x14ac:dyDescent="0.2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 x14ac:dyDescent="0.2">
      <c r="A217" s="1" t="s">
        <v>8</v>
      </c>
      <c r="C217" s="149" t="s">
        <v>10</v>
      </c>
    </row>
    <row r="218" spans="1:14" s="3" customFormat="1" ht="20.100000000000001" customHeight="1" x14ac:dyDescent="0.2">
      <c r="A218" s="19" t="s">
        <v>57</v>
      </c>
      <c r="B218" s="20"/>
      <c r="C218" s="155" t="s">
        <v>67</v>
      </c>
    </row>
    <row r="219" spans="1:14" ht="20.100000000000001" customHeight="1" thickBot="1" x14ac:dyDescent="0.25"/>
    <row r="220" spans="1:14" ht="20.100000000000001" customHeight="1" x14ac:dyDescent="0.2">
      <c r="A220" s="1052" t="s">
        <v>13</v>
      </c>
      <c r="B220" s="1054" t="s">
        <v>14</v>
      </c>
      <c r="C220" s="150"/>
    </row>
    <row r="221" spans="1:14" ht="24" customHeight="1" x14ac:dyDescent="0.2">
      <c r="A221" s="1053"/>
      <c r="B221" s="105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 x14ac:dyDescent="0.2">
      <c r="A222" s="1053"/>
      <c r="B222" s="1055"/>
      <c r="C222" s="147" t="s">
        <v>20</v>
      </c>
      <c r="D222" s="216" t="s">
        <v>20</v>
      </c>
      <c r="E222" s="289" t="s">
        <v>20</v>
      </c>
      <c r="F222" s="366" t="s">
        <v>20</v>
      </c>
      <c r="G222" s="436" t="s">
        <v>20</v>
      </c>
      <c r="H222" s="501" t="s">
        <v>20</v>
      </c>
      <c r="I222" s="571" t="s">
        <v>20</v>
      </c>
      <c r="J222" s="648" t="s">
        <v>20</v>
      </c>
      <c r="K222" s="721" t="s">
        <v>20</v>
      </c>
      <c r="L222" s="791" t="s">
        <v>20</v>
      </c>
      <c r="M222" s="859" t="s">
        <v>20</v>
      </c>
      <c r="N222" s="923" t="s">
        <v>20</v>
      </c>
    </row>
    <row r="223" spans="1:14" ht="12.75" customHeight="1" x14ac:dyDescent="0.2">
      <c r="A223" s="1053"/>
      <c r="B223" s="1055"/>
      <c r="C223" s="148"/>
      <c r="D223" s="217"/>
      <c r="E223" s="290"/>
      <c r="F223" s="367"/>
      <c r="G223" s="437"/>
      <c r="H223" s="502"/>
      <c r="I223" s="572"/>
      <c r="J223" s="649"/>
      <c r="K223" s="722"/>
      <c r="L223" s="792"/>
      <c r="M223" s="860"/>
      <c r="N223" s="924"/>
    </row>
    <row r="224" spans="1:14" x14ac:dyDescent="0.2">
      <c r="A224" s="44" t="s">
        <v>25</v>
      </c>
      <c r="B224" s="45" t="s">
        <v>26</v>
      </c>
      <c r="C224" s="143" t="s">
        <v>35</v>
      </c>
      <c r="D224" s="212" t="s">
        <v>35</v>
      </c>
      <c r="E224" s="285" t="s">
        <v>35</v>
      </c>
      <c r="F224" s="362" t="s">
        <v>35</v>
      </c>
      <c r="G224" s="432" t="s">
        <v>35</v>
      </c>
      <c r="H224" s="497" t="s">
        <v>35</v>
      </c>
      <c r="I224" s="567" t="s">
        <v>35</v>
      </c>
      <c r="J224" s="644" t="s">
        <v>35</v>
      </c>
      <c r="K224" s="717" t="s">
        <v>35</v>
      </c>
      <c r="L224" s="787" t="s">
        <v>35</v>
      </c>
      <c r="M224" s="855" t="s">
        <v>35</v>
      </c>
      <c r="N224" s="919" t="s">
        <v>35</v>
      </c>
    </row>
    <row r="225" spans="1:14" ht="12.75" customHeight="1" x14ac:dyDescent="0.2">
      <c r="A225" s="5"/>
      <c r="B225" s="6" t="s">
        <v>37</v>
      </c>
      <c r="C225" s="7">
        <v>0</v>
      </c>
      <c r="D225" s="7">
        <f t="shared" ref="D225:N225" si="24">SUM(D227,D230)</f>
        <v>0</v>
      </c>
      <c r="E225" s="7">
        <f t="shared" si="24"/>
        <v>0</v>
      </c>
      <c r="F225" s="7">
        <f t="shared" si="24"/>
        <v>0</v>
      </c>
      <c r="G225" s="7">
        <f t="shared" si="24"/>
        <v>0</v>
      </c>
      <c r="H225" s="7">
        <f t="shared" si="24"/>
        <v>0</v>
      </c>
      <c r="I225" s="7">
        <f t="shared" si="24"/>
        <v>0</v>
      </c>
      <c r="J225" s="7">
        <f t="shared" si="24"/>
        <v>0</v>
      </c>
      <c r="K225" s="7">
        <f t="shared" si="24"/>
        <v>0</v>
      </c>
      <c r="L225" s="7">
        <f t="shared" si="24"/>
        <v>0</v>
      </c>
      <c r="M225" s="7">
        <f t="shared" si="24"/>
        <v>0</v>
      </c>
      <c r="N225" s="7">
        <f t="shared" si="24"/>
        <v>0</v>
      </c>
    </row>
    <row r="226" spans="1:14" ht="12.75" customHeight="1" x14ac:dyDescent="0.2">
      <c r="A226" s="9">
        <v>1</v>
      </c>
      <c r="B226" s="10" t="s">
        <v>38</v>
      </c>
      <c r="C226" s="146"/>
      <c r="D226" s="215"/>
      <c r="E226" s="288"/>
      <c r="F226" s="365"/>
      <c r="G226" s="435"/>
      <c r="H226" s="500"/>
      <c r="I226" s="570"/>
      <c r="J226" s="647"/>
      <c r="K226" s="720"/>
      <c r="L226" s="790"/>
      <c r="M226" s="858"/>
      <c r="N226" s="922"/>
    </row>
    <row r="227" spans="1:14" x14ac:dyDescent="0.2">
      <c r="A227" s="11"/>
      <c r="B227" s="10" t="s">
        <v>39</v>
      </c>
      <c r="C227" s="154">
        <v>0</v>
      </c>
      <c r="D227" s="223">
        <f t="shared" ref="D227" si="25">SUM(D228:D229)</f>
        <v>0</v>
      </c>
      <c r="E227" s="296">
        <f t="shared" ref="E227:N227" si="26">SUM(E228:E229)</f>
        <v>0</v>
      </c>
      <c r="F227" s="371">
        <f t="shared" si="26"/>
        <v>0</v>
      </c>
      <c r="G227" s="441">
        <f t="shared" si="26"/>
        <v>0</v>
      </c>
      <c r="H227" s="508">
        <f t="shared" si="26"/>
        <v>0</v>
      </c>
      <c r="I227" s="578">
        <f t="shared" si="26"/>
        <v>0</v>
      </c>
      <c r="J227" s="653">
        <f t="shared" si="26"/>
        <v>0</v>
      </c>
      <c r="K227" s="726">
        <f t="shared" si="26"/>
        <v>0</v>
      </c>
      <c r="L227" s="795">
        <f t="shared" si="26"/>
        <v>0</v>
      </c>
      <c r="M227" s="864">
        <f t="shared" si="26"/>
        <v>0</v>
      </c>
      <c r="N227" s="930">
        <f t="shared" si="26"/>
        <v>0</v>
      </c>
    </row>
    <row r="228" spans="1:14" x14ac:dyDescent="0.2">
      <c r="A228" s="11"/>
      <c r="B228" s="12" t="s">
        <v>40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</row>
    <row r="229" spans="1:14" x14ac:dyDescent="0.2">
      <c r="A229" s="11"/>
      <c r="B229" s="12" t="s">
        <v>41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</row>
    <row r="230" spans="1:14" x14ac:dyDescent="0.2">
      <c r="A230" s="11"/>
      <c r="B230" s="10" t="s">
        <v>42</v>
      </c>
      <c r="C230" s="13">
        <v>0</v>
      </c>
      <c r="D230" s="13">
        <f t="shared" ref="D230:N230" si="27">SUM(D231:D232)</f>
        <v>0</v>
      </c>
      <c r="E230" s="13">
        <f t="shared" si="27"/>
        <v>0</v>
      </c>
      <c r="F230" s="13">
        <f t="shared" si="27"/>
        <v>0</v>
      </c>
      <c r="G230" s="13">
        <f t="shared" si="27"/>
        <v>0</v>
      </c>
      <c r="H230" s="13">
        <f t="shared" si="27"/>
        <v>0</v>
      </c>
      <c r="I230" s="13">
        <f t="shared" si="27"/>
        <v>0</v>
      </c>
      <c r="J230" s="13">
        <f t="shared" si="27"/>
        <v>0</v>
      </c>
      <c r="K230" s="13">
        <f t="shared" si="27"/>
        <v>0</v>
      </c>
      <c r="L230" s="13">
        <f t="shared" si="27"/>
        <v>0</v>
      </c>
      <c r="M230" s="13">
        <f t="shared" si="27"/>
        <v>0</v>
      </c>
      <c r="N230" s="13">
        <f t="shared" si="27"/>
        <v>0</v>
      </c>
    </row>
    <row r="231" spans="1:14" ht="12.75" customHeight="1" x14ac:dyDescent="0.2">
      <c r="A231" s="11"/>
      <c r="B231" s="12" t="s">
        <v>40</v>
      </c>
      <c r="C231" s="151">
        <v>0</v>
      </c>
      <c r="D231" s="224">
        <v>0</v>
      </c>
      <c r="E231" s="297">
        <v>0</v>
      </c>
      <c r="F231" s="368">
        <v>0</v>
      </c>
      <c r="G231" s="438">
        <v>0</v>
      </c>
      <c r="H231" s="509">
        <v>0</v>
      </c>
      <c r="I231" s="579">
        <v>0</v>
      </c>
      <c r="J231" s="650">
        <v>0</v>
      </c>
      <c r="K231" s="723">
        <v>0</v>
      </c>
      <c r="L231" s="793">
        <v>0</v>
      </c>
      <c r="M231" s="861">
        <v>0</v>
      </c>
      <c r="N231" s="931">
        <v>0</v>
      </c>
    </row>
    <row r="232" spans="1:14" ht="12.75" customHeight="1" x14ac:dyDescent="0.2">
      <c r="A232" s="11"/>
      <c r="B232" s="12" t="s">
        <v>41</v>
      </c>
      <c r="C232" s="151">
        <v>0</v>
      </c>
      <c r="D232" s="224">
        <v>0</v>
      </c>
      <c r="E232" s="297">
        <v>0</v>
      </c>
      <c r="F232" s="368">
        <v>0</v>
      </c>
      <c r="G232" s="438">
        <v>0</v>
      </c>
      <c r="H232" s="509">
        <v>0</v>
      </c>
      <c r="I232" s="579">
        <v>0</v>
      </c>
      <c r="J232" s="650">
        <v>0</v>
      </c>
      <c r="K232" s="723">
        <v>0</v>
      </c>
      <c r="L232" s="793">
        <v>0</v>
      </c>
      <c r="M232" s="861">
        <v>0</v>
      </c>
      <c r="N232" s="931">
        <v>0</v>
      </c>
    </row>
    <row r="233" spans="1:14" ht="7.5" customHeight="1" x14ac:dyDescent="0.2">
      <c r="A233" s="9">
        <v>2</v>
      </c>
      <c r="B233" s="10" t="s">
        <v>43</v>
      </c>
      <c r="C233" s="146"/>
      <c r="D233" s="215"/>
      <c r="E233" s="288"/>
      <c r="F233" s="365"/>
      <c r="G233" s="435"/>
      <c r="H233" s="500"/>
      <c r="I233" s="570"/>
      <c r="J233" s="647"/>
      <c r="K233" s="720"/>
      <c r="L233" s="790"/>
      <c r="M233" s="858"/>
      <c r="N233" s="922"/>
    </row>
    <row r="234" spans="1:14" ht="18" customHeight="1" x14ac:dyDescent="0.2">
      <c r="A234" s="11"/>
      <c r="B234" s="12" t="s">
        <v>44</v>
      </c>
      <c r="C234" s="146"/>
      <c r="D234" s="215"/>
      <c r="E234" s="288"/>
      <c r="F234" s="365"/>
      <c r="G234" s="435"/>
      <c r="H234" s="500"/>
      <c r="I234" s="570"/>
      <c r="J234" s="647"/>
      <c r="K234" s="720"/>
      <c r="L234" s="790"/>
      <c r="M234" s="858"/>
      <c r="N234" s="922"/>
    </row>
    <row r="235" spans="1:14" ht="12.75" customHeight="1" x14ac:dyDescent="0.2">
      <c r="A235" s="11"/>
      <c r="B235" s="12" t="s">
        <v>45</v>
      </c>
      <c r="C235" s="146"/>
      <c r="D235" s="215"/>
      <c r="E235" s="288"/>
      <c r="F235" s="365"/>
      <c r="G235" s="435"/>
      <c r="H235" s="500"/>
      <c r="I235" s="570"/>
      <c r="J235" s="647"/>
      <c r="K235" s="720"/>
      <c r="L235" s="790"/>
      <c r="M235" s="858"/>
      <c r="N235" s="922"/>
    </row>
    <row r="236" spans="1:14" ht="12.75" customHeight="1" x14ac:dyDescent="0.2">
      <c r="A236" s="9"/>
      <c r="B236" s="12" t="s">
        <v>46</v>
      </c>
      <c r="C236" s="146"/>
      <c r="D236" s="215"/>
      <c r="E236" s="288"/>
      <c r="F236" s="365"/>
      <c r="G236" s="435"/>
      <c r="H236" s="500"/>
      <c r="I236" s="570"/>
      <c r="J236" s="647"/>
      <c r="K236" s="720"/>
      <c r="L236" s="790"/>
      <c r="M236" s="858"/>
      <c r="N236" s="922"/>
    </row>
    <row r="237" spans="1:14" ht="12.75" customHeight="1" x14ac:dyDescent="0.2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 x14ac:dyDescent="0.25">
      <c r="A238" s="17">
        <v>3</v>
      </c>
      <c r="B238" s="18" t="s">
        <v>48</v>
      </c>
      <c r="C238" s="137"/>
      <c r="D238" s="237"/>
      <c r="E238" s="310"/>
      <c r="F238" s="356"/>
      <c r="G238" s="426"/>
      <c r="H238" s="522"/>
      <c r="I238" s="592"/>
      <c r="J238" s="638"/>
      <c r="K238" s="711"/>
      <c r="L238" s="781"/>
      <c r="M238" s="849"/>
      <c r="N238" s="944"/>
    </row>
    <row r="239" spans="1:14" ht="30" customHeight="1" x14ac:dyDescent="0.2">
      <c r="B239" s="79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 x14ac:dyDescent="0.2">
      <c r="B240" s="7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 x14ac:dyDescent="0.2">
      <c r="B241" s="7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 x14ac:dyDescent="0.2">
      <c r="B242" s="7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 x14ac:dyDescent="0.2"/>
    <row r="244" spans="1:14" ht="20.100000000000001" customHeight="1" x14ac:dyDescent="0.2"/>
    <row r="245" spans="1:14" ht="20.100000000000001" customHeight="1" x14ac:dyDescent="0.2"/>
    <row r="246" spans="1:14" ht="20.100000000000001" customHeight="1" x14ac:dyDescent="0.2"/>
    <row r="247" spans="1:14" ht="20.100000000000001" customHeight="1" x14ac:dyDescent="0.2">
      <c r="A247" s="948" t="s">
        <v>0</v>
      </c>
      <c r="B247" s="948"/>
      <c r="C247" s="166" t="s">
        <v>2</v>
      </c>
    </row>
    <row r="248" spans="1:14" ht="26.25" customHeight="1" x14ac:dyDescent="0.2">
      <c r="A248" s="948" t="s">
        <v>3</v>
      </c>
      <c r="B248" s="948"/>
      <c r="C248" s="166"/>
    </row>
    <row r="249" spans="1:14" ht="20.100000000000001" customHeight="1" x14ac:dyDescent="0.2">
      <c r="A249" s="948" t="s">
        <v>4</v>
      </c>
      <c r="B249" s="948"/>
    </row>
    <row r="250" spans="1:14" ht="20.100000000000001" customHeight="1" x14ac:dyDescent="0.2"/>
    <row r="251" spans="1:14" ht="20.100000000000001" customHeight="1" x14ac:dyDescent="0.2"/>
    <row r="252" spans="1:14" ht="20.100000000000001" customHeight="1" x14ac:dyDescent="0.2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">
      <c r="A253" s="1" t="s">
        <v>8</v>
      </c>
      <c r="C253" s="149" t="s">
        <v>10</v>
      </c>
    </row>
    <row r="254" spans="1:14" ht="12.75" customHeight="1" x14ac:dyDescent="0.2">
      <c r="A254" s="19" t="s">
        <v>58</v>
      </c>
      <c r="B254" s="19"/>
      <c r="C254" s="149" t="s">
        <v>67</v>
      </c>
    </row>
    <row r="255" spans="1:14" ht="13.5" thickBot="1" x14ac:dyDescent="0.25">
      <c r="A255" s="3"/>
      <c r="B255" s="3"/>
    </row>
    <row r="256" spans="1:14" ht="12.75" customHeight="1" x14ac:dyDescent="0.2">
      <c r="A256" s="1052" t="s">
        <v>13</v>
      </c>
      <c r="B256" s="1054" t="s">
        <v>14</v>
      </c>
      <c r="C256" s="150"/>
    </row>
    <row r="257" spans="1:14" ht="12.75" customHeight="1" x14ac:dyDescent="0.2">
      <c r="A257" s="1053"/>
      <c r="B257" s="105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 x14ac:dyDescent="0.2">
      <c r="A258" s="1053"/>
      <c r="B258" s="1055"/>
      <c r="C258" s="147" t="s">
        <v>20</v>
      </c>
      <c r="D258" s="216" t="s">
        <v>20</v>
      </c>
      <c r="E258" s="289" t="s">
        <v>20</v>
      </c>
      <c r="F258" s="366" t="s">
        <v>20</v>
      </c>
      <c r="G258" s="436" t="s">
        <v>20</v>
      </c>
      <c r="H258" s="501" t="s">
        <v>20</v>
      </c>
      <c r="I258" s="571" t="s">
        <v>20</v>
      </c>
      <c r="J258" s="648" t="s">
        <v>20</v>
      </c>
      <c r="K258" s="721" t="s">
        <v>20</v>
      </c>
      <c r="L258" s="791" t="s">
        <v>20</v>
      </c>
      <c r="M258" s="859" t="s">
        <v>20</v>
      </c>
      <c r="N258" s="923" t="s">
        <v>20</v>
      </c>
    </row>
    <row r="259" spans="1:14" ht="12.75" customHeight="1" x14ac:dyDescent="0.2">
      <c r="A259" s="1053"/>
      <c r="B259" s="1055"/>
      <c r="C259" s="148"/>
      <c r="D259" s="217"/>
      <c r="E259" s="290"/>
      <c r="F259" s="367"/>
      <c r="G259" s="437"/>
      <c r="H259" s="502"/>
      <c r="I259" s="572"/>
      <c r="J259" s="649"/>
      <c r="K259" s="722"/>
      <c r="L259" s="792"/>
      <c r="M259" s="860"/>
      <c r="N259" s="924"/>
    </row>
    <row r="260" spans="1:14" x14ac:dyDescent="0.2">
      <c r="A260" s="44" t="s">
        <v>25</v>
      </c>
      <c r="B260" s="45" t="s">
        <v>26</v>
      </c>
      <c r="C260" s="143" t="s">
        <v>35</v>
      </c>
      <c r="D260" s="212" t="s">
        <v>35</v>
      </c>
      <c r="E260" s="285" t="s">
        <v>35</v>
      </c>
      <c r="F260" s="362" t="s">
        <v>35</v>
      </c>
      <c r="G260" s="432" t="s">
        <v>35</v>
      </c>
      <c r="H260" s="497" t="s">
        <v>35</v>
      </c>
      <c r="I260" s="567" t="s">
        <v>35</v>
      </c>
      <c r="J260" s="644" t="s">
        <v>35</v>
      </c>
      <c r="K260" s="717" t="s">
        <v>35</v>
      </c>
      <c r="L260" s="787" t="s">
        <v>35</v>
      </c>
      <c r="M260" s="855" t="s">
        <v>35</v>
      </c>
      <c r="N260" s="919" t="s">
        <v>35</v>
      </c>
    </row>
    <row r="261" spans="1:14" ht="15.75" x14ac:dyDescent="0.2">
      <c r="A261" s="5"/>
      <c r="B261" s="6" t="s">
        <v>37</v>
      </c>
      <c r="C261" s="7">
        <v>0</v>
      </c>
      <c r="D261" s="7">
        <f t="shared" ref="D261:N261" si="28">SUM(D263,D266)</f>
        <v>0</v>
      </c>
      <c r="E261" s="7">
        <f t="shared" si="28"/>
        <v>0</v>
      </c>
      <c r="F261" s="7">
        <f t="shared" si="28"/>
        <v>0</v>
      </c>
      <c r="G261" s="7">
        <f t="shared" si="28"/>
        <v>0</v>
      </c>
      <c r="H261" s="7">
        <f t="shared" si="28"/>
        <v>0</v>
      </c>
      <c r="I261" s="7">
        <f t="shared" si="28"/>
        <v>0</v>
      </c>
      <c r="J261" s="7">
        <f t="shared" si="28"/>
        <v>0</v>
      </c>
      <c r="K261" s="7">
        <f t="shared" si="28"/>
        <v>0</v>
      </c>
      <c r="L261" s="7">
        <f t="shared" si="28"/>
        <v>0</v>
      </c>
      <c r="M261" s="7">
        <f t="shared" si="28"/>
        <v>0</v>
      </c>
      <c r="N261" s="7">
        <f t="shared" si="28"/>
        <v>0</v>
      </c>
    </row>
    <row r="262" spans="1:14" x14ac:dyDescent="0.2">
      <c r="A262" s="9">
        <v>1</v>
      </c>
      <c r="B262" s="10" t="s">
        <v>38</v>
      </c>
      <c r="C262" s="146"/>
      <c r="D262" s="215"/>
      <c r="E262" s="288"/>
      <c r="F262" s="365"/>
      <c r="G262" s="435"/>
      <c r="H262" s="500"/>
      <c r="I262" s="570"/>
      <c r="J262" s="647"/>
      <c r="K262" s="720"/>
      <c r="L262" s="790"/>
      <c r="M262" s="858"/>
      <c r="N262" s="922"/>
    </row>
    <row r="263" spans="1:14" ht="12.75" customHeight="1" x14ac:dyDescent="0.2">
      <c r="A263" s="11"/>
      <c r="B263" s="10" t="s">
        <v>39</v>
      </c>
      <c r="C263" s="154">
        <v>0</v>
      </c>
      <c r="D263" s="223">
        <f t="shared" ref="D263" si="29">SUM(D264:D265)</f>
        <v>0</v>
      </c>
      <c r="E263" s="296">
        <f t="shared" ref="E263" si="30">SUM(E264:E265)</f>
        <v>0</v>
      </c>
      <c r="F263" s="371">
        <f t="shared" ref="F263" si="31">SUM(F264:F265)</f>
        <v>0</v>
      </c>
      <c r="G263" s="441">
        <f t="shared" ref="G263" si="32">SUM(G264:G265)</f>
        <v>0</v>
      </c>
      <c r="H263" s="508">
        <f t="shared" ref="H263" si="33">SUM(H264:H265)</f>
        <v>0</v>
      </c>
      <c r="I263" s="578">
        <f t="shared" ref="I263" si="34">SUM(I264:I265)</f>
        <v>0</v>
      </c>
      <c r="J263" s="653">
        <f t="shared" ref="J263" si="35">SUM(J264:J265)</f>
        <v>0</v>
      </c>
      <c r="K263" s="726">
        <f t="shared" ref="K263" si="36">SUM(K264:K265)</f>
        <v>0</v>
      </c>
      <c r="L263" s="795">
        <f t="shared" ref="L263" si="37">SUM(L264:L265)</f>
        <v>0</v>
      </c>
      <c r="M263" s="864">
        <f t="shared" ref="M263" si="38">SUM(M264:M265)</f>
        <v>0</v>
      </c>
      <c r="N263" s="930">
        <f t="shared" ref="N263" si="39">SUM(N264:N265)</f>
        <v>0</v>
      </c>
    </row>
    <row r="264" spans="1:14" ht="12.75" customHeight="1" x14ac:dyDescent="0.2">
      <c r="A264" s="11"/>
      <c r="B264" s="12" t="s">
        <v>40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</row>
    <row r="265" spans="1:14" ht="13.5" customHeight="1" x14ac:dyDescent="0.2">
      <c r="A265" s="11"/>
      <c r="B265" s="12" t="s">
        <v>41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</row>
    <row r="266" spans="1:14" ht="18" customHeight="1" x14ac:dyDescent="0.2">
      <c r="A266" s="11"/>
      <c r="B266" s="10" t="s">
        <v>42</v>
      </c>
      <c r="C266" s="13">
        <v>0</v>
      </c>
      <c r="D266" s="13">
        <f t="shared" ref="D266" si="40">SUM(D267:D268)</f>
        <v>0</v>
      </c>
      <c r="E266" s="13">
        <f t="shared" ref="E266" si="41">SUM(E267:E268)</f>
        <v>0</v>
      </c>
      <c r="F266" s="13">
        <f t="shared" ref="F266" si="42">SUM(F267:F268)</f>
        <v>0</v>
      </c>
      <c r="G266" s="13">
        <f t="shared" ref="G266" si="43">SUM(G267:G268)</f>
        <v>0</v>
      </c>
      <c r="H266" s="13">
        <f t="shared" ref="H266" si="44">SUM(H267:H268)</f>
        <v>0</v>
      </c>
      <c r="I266" s="13">
        <f t="shared" ref="I266" si="45">SUM(I267:I268)</f>
        <v>0</v>
      </c>
      <c r="J266" s="13">
        <f t="shared" ref="J266" si="46">SUM(J267:J268)</f>
        <v>0</v>
      </c>
      <c r="K266" s="13">
        <f t="shared" ref="K266" si="47">SUM(K267:K268)</f>
        <v>0</v>
      </c>
      <c r="L266" s="13">
        <f t="shared" ref="L266" si="48">SUM(L267:L268)</f>
        <v>0</v>
      </c>
      <c r="M266" s="13">
        <f t="shared" ref="M266" si="49">SUM(M267:M268)</f>
        <v>0</v>
      </c>
      <c r="N266" s="13">
        <f t="shared" ref="N266" si="50">SUM(N267:N268)</f>
        <v>0</v>
      </c>
    </row>
    <row r="267" spans="1:14" ht="12.75" customHeight="1" x14ac:dyDescent="0.2">
      <c r="A267" s="11"/>
      <c r="B267" s="12" t="s">
        <v>40</v>
      </c>
      <c r="C267" s="151">
        <v>0</v>
      </c>
      <c r="D267" s="224">
        <v>0</v>
      </c>
      <c r="E267" s="297">
        <v>0</v>
      </c>
      <c r="F267" s="368">
        <v>0</v>
      </c>
      <c r="G267" s="438">
        <v>0</v>
      </c>
      <c r="H267" s="509">
        <v>0</v>
      </c>
      <c r="I267" s="579">
        <v>0</v>
      </c>
      <c r="J267" s="650">
        <v>0</v>
      </c>
      <c r="K267" s="723">
        <v>0</v>
      </c>
      <c r="L267" s="793">
        <v>0</v>
      </c>
      <c r="M267" s="861">
        <v>0</v>
      </c>
      <c r="N267" s="931">
        <v>0</v>
      </c>
    </row>
    <row r="268" spans="1:14" ht="13.5" customHeight="1" x14ac:dyDescent="0.2">
      <c r="A268" s="11"/>
      <c r="B268" s="12" t="s">
        <v>41</v>
      </c>
      <c r="C268" s="151">
        <v>0</v>
      </c>
      <c r="D268" s="224">
        <v>0</v>
      </c>
      <c r="E268" s="297">
        <v>0</v>
      </c>
      <c r="F268" s="368">
        <v>0</v>
      </c>
      <c r="G268" s="438">
        <v>0</v>
      </c>
      <c r="H268" s="509">
        <v>0</v>
      </c>
      <c r="I268" s="579">
        <v>0</v>
      </c>
      <c r="J268" s="650">
        <v>0</v>
      </c>
      <c r="K268" s="723">
        <v>0</v>
      </c>
      <c r="L268" s="793">
        <v>0</v>
      </c>
      <c r="M268" s="861">
        <v>0</v>
      </c>
      <c r="N268" s="931">
        <v>0</v>
      </c>
    </row>
    <row r="269" spans="1:14" ht="12.75" customHeight="1" x14ac:dyDescent="0.2">
      <c r="A269" s="9">
        <v>2</v>
      </c>
      <c r="B269" s="10" t="s">
        <v>43</v>
      </c>
      <c r="C269" s="146"/>
      <c r="D269" s="215"/>
      <c r="E269" s="288"/>
      <c r="F269" s="365"/>
      <c r="G269" s="435"/>
      <c r="H269" s="500"/>
      <c r="I269" s="570"/>
      <c r="J269" s="647"/>
      <c r="K269" s="720"/>
      <c r="L269" s="790"/>
      <c r="M269" s="858"/>
      <c r="N269" s="922"/>
    </row>
    <row r="270" spans="1:14" x14ac:dyDescent="0.2">
      <c r="A270" s="11"/>
      <c r="B270" s="12" t="s">
        <v>44</v>
      </c>
      <c r="C270" s="146"/>
      <c r="D270" s="215"/>
      <c r="E270" s="288"/>
      <c r="F270" s="365"/>
      <c r="G270" s="435"/>
      <c r="H270" s="500"/>
      <c r="I270" s="570"/>
      <c r="J270" s="647"/>
      <c r="K270" s="720"/>
      <c r="L270" s="790"/>
      <c r="M270" s="858"/>
      <c r="N270" s="922"/>
    </row>
    <row r="271" spans="1:14" ht="30" customHeight="1" x14ac:dyDescent="0.2">
      <c r="A271" s="11"/>
      <c r="B271" s="12" t="s">
        <v>45</v>
      </c>
      <c r="C271" s="146"/>
      <c r="D271" s="215"/>
      <c r="E271" s="288"/>
      <c r="F271" s="365"/>
      <c r="G271" s="435"/>
      <c r="H271" s="500"/>
      <c r="I271" s="570"/>
      <c r="J271" s="647"/>
      <c r="K271" s="720"/>
      <c r="L271" s="790"/>
      <c r="M271" s="858"/>
      <c r="N271" s="922"/>
    </row>
    <row r="272" spans="1:14" ht="25.5" customHeight="1" x14ac:dyDescent="0.2">
      <c r="A272" s="9"/>
      <c r="B272" s="12" t="s">
        <v>46</v>
      </c>
      <c r="C272" s="146"/>
      <c r="D272" s="215"/>
      <c r="E272" s="288"/>
      <c r="F272" s="365"/>
      <c r="G272" s="435"/>
      <c r="H272" s="500"/>
      <c r="I272" s="570"/>
      <c r="J272" s="647"/>
      <c r="K272" s="720"/>
      <c r="L272" s="790"/>
      <c r="M272" s="858"/>
      <c r="N272" s="922"/>
    </row>
    <row r="273" spans="1:14" ht="20.100000000000001" customHeight="1" x14ac:dyDescent="0.2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 x14ac:dyDescent="0.25">
      <c r="A274" s="17">
        <v>3</v>
      </c>
      <c r="B274" s="18" t="s">
        <v>48</v>
      </c>
      <c r="C274" s="137"/>
      <c r="D274" s="237"/>
      <c r="E274" s="310"/>
      <c r="F274" s="356"/>
      <c r="G274" s="426"/>
      <c r="H274" s="522"/>
      <c r="I274" s="592"/>
      <c r="J274" s="638"/>
      <c r="K274" s="711"/>
      <c r="L274" s="781"/>
      <c r="M274" s="849"/>
      <c r="N274" s="944"/>
    </row>
    <row r="275" spans="1:14" ht="20.100000000000001" customHeight="1" x14ac:dyDescent="0.2">
      <c r="B275" s="79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/>
    <row r="282" spans="1:14" ht="20.100000000000001" customHeight="1" x14ac:dyDescent="0.2">
      <c r="A282" s="948" t="s">
        <v>0</v>
      </c>
      <c r="B282" s="948"/>
      <c r="C282" s="166" t="s">
        <v>2</v>
      </c>
    </row>
    <row r="283" spans="1:14" ht="20.100000000000001" customHeight="1" x14ac:dyDescent="0.2">
      <c r="A283" s="948" t="s">
        <v>3</v>
      </c>
      <c r="B283" s="948"/>
      <c r="C283" s="166"/>
    </row>
    <row r="284" spans="1:14" ht="20.100000000000001" customHeight="1" x14ac:dyDescent="0.2">
      <c r="A284" s="948" t="s">
        <v>4</v>
      </c>
      <c r="B284" s="948"/>
    </row>
    <row r="285" spans="1:14" ht="24" customHeight="1" x14ac:dyDescent="0.2"/>
    <row r="287" spans="1:14" ht="12.75" customHeight="1" x14ac:dyDescent="0.2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1" t="s">
        <v>8</v>
      </c>
      <c r="C288" s="149" t="s">
        <v>10</v>
      </c>
    </row>
    <row r="289" spans="1:14" s="3" customFormat="1" ht="12.75" customHeight="1" x14ac:dyDescent="0.2">
      <c r="A289" s="19" t="s">
        <v>52</v>
      </c>
      <c r="B289" s="19"/>
      <c r="C289" s="155" t="s">
        <v>67</v>
      </c>
    </row>
    <row r="290" spans="1:14" ht="12.75" customHeight="1" thickBot="1" x14ac:dyDescent="0.25"/>
    <row r="291" spans="1:14" ht="12.75" customHeight="1" x14ac:dyDescent="0.2">
      <c r="A291" s="1052" t="s">
        <v>13</v>
      </c>
      <c r="B291" s="1054" t="s">
        <v>14</v>
      </c>
      <c r="C291" s="150"/>
    </row>
    <row r="292" spans="1:14" ht="12.75" customHeight="1" x14ac:dyDescent="0.2">
      <c r="A292" s="1053"/>
      <c r="B292" s="10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 x14ac:dyDescent="0.2">
      <c r="A293" s="1053"/>
      <c r="B293" s="1055"/>
      <c r="C293" s="147" t="s">
        <v>20</v>
      </c>
      <c r="D293" s="216" t="s">
        <v>20</v>
      </c>
      <c r="E293" s="289" t="s">
        <v>20</v>
      </c>
      <c r="F293" s="366" t="s">
        <v>20</v>
      </c>
      <c r="G293" s="436" t="s">
        <v>20</v>
      </c>
      <c r="H293" s="501" t="s">
        <v>20</v>
      </c>
      <c r="I293" s="571" t="s">
        <v>20</v>
      </c>
      <c r="J293" s="648" t="s">
        <v>20</v>
      </c>
      <c r="K293" s="721" t="s">
        <v>20</v>
      </c>
      <c r="L293" s="791" t="s">
        <v>20</v>
      </c>
      <c r="M293" s="859" t="s">
        <v>20</v>
      </c>
      <c r="N293" s="923" t="s">
        <v>20</v>
      </c>
    </row>
    <row r="294" spans="1:14" ht="12.75" customHeight="1" x14ac:dyDescent="0.2">
      <c r="A294" s="1053"/>
      <c r="B294" s="1055"/>
      <c r="C294" s="148"/>
      <c r="D294" s="217"/>
      <c r="E294" s="290"/>
      <c r="F294" s="367"/>
      <c r="G294" s="437"/>
      <c r="H294" s="502"/>
      <c r="I294" s="572"/>
      <c r="J294" s="649"/>
      <c r="K294" s="722"/>
      <c r="L294" s="792"/>
      <c r="M294" s="860"/>
      <c r="N294" s="924"/>
    </row>
    <row r="295" spans="1:14" ht="12.75" customHeight="1" x14ac:dyDescent="0.2">
      <c r="A295" s="44" t="s">
        <v>25</v>
      </c>
      <c r="B295" s="45" t="s">
        <v>26</v>
      </c>
      <c r="C295" s="143" t="s">
        <v>35</v>
      </c>
      <c r="D295" s="212" t="s">
        <v>35</v>
      </c>
      <c r="E295" s="285" t="s">
        <v>35</v>
      </c>
      <c r="F295" s="362" t="s">
        <v>35</v>
      </c>
      <c r="G295" s="432" t="s">
        <v>35</v>
      </c>
      <c r="H295" s="497" t="s">
        <v>35</v>
      </c>
      <c r="I295" s="567" t="s">
        <v>35</v>
      </c>
      <c r="J295" s="644" t="s">
        <v>35</v>
      </c>
      <c r="K295" s="717" t="s">
        <v>35</v>
      </c>
      <c r="L295" s="787" t="s">
        <v>35</v>
      </c>
      <c r="M295" s="855" t="s">
        <v>35</v>
      </c>
      <c r="N295" s="919" t="s">
        <v>35</v>
      </c>
    </row>
    <row r="296" spans="1:14" ht="12.75" customHeight="1" x14ac:dyDescent="0.2">
      <c r="A296" s="5"/>
      <c r="B296" s="6" t="s">
        <v>37</v>
      </c>
      <c r="C296" s="7">
        <v>0</v>
      </c>
      <c r="D296" s="7">
        <f t="shared" ref="D296:N296" si="51">SUM(D298,D301)</f>
        <v>0</v>
      </c>
      <c r="E296" s="7">
        <f t="shared" si="51"/>
        <v>0</v>
      </c>
      <c r="F296" s="7">
        <f t="shared" si="51"/>
        <v>0</v>
      </c>
      <c r="G296" s="7">
        <f t="shared" si="51"/>
        <v>0</v>
      </c>
      <c r="H296" s="7">
        <f t="shared" si="51"/>
        <v>0</v>
      </c>
      <c r="I296" s="7">
        <f t="shared" si="51"/>
        <v>0</v>
      </c>
      <c r="J296" s="7">
        <f t="shared" si="51"/>
        <v>0</v>
      </c>
      <c r="K296" s="7">
        <f t="shared" si="51"/>
        <v>0</v>
      </c>
      <c r="L296" s="7">
        <f t="shared" si="51"/>
        <v>0</v>
      </c>
      <c r="M296" s="7">
        <f t="shared" si="51"/>
        <v>0</v>
      </c>
      <c r="N296" s="7">
        <f t="shared" si="51"/>
        <v>0</v>
      </c>
    </row>
    <row r="297" spans="1:14" ht="18" customHeight="1" x14ac:dyDescent="0.2">
      <c r="A297" s="9">
        <v>1</v>
      </c>
      <c r="B297" s="78" t="s">
        <v>38</v>
      </c>
      <c r="C297" s="146"/>
      <c r="D297" s="215"/>
      <c r="E297" s="288"/>
      <c r="F297" s="365"/>
      <c r="G297" s="435"/>
      <c r="H297" s="500"/>
      <c r="I297" s="570"/>
      <c r="J297" s="647"/>
      <c r="K297" s="720"/>
      <c r="L297" s="790"/>
      <c r="M297" s="858"/>
      <c r="N297" s="922"/>
    </row>
    <row r="298" spans="1:14" ht="18" customHeight="1" x14ac:dyDescent="0.2">
      <c r="A298" s="11"/>
      <c r="B298" s="10" t="s">
        <v>39</v>
      </c>
      <c r="C298" s="154">
        <v>0</v>
      </c>
      <c r="D298" s="223">
        <f t="shared" ref="D298" si="52">SUM(D299:D300)</f>
        <v>0</v>
      </c>
      <c r="E298" s="296">
        <f t="shared" ref="E298" si="53">SUM(E299:E300)</f>
        <v>0</v>
      </c>
      <c r="F298" s="371">
        <f t="shared" ref="F298" si="54">SUM(F299:F300)</f>
        <v>0</v>
      </c>
      <c r="G298" s="441">
        <f t="shared" ref="G298" si="55">SUM(G299:G300)</f>
        <v>0</v>
      </c>
      <c r="H298" s="508">
        <f t="shared" ref="H298" si="56">SUM(H299:H300)</f>
        <v>0</v>
      </c>
      <c r="I298" s="578">
        <f t="shared" ref="I298" si="57">SUM(I299:I300)</f>
        <v>0</v>
      </c>
      <c r="J298" s="653">
        <f t="shared" ref="J298" si="58">SUM(J299:J300)</f>
        <v>0</v>
      </c>
      <c r="K298" s="726">
        <f t="shared" ref="K298" si="59">SUM(K299:K300)</f>
        <v>0</v>
      </c>
      <c r="L298" s="795">
        <f t="shared" ref="L298" si="60">SUM(L299:L300)</f>
        <v>0</v>
      </c>
      <c r="M298" s="864">
        <f t="shared" ref="M298" si="61">SUM(M299:M300)</f>
        <v>0</v>
      </c>
      <c r="N298" s="930">
        <f t="shared" ref="N298" si="62">SUM(N299:N300)</f>
        <v>0</v>
      </c>
    </row>
    <row r="299" spans="1:14" ht="12.75" customHeight="1" x14ac:dyDescent="0.2">
      <c r="A299" s="11"/>
      <c r="B299" s="12" t="s">
        <v>40</v>
      </c>
      <c r="C299" s="85">
        <v>0</v>
      </c>
      <c r="D299" s="85">
        <v>0</v>
      </c>
      <c r="E299" s="85">
        <v>0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</row>
    <row r="300" spans="1:14" ht="12.75" customHeight="1" x14ac:dyDescent="0.2">
      <c r="A300" s="11"/>
      <c r="B300" s="12" t="s">
        <v>41</v>
      </c>
      <c r="C300" s="85">
        <v>0</v>
      </c>
      <c r="D300" s="85">
        <v>0</v>
      </c>
      <c r="E300" s="85">
        <v>0</v>
      </c>
      <c r="F300" s="85">
        <v>0</v>
      </c>
      <c r="G300" s="85">
        <v>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  <c r="M300" s="85">
        <v>0</v>
      </c>
      <c r="N300" s="85">
        <v>0</v>
      </c>
    </row>
    <row r="301" spans="1:14" ht="12.75" customHeight="1" x14ac:dyDescent="0.2">
      <c r="A301" s="11"/>
      <c r="B301" s="10" t="s">
        <v>42</v>
      </c>
      <c r="C301" s="13">
        <v>0</v>
      </c>
      <c r="D301" s="13">
        <f t="shared" ref="D301" si="63">SUM(D302:D303)</f>
        <v>0</v>
      </c>
      <c r="E301" s="13">
        <f t="shared" ref="E301" si="64">SUM(E302:E303)</f>
        <v>0</v>
      </c>
      <c r="F301" s="13">
        <f t="shared" ref="F301" si="65">SUM(F302:F303)</f>
        <v>0</v>
      </c>
      <c r="G301" s="13">
        <f t="shared" ref="G301" si="66">SUM(G302:G303)</f>
        <v>0</v>
      </c>
      <c r="H301" s="13">
        <f t="shared" ref="H301" si="67">SUM(H302:H303)</f>
        <v>0</v>
      </c>
      <c r="I301" s="13">
        <f t="shared" ref="I301" si="68">SUM(I302:I303)</f>
        <v>0</v>
      </c>
      <c r="J301" s="13">
        <f t="shared" ref="J301" si="69">SUM(J302:J303)</f>
        <v>0</v>
      </c>
      <c r="K301" s="13">
        <f t="shared" ref="K301" si="70">SUM(K302:K303)</f>
        <v>0</v>
      </c>
      <c r="L301" s="13">
        <f t="shared" ref="L301" si="71">SUM(L302:L303)</f>
        <v>0</v>
      </c>
      <c r="M301" s="13">
        <f t="shared" ref="M301" si="72">SUM(M302:M303)</f>
        <v>0</v>
      </c>
      <c r="N301" s="13">
        <f t="shared" ref="N301" si="73">SUM(N302:N303)</f>
        <v>0</v>
      </c>
    </row>
    <row r="302" spans="1:14" x14ac:dyDescent="0.2">
      <c r="A302" s="11"/>
      <c r="B302" s="12" t="s">
        <v>40</v>
      </c>
      <c r="C302" s="151">
        <v>0</v>
      </c>
      <c r="D302" s="224">
        <v>0</v>
      </c>
      <c r="E302" s="297">
        <v>0</v>
      </c>
      <c r="F302" s="368">
        <v>0</v>
      </c>
      <c r="G302" s="438">
        <v>0</v>
      </c>
      <c r="H302" s="509">
        <v>0</v>
      </c>
      <c r="I302" s="579">
        <v>0</v>
      </c>
      <c r="J302" s="650">
        <v>0</v>
      </c>
      <c r="K302" s="723">
        <v>0</v>
      </c>
      <c r="L302" s="793">
        <v>0</v>
      </c>
      <c r="M302" s="861">
        <v>0</v>
      </c>
      <c r="N302" s="931">
        <v>0</v>
      </c>
    </row>
    <row r="303" spans="1:14" ht="18.75" customHeight="1" x14ac:dyDescent="0.2">
      <c r="A303" s="11"/>
      <c r="B303" s="12" t="s">
        <v>41</v>
      </c>
      <c r="C303" s="151">
        <v>0</v>
      </c>
      <c r="D303" s="224">
        <v>0</v>
      </c>
      <c r="E303" s="297">
        <v>0</v>
      </c>
      <c r="F303" s="368">
        <v>0</v>
      </c>
      <c r="G303" s="438">
        <v>0</v>
      </c>
      <c r="H303" s="509">
        <v>0</v>
      </c>
      <c r="I303" s="579">
        <v>0</v>
      </c>
      <c r="J303" s="650">
        <v>0</v>
      </c>
      <c r="K303" s="723">
        <v>0</v>
      </c>
      <c r="L303" s="793">
        <v>0</v>
      </c>
      <c r="M303" s="861">
        <v>0</v>
      </c>
      <c r="N303" s="931">
        <v>0</v>
      </c>
    </row>
    <row r="304" spans="1:14" ht="17.25" customHeight="1" x14ac:dyDescent="0.2">
      <c r="A304" s="9">
        <v>2</v>
      </c>
      <c r="B304" s="78" t="s">
        <v>43</v>
      </c>
      <c r="C304" s="146"/>
      <c r="D304" s="215"/>
      <c r="E304" s="288"/>
      <c r="F304" s="365"/>
      <c r="G304" s="435"/>
      <c r="H304" s="500"/>
      <c r="I304" s="570"/>
      <c r="J304" s="647"/>
      <c r="K304" s="720"/>
      <c r="L304" s="790"/>
      <c r="M304" s="858"/>
      <c r="N304" s="922"/>
    </row>
    <row r="305" spans="1:14" ht="20.100000000000001" customHeight="1" x14ac:dyDescent="0.2">
      <c r="A305" s="11"/>
      <c r="B305" s="12" t="s">
        <v>44</v>
      </c>
      <c r="C305" s="146"/>
      <c r="D305" s="215"/>
      <c r="E305" s="288"/>
      <c r="F305" s="365"/>
      <c r="G305" s="435"/>
      <c r="H305" s="500"/>
      <c r="I305" s="570"/>
      <c r="J305" s="647"/>
      <c r="K305" s="720"/>
      <c r="L305" s="790"/>
      <c r="M305" s="858"/>
      <c r="N305" s="922"/>
    </row>
    <row r="306" spans="1:14" ht="20.100000000000001" customHeight="1" x14ac:dyDescent="0.2">
      <c r="A306" s="11"/>
      <c r="B306" s="12" t="s">
        <v>45</v>
      </c>
      <c r="C306" s="146"/>
      <c r="D306" s="215"/>
      <c r="E306" s="288"/>
      <c r="F306" s="365"/>
      <c r="G306" s="435"/>
      <c r="H306" s="500"/>
      <c r="I306" s="570"/>
      <c r="J306" s="647"/>
      <c r="K306" s="720"/>
      <c r="L306" s="790"/>
      <c r="M306" s="858"/>
      <c r="N306" s="922"/>
    </row>
    <row r="307" spans="1:14" ht="20.100000000000001" customHeight="1" x14ac:dyDescent="0.2">
      <c r="A307" s="9"/>
      <c r="B307" s="12" t="s">
        <v>46</v>
      </c>
      <c r="C307" s="146"/>
      <c r="D307" s="215"/>
      <c r="E307" s="288"/>
      <c r="F307" s="365"/>
      <c r="G307" s="435"/>
      <c r="H307" s="500"/>
      <c r="I307" s="570"/>
      <c r="J307" s="647"/>
      <c r="K307" s="720"/>
      <c r="L307" s="790"/>
      <c r="M307" s="858"/>
      <c r="N307" s="922"/>
    </row>
    <row r="308" spans="1:14" ht="20.100000000000001" customHeight="1" x14ac:dyDescent="0.2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 x14ac:dyDescent="0.25">
      <c r="A309" s="17">
        <v>3</v>
      </c>
      <c r="B309" s="18" t="s">
        <v>48</v>
      </c>
      <c r="C309" s="137"/>
      <c r="D309" s="237"/>
      <c r="E309" s="310"/>
      <c r="F309" s="356"/>
      <c r="G309" s="426"/>
      <c r="H309" s="522"/>
      <c r="I309" s="592"/>
      <c r="J309" s="638"/>
      <c r="K309" s="711"/>
      <c r="L309" s="781"/>
      <c r="M309" s="849"/>
      <c r="N309" s="944"/>
    </row>
    <row r="310" spans="1:14" ht="20.100000000000001" customHeight="1" x14ac:dyDescent="0.2">
      <c r="B310" s="79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 x14ac:dyDescent="0.2"/>
    <row r="312" spans="1:14" ht="26.25" customHeight="1" x14ac:dyDescent="0.2"/>
    <row r="313" spans="1:14" ht="20.100000000000001" customHeight="1" x14ac:dyDescent="0.2"/>
    <row r="314" spans="1:14" ht="20.100000000000001" customHeight="1" x14ac:dyDescent="0.2"/>
    <row r="315" spans="1:14" ht="20.100000000000001" customHeight="1" x14ac:dyDescent="0.2"/>
    <row r="316" spans="1:14" ht="20.100000000000001" customHeight="1" x14ac:dyDescent="0.2"/>
    <row r="317" spans="1:14" ht="24" customHeight="1" x14ac:dyDescent="0.2"/>
    <row r="318" spans="1:14" ht="12.75" customHeight="1" x14ac:dyDescent="0.2">
      <c r="A318" s="948" t="s">
        <v>0</v>
      </c>
      <c r="B318" s="948"/>
      <c r="C318" s="166" t="s">
        <v>2</v>
      </c>
    </row>
    <row r="319" spans="1:14" ht="12.75" customHeight="1" x14ac:dyDescent="0.2">
      <c r="A319" s="948" t="s">
        <v>3</v>
      </c>
      <c r="B319" s="948"/>
      <c r="C319" s="166"/>
    </row>
    <row r="320" spans="1:14" x14ac:dyDescent="0.2">
      <c r="A320" s="948" t="s">
        <v>4</v>
      </c>
      <c r="B320" s="948"/>
    </row>
    <row r="321" spans="1:14" ht="20.25" customHeight="1" x14ac:dyDescent="0.2"/>
    <row r="322" spans="1:14" ht="12.75" customHeight="1" x14ac:dyDescent="0.2"/>
    <row r="323" spans="1:14" x14ac:dyDescent="0.2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1" t="s">
        <v>8</v>
      </c>
      <c r="C324" s="149" t="s">
        <v>10</v>
      </c>
    </row>
    <row r="325" spans="1:14" s="3" customFormat="1" ht="12.75" customHeight="1" x14ac:dyDescent="0.2">
      <c r="A325" s="3" t="s">
        <v>55</v>
      </c>
      <c r="C325" s="155" t="s">
        <v>67</v>
      </c>
    </row>
    <row r="326" spans="1:14" ht="13.5" thickBot="1" x14ac:dyDescent="0.25"/>
    <row r="327" spans="1:14" ht="12.75" customHeight="1" x14ac:dyDescent="0.2">
      <c r="A327" s="1052" t="s">
        <v>13</v>
      </c>
      <c r="B327" s="1054" t="s">
        <v>14</v>
      </c>
      <c r="C327" s="150"/>
    </row>
    <row r="328" spans="1:14" ht="12.75" customHeight="1" x14ac:dyDescent="0.2">
      <c r="A328" s="1053"/>
      <c r="B328" s="105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 x14ac:dyDescent="0.2">
      <c r="A329" s="1053"/>
      <c r="B329" s="1055"/>
      <c r="C329" s="147" t="s">
        <v>20</v>
      </c>
      <c r="D329" s="216" t="s">
        <v>20</v>
      </c>
      <c r="E329" s="289" t="s">
        <v>20</v>
      </c>
      <c r="F329" s="366" t="s">
        <v>20</v>
      </c>
      <c r="G329" s="436" t="s">
        <v>20</v>
      </c>
      <c r="H329" s="501" t="s">
        <v>20</v>
      </c>
      <c r="I329" s="571" t="s">
        <v>20</v>
      </c>
      <c r="J329" s="648" t="s">
        <v>20</v>
      </c>
      <c r="K329" s="721" t="s">
        <v>20</v>
      </c>
      <c r="L329" s="791" t="s">
        <v>20</v>
      </c>
      <c r="M329" s="859" t="s">
        <v>20</v>
      </c>
      <c r="N329" s="923" t="s">
        <v>20</v>
      </c>
    </row>
    <row r="330" spans="1:14" ht="18" customHeight="1" x14ac:dyDescent="0.2">
      <c r="A330" s="1053"/>
      <c r="B330" s="1055"/>
      <c r="C330" s="148"/>
      <c r="D330" s="217"/>
      <c r="E330" s="290"/>
      <c r="F330" s="367"/>
      <c r="G330" s="437"/>
      <c r="H330" s="502"/>
      <c r="I330" s="572"/>
      <c r="J330" s="649"/>
      <c r="K330" s="722"/>
      <c r="L330" s="792"/>
      <c r="M330" s="860"/>
      <c r="N330" s="924"/>
    </row>
    <row r="331" spans="1:14" ht="12.75" customHeight="1" x14ac:dyDescent="0.2">
      <c r="A331" s="44" t="s">
        <v>25</v>
      </c>
      <c r="B331" s="45" t="s">
        <v>26</v>
      </c>
      <c r="C331" s="143" t="s">
        <v>35</v>
      </c>
      <c r="D331" s="212" t="s">
        <v>35</v>
      </c>
      <c r="E331" s="285" t="s">
        <v>35</v>
      </c>
      <c r="F331" s="362" t="s">
        <v>35</v>
      </c>
      <c r="G331" s="432" t="s">
        <v>35</v>
      </c>
      <c r="H331" s="497" t="s">
        <v>35</v>
      </c>
      <c r="I331" s="567" t="s">
        <v>35</v>
      </c>
      <c r="J331" s="644" t="s">
        <v>35</v>
      </c>
      <c r="K331" s="717" t="s">
        <v>35</v>
      </c>
      <c r="L331" s="787" t="s">
        <v>35</v>
      </c>
      <c r="M331" s="855" t="s">
        <v>35</v>
      </c>
      <c r="N331" s="919" t="s">
        <v>35</v>
      </c>
    </row>
    <row r="332" spans="1:14" ht="12.75" customHeight="1" x14ac:dyDescent="0.2">
      <c r="A332" s="5"/>
      <c r="B332" s="6" t="s">
        <v>37</v>
      </c>
      <c r="C332" s="7">
        <v>0</v>
      </c>
      <c r="D332" s="7">
        <f t="shared" ref="D332:N332" si="74">SUM(D334,D337)</f>
        <v>0</v>
      </c>
      <c r="E332" s="7">
        <f t="shared" si="74"/>
        <v>0</v>
      </c>
      <c r="F332" s="7">
        <f t="shared" si="74"/>
        <v>0</v>
      </c>
      <c r="G332" s="7">
        <f t="shared" si="74"/>
        <v>0</v>
      </c>
      <c r="H332" s="7">
        <f t="shared" si="74"/>
        <v>0</v>
      </c>
      <c r="I332" s="7">
        <f t="shared" si="74"/>
        <v>0</v>
      </c>
      <c r="J332" s="7">
        <f t="shared" si="74"/>
        <v>0</v>
      </c>
      <c r="K332" s="7">
        <f t="shared" si="74"/>
        <v>0</v>
      </c>
      <c r="L332" s="7">
        <f t="shared" si="74"/>
        <v>0</v>
      </c>
      <c r="M332" s="7">
        <f t="shared" si="74"/>
        <v>0</v>
      </c>
      <c r="N332" s="7">
        <f t="shared" si="74"/>
        <v>0</v>
      </c>
    </row>
    <row r="333" spans="1:14" ht="12.75" customHeight="1" x14ac:dyDescent="0.2">
      <c r="A333" s="9">
        <v>1</v>
      </c>
      <c r="B333" s="10" t="s">
        <v>38</v>
      </c>
      <c r="C333" s="146"/>
      <c r="D333" s="215"/>
      <c r="E333" s="288"/>
      <c r="F333" s="365"/>
      <c r="G333" s="435"/>
      <c r="H333" s="500"/>
      <c r="I333" s="570"/>
      <c r="J333" s="647"/>
      <c r="K333" s="720"/>
      <c r="L333" s="790"/>
      <c r="M333" s="858"/>
      <c r="N333" s="922"/>
    </row>
    <row r="334" spans="1:14" x14ac:dyDescent="0.2">
      <c r="A334" s="11"/>
      <c r="B334" s="10" t="s">
        <v>39</v>
      </c>
      <c r="C334" s="154">
        <v>0</v>
      </c>
      <c r="D334" s="223">
        <f t="shared" ref="D334" si="75">SUM(D335:D336)</f>
        <v>0</v>
      </c>
      <c r="E334" s="296">
        <f t="shared" ref="E334" si="76">SUM(E335:E336)</f>
        <v>0</v>
      </c>
      <c r="F334" s="371">
        <f t="shared" ref="F334" si="77">SUM(F335:F336)</f>
        <v>0</v>
      </c>
      <c r="G334" s="441">
        <f t="shared" ref="G334" si="78">SUM(G335:G336)</f>
        <v>0</v>
      </c>
      <c r="H334" s="508">
        <f t="shared" ref="H334" si="79">SUM(H335:H336)</f>
        <v>0</v>
      </c>
      <c r="I334" s="578">
        <f t="shared" ref="I334" si="80">SUM(I335:I336)</f>
        <v>0</v>
      </c>
      <c r="J334" s="653">
        <f t="shared" ref="J334" si="81">SUM(J335:J336)</f>
        <v>0</v>
      </c>
      <c r="K334" s="726">
        <f t="shared" ref="K334" si="82">SUM(K335:K336)</f>
        <v>0</v>
      </c>
      <c r="L334" s="795">
        <f t="shared" ref="L334" si="83">SUM(L335:L336)</f>
        <v>0</v>
      </c>
      <c r="M334" s="864">
        <f t="shared" ref="M334" si="84">SUM(M335:M336)</f>
        <v>0</v>
      </c>
      <c r="N334" s="930">
        <f t="shared" ref="N334" si="85">SUM(N335:N336)</f>
        <v>0</v>
      </c>
    </row>
    <row r="335" spans="1:14" ht="30" customHeight="1" x14ac:dyDescent="0.2">
      <c r="A335" s="11"/>
      <c r="B335" s="12" t="s">
        <v>40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 ht="25.5" customHeight="1" x14ac:dyDescent="0.2">
      <c r="A336" s="11"/>
      <c r="B336" s="12" t="s">
        <v>41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</row>
    <row r="337" spans="1:14" ht="20.100000000000001" customHeight="1" x14ac:dyDescent="0.2">
      <c r="A337" s="11"/>
      <c r="B337" s="10" t="s">
        <v>42</v>
      </c>
      <c r="C337" s="13">
        <v>0</v>
      </c>
      <c r="D337" s="13">
        <f t="shared" ref="D337" si="86">SUM(D338:D339)</f>
        <v>0</v>
      </c>
      <c r="E337" s="13">
        <f t="shared" ref="E337" si="87">SUM(E338:E339)</f>
        <v>0</v>
      </c>
      <c r="F337" s="13">
        <f t="shared" ref="F337" si="88">SUM(F338:F339)</f>
        <v>0</v>
      </c>
      <c r="G337" s="13">
        <f t="shared" ref="G337" si="89">SUM(G338:G339)</f>
        <v>0</v>
      </c>
      <c r="H337" s="13">
        <f t="shared" ref="H337" si="90">SUM(H338:H339)</f>
        <v>0</v>
      </c>
      <c r="I337" s="13">
        <f t="shared" ref="I337" si="91">SUM(I338:I339)</f>
        <v>0</v>
      </c>
      <c r="J337" s="13">
        <f t="shared" ref="J337" si="92">SUM(J338:J339)</f>
        <v>0</v>
      </c>
      <c r="K337" s="13">
        <f t="shared" ref="K337" si="93">SUM(K338:K339)</f>
        <v>0</v>
      </c>
      <c r="L337" s="13">
        <f t="shared" ref="L337" si="94">SUM(L338:L339)</f>
        <v>0</v>
      </c>
      <c r="M337" s="13">
        <f t="shared" ref="M337" si="95">SUM(M338:M339)</f>
        <v>0</v>
      </c>
      <c r="N337" s="13">
        <f t="shared" ref="N337" si="96">SUM(N338:N339)</f>
        <v>0</v>
      </c>
    </row>
    <row r="338" spans="1:14" ht="24" customHeight="1" x14ac:dyDescent="0.2">
      <c r="A338" s="11"/>
      <c r="B338" s="12" t="s">
        <v>40</v>
      </c>
      <c r="C338" s="151">
        <v>0</v>
      </c>
      <c r="D338" s="224">
        <v>0</v>
      </c>
      <c r="E338" s="297">
        <v>0</v>
      </c>
      <c r="F338" s="368">
        <v>0</v>
      </c>
      <c r="G338" s="438">
        <v>0</v>
      </c>
      <c r="H338" s="509">
        <v>0</v>
      </c>
      <c r="I338" s="579">
        <v>0</v>
      </c>
      <c r="J338" s="650">
        <v>0</v>
      </c>
      <c r="K338" s="723">
        <v>0</v>
      </c>
      <c r="L338" s="793">
        <v>0</v>
      </c>
      <c r="M338" s="861">
        <v>0</v>
      </c>
      <c r="N338" s="931">
        <v>0</v>
      </c>
    </row>
    <row r="339" spans="1:14" x14ac:dyDescent="0.2">
      <c r="A339" s="11"/>
      <c r="B339" s="12" t="s">
        <v>41</v>
      </c>
      <c r="C339" s="151">
        <v>0</v>
      </c>
      <c r="D339" s="224">
        <v>0</v>
      </c>
      <c r="E339" s="297">
        <v>0</v>
      </c>
      <c r="F339" s="368">
        <v>0</v>
      </c>
      <c r="G339" s="438">
        <v>0</v>
      </c>
      <c r="H339" s="509">
        <v>0</v>
      </c>
      <c r="I339" s="579">
        <v>0</v>
      </c>
      <c r="J339" s="650">
        <v>0</v>
      </c>
      <c r="K339" s="723">
        <v>0</v>
      </c>
      <c r="L339" s="793">
        <v>0</v>
      </c>
      <c r="M339" s="861">
        <v>0</v>
      </c>
      <c r="N339" s="931">
        <v>0</v>
      </c>
    </row>
    <row r="340" spans="1:14" x14ac:dyDescent="0.2">
      <c r="A340" s="9">
        <v>2</v>
      </c>
      <c r="B340" s="10" t="s">
        <v>43</v>
      </c>
      <c r="C340" s="146"/>
      <c r="D340" s="215"/>
      <c r="E340" s="288"/>
      <c r="F340" s="365"/>
      <c r="G340" s="435"/>
      <c r="H340" s="500"/>
      <c r="I340" s="570"/>
      <c r="J340" s="647"/>
      <c r="K340" s="720"/>
      <c r="L340" s="790"/>
      <c r="M340" s="858"/>
      <c r="N340" s="922"/>
    </row>
    <row r="341" spans="1:14" x14ac:dyDescent="0.2">
      <c r="A341" s="11"/>
      <c r="B341" s="12" t="s">
        <v>44</v>
      </c>
      <c r="C341" s="146"/>
      <c r="D341" s="215"/>
      <c r="E341" s="288"/>
      <c r="F341" s="365"/>
      <c r="G341" s="435"/>
      <c r="H341" s="500"/>
      <c r="I341" s="570"/>
      <c r="J341" s="647"/>
      <c r="K341" s="720"/>
      <c r="L341" s="790"/>
      <c r="M341" s="858"/>
      <c r="N341" s="922"/>
    </row>
    <row r="342" spans="1:14" ht="12.75" customHeight="1" x14ac:dyDescent="0.2">
      <c r="A342" s="11"/>
      <c r="B342" s="12" t="s">
        <v>45</v>
      </c>
      <c r="C342" s="146"/>
      <c r="D342" s="215"/>
      <c r="E342" s="288"/>
      <c r="F342" s="365"/>
      <c r="G342" s="435"/>
      <c r="H342" s="500"/>
      <c r="I342" s="570"/>
      <c r="J342" s="647"/>
      <c r="K342" s="720"/>
      <c r="L342" s="790"/>
      <c r="M342" s="858"/>
      <c r="N342" s="922"/>
    </row>
    <row r="343" spans="1:14" ht="12.75" customHeight="1" x14ac:dyDescent="0.2">
      <c r="A343" s="9"/>
      <c r="B343" s="12" t="s">
        <v>46</v>
      </c>
      <c r="C343" s="146"/>
      <c r="D343" s="215"/>
      <c r="E343" s="288"/>
      <c r="F343" s="365"/>
      <c r="G343" s="435"/>
      <c r="H343" s="500"/>
      <c r="I343" s="570"/>
      <c r="J343" s="647"/>
      <c r="K343" s="720"/>
      <c r="L343" s="790"/>
      <c r="M343" s="858"/>
      <c r="N343" s="922"/>
    </row>
    <row r="344" spans="1:14" x14ac:dyDescent="0.2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 x14ac:dyDescent="0.25">
      <c r="A345" s="17">
        <v>3</v>
      </c>
      <c r="B345" s="18" t="s">
        <v>48</v>
      </c>
      <c r="C345" s="137"/>
      <c r="D345" s="237"/>
      <c r="E345" s="310"/>
      <c r="F345" s="356"/>
      <c r="G345" s="426"/>
      <c r="H345" s="522"/>
      <c r="I345" s="592"/>
      <c r="J345" s="638"/>
      <c r="K345" s="711"/>
      <c r="L345" s="781"/>
      <c r="M345" s="849"/>
      <c r="N345" s="944"/>
    </row>
    <row r="346" spans="1:14" x14ac:dyDescent="0.2">
      <c r="B346" s="79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B347" s="7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B348" s="7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B349" s="7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1" spans="1:14" ht="12.75" customHeight="1" x14ac:dyDescent="0.2"/>
    <row r="352" spans="1:14" ht="12.75" customHeight="1" x14ac:dyDescent="0.2"/>
    <row r="353" spans="1:14" ht="12.75" customHeight="1" x14ac:dyDescent="0.2"/>
    <row r="354" spans="1:14" ht="12.75" customHeight="1" x14ac:dyDescent="0.2">
      <c r="A354" s="948" t="s">
        <v>0</v>
      </c>
      <c r="B354" s="948"/>
      <c r="C354" s="166" t="s">
        <v>2</v>
      </c>
    </row>
    <row r="355" spans="1:14" ht="12.75" customHeight="1" x14ac:dyDescent="0.2">
      <c r="A355" s="948" t="s">
        <v>3</v>
      </c>
      <c r="B355" s="948"/>
      <c r="C355" s="166"/>
    </row>
    <row r="356" spans="1:14" x14ac:dyDescent="0.2">
      <c r="A356" s="948" t="s">
        <v>4</v>
      </c>
      <c r="B356" s="948"/>
    </row>
    <row r="359" spans="1:14" ht="12.75" customHeight="1" x14ac:dyDescent="0.2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1" t="s">
        <v>8</v>
      </c>
      <c r="C360" s="149" t="s">
        <v>10</v>
      </c>
    </row>
    <row r="361" spans="1:14" s="3" customFormat="1" ht="15" customHeight="1" x14ac:dyDescent="0.2">
      <c r="A361" s="3" t="s">
        <v>61</v>
      </c>
      <c r="C361" s="155" t="s">
        <v>67</v>
      </c>
    </row>
    <row r="362" spans="1:14" ht="18" customHeight="1" thickBot="1" x14ac:dyDescent="0.25">
      <c r="A362" s="3"/>
      <c r="B362" s="3"/>
    </row>
    <row r="363" spans="1:14" ht="12.75" customHeight="1" x14ac:dyDescent="0.2">
      <c r="A363" s="1052" t="s">
        <v>13</v>
      </c>
      <c r="B363" s="1054" t="s">
        <v>14</v>
      </c>
      <c r="C363" s="150"/>
    </row>
    <row r="364" spans="1:14" ht="12.75" customHeight="1" x14ac:dyDescent="0.2">
      <c r="A364" s="1053"/>
      <c r="B364" s="105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 x14ac:dyDescent="0.2">
      <c r="A365" s="1053"/>
      <c r="B365" s="1055"/>
      <c r="C365" s="147" t="s">
        <v>20</v>
      </c>
      <c r="D365" s="216" t="s">
        <v>20</v>
      </c>
      <c r="E365" s="289" t="s">
        <v>20</v>
      </c>
      <c r="F365" s="366" t="s">
        <v>20</v>
      </c>
      <c r="G365" s="436" t="s">
        <v>20</v>
      </c>
      <c r="H365" s="501" t="s">
        <v>20</v>
      </c>
      <c r="I365" s="571" t="s">
        <v>20</v>
      </c>
      <c r="J365" s="648" t="s">
        <v>20</v>
      </c>
      <c r="K365" s="721" t="s">
        <v>20</v>
      </c>
      <c r="L365" s="791" t="s">
        <v>20</v>
      </c>
      <c r="M365" s="859" t="s">
        <v>20</v>
      </c>
      <c r="N365" s="923" t="s">
        <v>20</v>
      </c>
    </row>
    <row r="366" spans="1:14" ht="12.75" customHeight="1" x14ac:dyDescent="0.2">
      <c r="A366" s="1053"/>
      <c r="B366" s="1055"/>
      <c r="C366" s="148"/>
      <c r="D366" s="217"/>
      <c r="E366" s="290"/>
      <c r="F366" s="367"/>
      <c r="G366" s="437"/>
      <c r="H366" s="502"/>
      <c r="I366" s="572"/>
      <c r="J366" s="649"/>
      <c r="K366" s="722"/>
      <c r="L366" s="792"/>
      <c r="M366" s="860"/>
      <c r="N366" s="924"/>
    </row>
    <row r="367" spans="1:14" ht="30" customHeight="1" x14ac:dyDescent="0.2">
      <c r="A367" s="44" t="s">
        <v>25</v>
      </c>
      <c r="B367" s="45" t="s">
        <v>26</v>
      </c>
      <c r="C367" s="143" t="s">
        <v>35</v>
      </c>
      <c r="D367" s="212" t="s">
        <v>35</v>
      </c>
      <c r="E367" s="285" t="s">
        <v>35</v>
      </c>
      <c r="F367" s="362" t="s">
        <v>35</v>
      </c>
      <c r="G367" s="432" t="s">
        <v>35</v>
      </c>
      <c r="H367" s="497" t="s">
        <v>35</v>
      </c>
      <c r="I367" s="567" t="s">
        <v>35</v>
      </c>
      <c r="J367" s="644" t="s">
        <v>35</v>
      </c>
      <c r="K367" s="717" t="s">
        <v>35</v>
      </c>
      <c r="L367" s="787" t="s">
        <v>35</v>
      </c>
      <c r="M367" s="855" t="s">
        <v>35</v>
      </c>
      <c r="N367" s="919" t="s">
        <v>35</v>
      </c>
    </row>
    <row r="368" spans="1:14" ht="25.5" customHeight="1" x14ac:dyDescent="0.2">
      <c r="A368" s="5"/>
      <c r="B368" s="6" t="s">
        <v>37</v>
      </c>
      <c r="C368" s="7">
        <v>0</v>
      </c>
      <c r="D368" s="7">
        <f t="shared" ref="D368:N368" si="97">SUM(D370,D373)</f>
        <v>0</v>
      </c>
      <c r="E368" s="7">
        <f t="shared" si="97"/>
        <v>0</v>
      </c>
      <c r="F368" s="7">
        <f t="shared" si="97"/>
        <v>0</v>
      </c>
      <c r="G368" s="7">
        <f t="shared" si="97"/>
        <v>0</v>
      </c>
      <c r="H368" s="7">
        <f t="shared" si="97"/>
        <v>0</v>
      </c>
      <c r="I368" s="7">
        <f t="shared" si="97"/>
        <v>0</v>
      </c>
      <c r="J368" s="7">
        <f t="shared" si="97"/>
        <v>0</v>
      </c>
      <c r="K368" s="7">
        <f t="shared" si="97"/>
        <v>0</v>
      </c>
      <c r="L368" s="7">
        <f t="shared" si="97"/>
        <v>0</v>
      </c>
      <c r="M368" s="7">
        <f t="shared" si="97"/>
        <v>0</v>
      </c>
      <c r="N368" s="7">
        <f t="shared" si="97"/>
        <v>0</v>
      </c>
    </row>
    <row r="369" spans="1:14" ht="20.100000000000001" customHeight="1" x14ac:dyDescent="0.2">
      <c r="A369" s="9">
        <v>1</v>
      </c>
      <c r="B369" s="10" t="s">
        <v>38</v>
      </c>
      <c r="C369" s="146"/>
      <c r="D369" s="215"/>
      <c r="E369" s="288"/>
      <c r="F369" s="365"/>
      <c r="G369" s="435"/>
      <c r="H369" s="500"/>
      <c r="I369" s="570"/>
      <c r="J369" s="647"/>
      <c r="K369" s="720"/>
      <c r="L369" s="790"/>
      <c r="M369" s="858"/>
      <c r="N369" s="922"/>
    </row>
    <row r="370" spans="1:14" ht="20.100000000000001" customHeight="1" x14ac:dyDescent="0.2">
      <c r="A370" s="11"/>
      <c r="B370" s="10" t="s">
        <v>39</v>
      </c>
      <c r="C370" s="154">
        <v>0</v>
      </c>
      <c r="D370" s="223">
        <f t="shared" ref="D370" si="98">SUM(D371:D372)</f>
        <v>0</v>
      </c>
      <c r="E370" s="296">
        <f t="shared" ref="E370" si="99">SUM(E371:E372)</f>
        <v>0</v>
      </c>
      <c r="F370" s="371">
        <f t="shared" ref="F370" si="100">SUM(F371:F372)</f>
        <v>0</v>
      </c>
      <c r="G370" s="441">
        <f t="shared" ref="G370" si="101">SUM(G371:G372)</f>
        <v>0</v>
      </c>
      <c r="H370" s="508">
        <f t="shared" ref="H370" si="102">SUM(H371:H372)</f>
        <v>0</v>
      </c>
      <c r="I370" s="578">
        <f t="shared" ref="I370" si="103">SUM(I371:I372)</f>
        <v>0</v>
      </c>
      <c r="J370" s="653">
        <f t="shared" ref="J370" si="104">SUM(J371:J372)</f>
        <v>0</v>
      </c>
      <c r="K370" s="726">
        <f t="shared" ref="K370" si="105">SUM(K371:K372)</f>
        <v>0</v>
      </c>
      <c r="L370" s="795">
        <f t="shared" ref="L370" si="106">SUM(L371:L372)</f>
        <v>0</v>
      </c>
      <c r="M370" s="864">
        <f t="shared" ref="M370" si="107">SUM(M371:M372)</f>
        <v>0</v>
      </c>
      <c r="N370" s="930">
        <f t="shared" ref="N370" si="108">SUM(N371:N372)</f>
        <v>0</v>
      </c>
    </row>
    <row r="371" spans="1:14" ht="20.100000000000001" customHeight="1" x14ac:dyDescent="0.2">
      <c r="A371" s="11"/>
      <c r="B371" s="12" t="s">
        <v>40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 ht="20.100000000000001" customHeight="1" x14ac:dyDescent="0.2">
      <c r="A372" s="11"/>
      <c r="B372" s="12" t="s">
        <v>41</v>
      </c>
      <c r="C372" s="85">
        <v>0</v>
      </c>
      <c r="D372" s="85">
        <v>0</v>
      </c>
      <c r="E372" s="85">
        <v>0</v>
      </c>
      <c r="F372" s="85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ht="20.100000000000001" customHeight="1" x14ac:dyDescent="0.2">
      <c r="A373" s="11"/>
      <c r="B373" s="10" t="s">
        <v>42</v>
      </c>
      <c r="C373" s="48">
        <v>0</v>
      </c>
      <c r="D373" s="48">
        <f t="shared" ref="D373" si="109">SUM(D374:D375)</f>
        <v>0</v>
      </c>
      <c r="E373" s="48">
        <f t="shared" ref="E373" si="110">SUM(E374:E375)</f>
        <v>0</v>
      </c>
      <c r="F373" s="48">
        <f t="shared" ref="F373" si="111">SUM(F374:F375)</f>
        <v>0</v>
      </c>
      <c r="G373" s="48">
        <f t="shared" ref="G373" si="112">SUM(G374:G375)</f>
        <v>0</v>
      </c>
      <c r="H373" s="48">
        <f t="shared" ref="H373" si="113">SUM(H374:H375)</f>
        <v>0</v>
      </c>
      <c r="I373" s="48">
        <f t="shared" ref="I373" si="114">SUM(I374:I375)</f>
        <v>0</v>
      </c>
      <c r="J373" s="48">
        <f t="shared" ref="J373" si="115">SUM(J374:J375)</f>
        <v>0</v>
      </c>
      <c r="K373" s="48">
        <f t="shared" ref="K373" si="116">SUM(K374:K375)</f>
        <v>0</v>
      </c>
      <c r="L373" s="48">
        <f t="shared" ref="L373" si="117">SUM(L374:L375)</f>
        <v>0</v>
      </c>
      <c r="M373" s="48">
        <f t="shared" ref="M373" si="118">SUM(M374:M375)</f>
        <v>0</v>
      </c>
      <c r="N373" s="48">
        <f t="shared" ref="N373" si="119">SUM(N374:N375)</f>
        <v>0</v>
      </c>
    </row>
    <row r="374" spans="1:14" ht="20.100000000000001" customHeight="1" x14ac:dyDescent="0.2">
      <c r="A374" s="11"/>
      <c r="B374" s="12" t="s">
        <v>40</v>
      </c>
      <c r="C374" s="151">
        <v>0</v>
      </c>
      <c r="D374" s="224">
        <v>0</v>
      </c>
      <c r="E374" s="297">
        <v>0</v>
      </c>
      <c r="F374" s="368">
        <v>0</v>
      </c>
      <c r="G374" s="438">
        <v>0</v>
      </c>
      <c r="H374" s="509">
        <v>0</v>
      </c>
      <c r="I374" s="579">
        <v>0</v>
      </c>
      <c r="J374" s="650">
        <v>0</v>
      </c>
      <c r="K374" s="723">
        <v>0</v>
      </c>
      <c r="L374" s="793">
        <v>0</v>
      </c>
      <c r="M374" s="861">
        <v>0</v>
      </c>
      <c r="N374" s="931">
        <v>0</v>
      </c>
    </row>
    <row r="375" spans="1:14" ht="20.100000000000001" customHeight="1" x14ac:dyDescent="0.2">
      <c r="A375" s="11"/>
      <c r="B375" s="12" t="s">
        <v>41</v>
      </c>
      <c r="C375" s="151">
        <v>0</v>
      </c>
      <c r="D375" s="224">
        <v>0</v>
      </c>
      <c r="E375" s="297">
        <v>0</v>
      </c>
      <c r="F375" s="368">
        <v>0</v>
      </c>
      <c r="G375" s="438">
        <v>0</v>
      </c>
      <c r="H375" s="509">
        <v>0</v>
      </c>
      <c r="I375" s="579">
        <v>0</v>
      </c>
      <c r="J375" s="650">
        <v>0</v>
      </c>
      <c r="K375" s="723">
        <v>0</v>
      </c>
      <c r="L375" s="793">
        <v>0</v>
      </c>
      <c r="M375" s="861">
        <v>0</v>
      </c>
      <c r="N375" s="931">
        <v>0</v>
      </c>
    </row>
    <row r="376" spans="1:14" ht="26.25" customHeight="1" x14ac:dyDescent="0.2">
      <c r="A376" s="9">
        <v>2</v>
      </c>
      <c r="B376" s="10" t="s">
        <v>43</v>
      </c>
      <c r="C376" s="146"/>
      <c r="D376" s="215"/>
      <c r="E376" s="288"/>
      <c r="F376" s="365"/>
      <c r="G376" s="435"/>
      <c r="H376" s="500"/>
      <c r="I376" s="570"/>
      <c r="J376" s="647"/>
      <c r="K376" s="720"/>
      <c r="L376" s="790"/>
      <c r="M376" s="858"/>
      <c r="N376" s="922"/>
    </row>
    <row r="377" spans="1:14" ht="20.100000000000001" customHeight="1" x14ac:dyDescent="0.2">
      <c r="A377" s="11"/>
      <c r="B377" s="12" t="s">
        <v>44</v>
      </c>
      <c r="C377" s="146"/>
      <c r="D377" s="215"/>
      <c r="E377" s="288"/>
      <c r="F377" s="365"/>
      <c r="G377" s="435"/>
      <c r="H377" s="500"/>
      <c r="I377" s="570"/>
      <c r="J377" s="647"/>
      <c r="K377" s="720"/>
      <c r="L377" s="790"/>
      <c r="M377" s="858"/>
      <c r="N377" s="922"/>
    </row>
    <row r="378" spans="1:14" ht="20.100000000000001" customHeight="1" x14ac:dyDescent="0.2">
      <c r="A378" s="11"/>
      <c r="B378" s="12" t="s">
        <v>45</v>
      </c>
      <c r="C378" s="146"/>
      <c r="D378" s="215"/>
      <c r="E378" s="288"/>
      <c r="F378" s="365"/>
      <c r="G378" s="435"/>
      <c r="H378" s="500"/>
      <c r="I378" s="570"/>
      <c r="J378" s="647"/>
      <c r="K378" s="720"/>
      <c r="L378" s="790"/>
      <c r="M378" s="858"/>
      <c r="N378" s="922"/>
    </row>
    <row r="379" spans="1:14" ht="20.100000000000001" customHeight="1" x14ac:dyDescent="0.2">
      <c r="A379" s="9"/>
      <c r="B379" s="12" t="s">
        <v>46</v>
      </c>
      <c r="C379" s="146"/>
      <c r="D379" s="215"/>
      <c r="E379" s="288"/>
      <c r="F379" s="365"/>
      <c r="G379" s="435"/>
      <c r="H379" s="500"/>
      <c r="I379" s="570"/>
      <c r="J379" s="647"/>
      <c r="K379" s="720"/>
      <c r="L379" s="790"/>
      <c r="M379" s="858"/>
      <c r="N379" s="922"/>
    </row>
    <row r="380" spans="1:14" ht="20.100000000000001" customHeight="1" x14ac:dyDescent="0.2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 x14ac:dyDescent="0.25">
      <c r="A381" s="17">
        <v>3</v>
      </c>
      <c r="B381" s="18" t="s">
        <v>48</v>
      </c>
      <c r="C381" s="137"/>
      <c r="D381" s="237"/>
      <c r="E381" s="310"/>
      <c r="F381" s="356"/>
      <c r="G381" s="426"/>
      <c r="H381" s="522"/>
      <c r="I381" s="592"/>
      <c r="J381" s="638"/>
      <c r="K381" s="711"/>
      <c r="L381" s="781"/>
      <c r="M381" s="849"/>
      <c r="N381" s="944"/>
    </row>
    <row r="382" spans="1:14" x14ac:dyDescent="0.2">
      <c r="B382" s="79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 x14ac:dyDescent="0.2"/>
    <row r="386" spans="1:14" ht="12.75" customHeight="1" x14ac:dyDescent="0.2"/>
    <row r="390" spans="1:14" ht="12.75" customHeight="1" x14ac:dyDescent="0.2">
      <c r="A390" s="948" t="s">
        <v>0</v>
      </c>
      <c r="B390" s="948"/>
      <c r="C390" s="166" t="s">
        <v>2</v>
      </c>
    </row>
    <row r="391" spans="1:14" ht="12.75" customHeight="1" x14ac:dyDescent="0.2">
      <c r="A391" s="948" t="s">
        <v>3</v>
      </c>
      <c r="B391" s="948"/>
      <c r="C391" s="166"/>
    </row>
    <row r="392" spans="1:14" ht="7.5" customHeight="1" x14ac:dyDescent="0.2">
      <c r="A392" s="948" t="s">
        <v>4</v>
      </c>
      <c r="B392" s="948"/>
    </row>
    <row r="393" spans="1:14" ht="18" customHeight="1" x14ac:dyDescent="0.2"/>
    <row r="394" spans="1:14" ht="12.75" customHeight="1" x14ac:dyDescent="0.2"/>
    <row r="395" spans="1:14" ht="12.75" customHeight="1" x14ac:dyDescent="0.2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1" t="s">
        <v>8</v>
      </c>
      <c r="C396" s="149" t="s">
        <v>10</v>
      </c>
    </row>
    <row r="397" spans="1:14" s="3" customFormat="1" ht="12.75" customHeight="1" x14ac:dyDescent="0.2">
      <c r="A397" s="3" t="s">
        <v>60</v>
      </c>
      <c r="C397" s="155" t="s">
        <v>67</v>
      </c>
    </row>
    <row r="398" spans="1:14" ht="30" customHeight="1" thickBot="1" x14ac:dyDescent="0.25"/>
    <row r="399" spans="1:14" ht="25.5" customHeight="1" x14ac:dyDescent="0.2">
      <c r="A399" s="1052" t="s">
        <v>13</v>
      </c>
      <c r="B399" s="1054" t="s">
        <v>14</v>
      </c>
      <c r="C399" s="150"/>
    </row>
    <row r="400" spans="1:14" ht="20.100000000000001" customHeight="1" x14ac:dyDescent="0.2">
      <c r="A400" s="1053"/>
      <c r="B400" s="105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 x14ac:dyDescent="0.2">
      <c r="A401" s="1053"/>
      <c r="B401" s="1055"/>
      <c r="C401" s="147" t="s">
        <v>20</v>
      </c>
      <c r="D401" s="216" t="s">
        <v>20</v>
      </c>
      <c r="E401" s="289" t="s">
        <v>20</v>
      </c>
      <c r="F401" s="366" t="s">
        <v>20</v>
      </c>
      <c r="G401" s="436" t="s">
        <v>20</v>
      </c>
      <c r="H401" s="501" t="s">
        <v>20</v>
      </c>
      <c r="I401" s="571" t="s">
        <v>20</v>
      </c>
      <c r="J401" s="648" t="s">
        <v>20</v>
      </c>
      <c r="K401" s="721" t="s">
        <v>20</v>
      </c>
      <c r="L401" s="791" t="s">
        <v>20</v>
      </c>
      <c r="M401" s="859" t="s">
        <v>20</v>
      </c>
      <c r="N401" s="923" t="s">
        <v>20</v>
      </c>
    </row>
    <row r="402" spans="1:14" ht="20.100000000000001" customHeight="1" x14ac:dyDescent="0.2">
      <c r="A402" s="1053"/>
      <c r="B402" s="1055"/>
      <c r="C402" s="148"/>
      <c r="D402" s="217"/>
      <c r="E402" s="290"/>
      <c r="F402" s="367"/>
      <c r="G402" s="437"/>
      <c r="H402" s="502"/>
      <c r="I402" s="572"/>
      <c r="J402" s="649"/>
      <c r="K402" s="722"/>
      <c r="L402" s="792"/>
      <c r="M402" s="860"/>
      <c r="N402" s="924"/>
    </row>
    <row r="403" spans="1:14" ht="20.100000000000001" customHeight="1" x14ac:dyDescent="0.2">
      <c r="A403" s="44" t="s">
        <v>25</v>
      </c>
      <c r="B403" s="45" t="s">
        <v>26</v>
      </c>
      <c r="C403" s="143" t="s">
        <v>35</v>
      </c>
      <c r="D403" s="212" t="s">
        <v>35</v>
      </c>
      <c r="E403" s="285" t="s">
        <v>35</v>
      </c>
      <c r="F403" s="362" t="s">
        <v>35</v>
      </c>
      <c r="G403" s="432" t="s">
        <v>35</v>
      </c>
      <c r="H403" s="497" t="s">
        <v>35</v>
      </c>
      <c r="I403" s="567" t="s">
        <v>35</v>
      </c>
      <c r="J403" s="644" t="s">
        <v>35</v>
      </c>
      <c r="K403" s="717" t="s">
        <v>35</v>
      </c>
      <c r="L403" s="787" t="s">
        <v>35</v>
      </c>
      <c r="M403" s="855" t="s">
        <v>35</v>
      </c>
      <c r="N403" s="919" t="s">
        <v>35</v>
      </c>
    </row>
    <row r="404" spans="1:14" ht="20.100000000000001" customHeight="1" x14ac:dyDescent="0.2">
      <c r="A404" s="5"/>
      <c r="B404" s="6" t="s">
        <v>37</v>
      </c>
      <c r="C404" s="7">
        <v>0</v>
      </c>
      <c r="D404" s="7">
        <f t="shared" ref="D404:N404" si="120">SUM(D406,D409)</f>
        <v>0</v>
      </c>
      <c r="E404" s="7">
        <f t="shared" si="120"/>
        <v>0</v>
      </c>
      <c r="F404" s="7">
        <f t="shared" si="120"/>
        <v>0</v>
      </c>
      <c r="G404" s="7">
        <f t="shared" si="120"/>
        <v>0</v>
      </c>
      <c r="H404" s="7">
        <f t="shared" si="120"/>
        <v>0</v>
      </c>
      <c r="I404" s="7">
        <f t="shared" si="120"/>
        <v>0</v>
      </c>
      <c r="J404" s="7">
        <f t="shared" si="120"/>
        <v>0</v>
      </c>
      <c r="K404" s="7">
        <f t="shared" si="120"/>
        <v>0</v>
      </c>
      <c r="L404" s="7">
        <f t="shared" si="120"/>
        <v>0</v>
      </c>
      <c r="M404" s="7">
        <f t="shared" si="120"/>
        <v>0</v>
      </c>
      <c r="N404" s="7">
        <f t="shared" si="120"/>
        <v>0</v>
      </c>
    </row>
    <row r="405" spans="1:14" ht="20.100000000000001" customHeight="1" x14ac:dyDescent="0.2">
      <c r="A405" s="9">
        <v>1</v>
      </c>
      <c r="B405" s="10" t="s">
        <v>38</v>
      </c>
      <c r="C405" s="146"/>
      <c r="D405" s="215"/>
      <c r="E405" s="288"/>
      <c r="F405" s="365"/>
      <c r="G405" s="435"/>
      <c r="H405" s="500"/>
      <c r="I405" s="570"/>
      <c r="J405" s="647"/>
      <c r="K405" s="720"/>
      <c r="L405" s="790"/>
      <c r="M405" s="858"/>
      <c r="N405" s="922"/>
    </row>
    <row r="406" spans="1:14" ht="20.100000000000001" customHeight="1" x14ac:dyDescent="0.2">
      <c r="A406" s="11"/>
      <c r="B406" s="10" t="s">
        <v>39</v>
      </c>
      <c r="C406" s="154">
        <v>0</v>
      </c>
      <c r="D406" s="223">
        <f t="shared" ref="D406" si="121">SUM(D407:D408)</f>
        <v>0</v>
      </c>
      <c r="E406" s="296">
        <f t="shared" ref="E406" si="122">SUM(E407:E408)</f>
        <v>0</v>
      </c>
      <c r="F406" s="371">
        <f t="shared" ref="F406" si="123">SUM(F407:F408)</f>
        <v>0</v>
      </c>
      <c r="G406" s="441">
        <f t="shared" ref="G406" si="124">SUM(G407:G408)</f>
        <v>0</v>
      </c>
      <c r="H406" s="508">
        <f t="shared" ref="H406" si="125">SUM(H407:H408)</f>
        <v>0</v>
      </c>
      <c r="I406" s="578">
        <f t="shared" ref="I406" si="126">SUM(I407:I408)</f>
        <v>0</v>
      </c>
      <c r="J406" s="653">
        <f t="shared" ref="J406" si="127">SUM(J407:J408)</f>
        <v>0</v>
      </c>
      <c r="K406" s="726">
        <f t="shared" ref="K406" si="128">SUM(K407:K408)</f>
        <v>0</v>
      </c>
      <c r="L406" s="795">
        <f t="shared" ref="L406" si="129">SUM(L407:L408)</f>
        <v>0</v>
      </c>
      <c r="M406" s="864">
        <f t="shared" ref="M406" si="130">SUM(M407:M408)</f>
        <v>0</v>
      </c>
      <c r="N406" s="930">
        <f t="shared" ref="N406" si="131">SUM(N407:N408)</f>
        <v>0</v>
      </c>
    </row>
    <row r="407" spans="1:14" ht="26.25" customHeight="1" x14ac:dyDescent="0.2">
      <c r="A407" s="11"/>
      <c r="B407" s="12" t="s">
        <v>40</v>
      </c>
      <c r="C407" s="88">
        <v>0</v>
      </c>
      <c r="D407" s="88">
        <v>0</v>
      </c>
      <c r="E407" s="88">
        <v>0</v>
      </c>
      <c r="F407" s="88">
        <v>0</v>
      </c>
      <c r="G407" s="88">
        <v>0</v>
      </c>
      <c r="H407" s="88">
        <v>0</v>
      </c>
      <c r="I407" s="88">
        <v>0</v>
      </c>
      <c r="J407" s="88">
        <v>0</v>
      </c>
      <c r="K407" s="88">
        <v>0</v>
      </c>
      <c r="L407" s="88">
        <v>0</v>
      </c>
      <c r="M407" s="88">
        <v>0</v>
      </c>
      <c r="N407" s="88">
        <v>0</v>
      </c>
    </row>
    <row r="408" spans="1:14" ht="20.100000000000001" customHeight="1" x14ac:dyDescent="0.2">
      <c r="A408" s="11"/>
      <c r="B408" s="12" t="s">
        <v>41</v>
      </c>
      <c r="C408" s="88">
        <v>0</v>
      </c>
      <c r="D408" s="88">
        <v>0</v>
      </c>
      <c r="E408" s="88">
        <v>0</v>
      </c>
      <c r="F408" s="88">
        <v>0</v>
      </c>
      <c r="G408" s="88">
        <v>0</v>
      </c>
      <c r="H408" s="88">
        <v>0</v>
      </c>
      <c r="I408" s="88">
        <v>0</v>
      </c>
      <c r="J408" s="88">
        <v>0</v>
      </c>
      <c r="K408" s="88">
        <v>0</v>
      </c>
      <c r="L408" s="88">
        <v>0</v>
      </c>
      <c r="M408" s="88">
        <v>0</v>
      </c>
      <c r="N408" s="88">
        <v>0</v>
      </c>
    </row>
    <row r="409" spans="1:14" ht="20.100000000000001" customHeight="1" x14ac:dyDescent="0.2">
      <c r="A409" s="11"/>
      <c r="B409" s="10" t="s">
        <v>42</v>
      </c>
      <c r="C409" s="13">
        <v>0</v>
      </c>
      <c r="D409" s="13">
        <f t="shared" ref="D409" si="132">SUM(D410:D411)</f>
        <v>0</v>
      </c>
      <c r="E409" s="13">
        <f t="shared" ref="E409" si="133">SUM(E410:E411)</f>
        <v>0</v>
      </c>
      <c r="F409" s="13">
        <f t="shared" ref="F409" si="134">SUM(F410:F411)</f>
        <v>0</v>
      </c>
      <c r="G409" s="13">
        <f t="shared" ref="G409" si="135">SUM(G410:G411)</f>
        <v>0</v>
      </c>
      <c r="H409" s="13">
        <f t="shared" ref="H409" si="136">SUM(H410:H411)</f>
        <v>0</v>
      </c>
      <c r="I409" s="13">
        <f t="shared" ref="I409" si="137">SUM(I410:I411)</f>
        <v>0</v>
      </c>
      <c r="J409" s="13">
        <f t="shared" ref="J409" si="138">SUM(J410:J411)</f>
        <v>0</v>
      </c>
      <c r="K409" s="13">
        <f t="shared" ref="K409" si="139">SUM(K410:K411)</f>
        <v>0</v>
      </c>
      <c r="L409" s="13">
        <f t="shared" ref="L409" si="140">SUM(L410:L411)</f>
        <v>0</v>
      </c>
      <c r="M409" s="13">
        <f t="shared" ref="M409" si="141">SUM(M410:M411)</f>
        <v>0</v>
      </c>
      <c r="N409" s="13">
        <f t="shared" ref="N409" si="142">SUM(N410:N411)</f>
        <v>0</v>
      </c>
    </row>
    <row r="410" spans="1:14" ht="20.100000000000001" customHeight="1" x14ac:dyDescent="0.2">
      <c r="A410" s="11"/>
      <c r="B410" s="12" t="s">
        <v>40</v>
      </c>
      <c r="C410" s="151">
        <v>0</v>
      </c>
      <c r="D410" s="224">
        <v>0</v>
      </c>
      <c r="E410" s="297">
        <v>0</v>
      </c>
      <c r="F410" s="368">
        <v>0</v>
      </c>
      <c r="G410" s="438">
        <v>0</v>
      </c>
      <c r="H410" s="509">
        <v>0</v>
      </c>
      <c r="I410" s="579">
        <v>0</v>
      </c>
      <c r="J410" s="650">
        <v>0</v>
      </c>
      <c r="K410" s="723">
        <v>0</v>
      </c>
      <c r="L410" s="793">
        <v>0</v>
      </c>
      <c r="M410" s="861">
        <v>0</v>
      </c>
      <c r="N410" s="931">
        <v>0</v>
      </c>
    </row>
    <row r="411" spans="1:14" ht="20.100000000000001" customHeight="1" x14ac:dyDescent="0.2">
      <c r="A411" s="11"/>
      <c r="B411" s="12" t="s">
        <v>41</v>
      </c>
      <c r="C411" s="151">
        <v>0</v>
      </c>
      <c r="D411" s="224">
        <v>0</v>
      </c>
      <c r="E411" s="297">
        <v>0</v>
      </c>
      <c r="F411" s="368">
        <v>0</v>
      </c>
      <c r="G411" s="438">
        <v>0</v>
      </c>
      <c r="H411" s="509">
        <v>0</v>
      </c>
      <c r="I411" s="579">
        <v>0</v>
      </c>
      <c r="J411" s="650">
        <v>0</v>
      </c>
      <c r="K411" s="723">
        <v>0</v>
      </c>
      <c r="L411" s="793">
        <v>0</v>
      </c>
      <c r="M411" s="861">
        <v>0</v>
      </c>
      <c r="N411" s="931">
        <v>0</v>
      </c>
    </row>
    <row r="412" spans="1:14" ht="24" customHeight="1" x14ac:dyDescent="0.2">
      <c r="A412" s="9">
        <v>2</v>
      </c>
      <c r="B412" s="10" t="s">
        <v>43</v>
      </c>
      <c r="C412" s="146"/>
      <c r="D412" s="215"/>
      <c r="E412" s="288"/>
      <c r="F412" s="365"/>
      <c r="G412" s="435"/>
      <c r="H412" s="500"/>
      <c r="I412" s="570"/>
      <c r="J412" s="647"/>
      <c r="K412" s="720"/>
      <c r="L412" s="790"/>
      <c r="M412" s="858"/>
      <c r="N412" s="922"/>
    </row>
    <row r="413" spans="1:14" ht="12.75" customHeight="1" x14ac:dyDescent="0.2">
      <c r="A413" s="11"/>
      <c r="B413" s="12" t="s">
        <v>44</v>
      </c>
      <c r="C413" s="146"/>
      <c r="D413" s="215"/>
      <c r="E413" s="288"/>
      <c r="F413" s="365"/>
      <c r="G413" s="435"/>
      <c r="H413" s="500"/>
      <c r="I413" s="570"/>
      <c r="J413" s="647"/>
      <c r="K413" s="720"/>
      <c r="L413" s="790"/>
      <c r="M413" s="858"/>
      <c r="N413" s="922"/>
    </row>
    <row r="414" spans="1:14" x14ac:dyDescent="0.2">
      <c r="A414" s="11"/>
      <c r="B414" s="12" t="s">
        <v>45</v>
      </c>
      <c r="C414" s="146"/>
      <c r="D414" s="215"/>
      <c r="E414" s="288"/>
      <c r="F414" s="365"/>
      <c r="G414" s="435"/>
      <c r="H414" s="500"/>
      <c r="I414" s="570"/>
      <c r="J414" s="647"/>
      <c r="K414" s="720"/>
      <c r="L414" s="790"/>
      <c r="M414" s="858"/>
      <c r="N414" s="922"/>
    </row>
    <row r="415" spans="1:14" x14ac:dyDescent="0.2">
      <c r="A415" s="9"/>
      <c r="B415" s="12" t="s">
        <v>46</v>
      </c>
      <c r="C415" s="146"/>
      <c r="D415" s="215"/>
      <c r="E415" s="288"/>
      <c r="F415" s="365"/>
      <c r="G415" s="435"/>
      <c r="H415" s="500"/>
      <c r="I415" s="570"/>
      <c r="J415" s="647"/>
      <c r="K415" s="720"/>
      <c r="L415" s="790"/>
      <c r="M415" s="858"/>
      <c r="N415" s="922"/>
    </row>
    <row r="416" spans="1:14" x14ac:dyDescent="0.2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 x14ac:dyDescent="0.25">
      <c r="A417" s="17">
        <v>3</v>
      </c>
      <c r="B417" s="18" t="s">
        <v>48</v>
      </c>
      <c r="C417" s="137"/>
      <c r="D417" s="237"/>
      <c r="E417" s="310"/>
      <c r="F417" s="356"/>
      <c r="G417" s="426"/>
      <c r="H417" s="522"/>
      <c r="I417" s="592"/>
      <c r="J417" s="638"/>
      <c r="K417" s="711"/>
      <c r="L417" s="781"/>
      <c r="M417" s="849"/>
      <c r="N417" s="944"/>
    </row>
    <row r="418" spans="1:14" x14ac:dyDescent="0.2">
      <c r="B418" s="79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 x14ac:dyDescent="0.2">
      <c r="A426" s="948" t="s">
        <v>0</v>
      </c>
      <c r="B426" s="948"/>
      <c r="C426" s="167" t="s">
        <v>63</v>
      </c>
    </row>
    <row r="427" spans="1:14" ht="12.75" customHeight="1" x14ac:dyDescent="0.2">
      <c r="A427" s="948" t="s">
        <v>3</v>
      </c>
      <c r="B427" s="948"/>
      <c r="C427" s="167"/>
    </row>
    <row r="428" spans="1:14" x14ac:dyDescent="0.2">
      <c r="A428" s="948" t="s">
        <v>4</v>
      </c>
      <c r="B428" s="948"/>
      <c r="C428" s="1" t="s">
        <v>1</v>
      </c>
      <c r="D428" s="1" t="s">
        <v>1</v>
      </c>
      <c r="E428" s="1" t="s">
        <v>1</v>
      </c>
      <c r="F428" s="1" t="s">
        <v>1</v>
      </c>
      <c r="G428" s="1" t="s">
        <v>1</v>
      </c>
      <c r="H428" s="1" t="s">
        <v>1</v>
      </c>
      <c r="I428" s="1" t="s">
        <v>1</v>
      </c>
      <c r="J428" s="1" t="s">
        <v>1</v>
      </c>
      <c r="K428" s="1" t="s">
        <v>1</v>
      </c>
      <c r="L428" s="1" t="s">
        <v>1</v>
      </c>
      <c r="M428" s="1" t="s">
        <v>1</v>
      </c>
      <c r="N428" s="1" t="s">
        <v>1</v>
      </c>
    </row>
    <row r="431" spans="1:14" ht="12.75" customHeight="1" x14ac:dyDescent="0.2">
      <c r="A431" s="1" t="s">
        <v>7</v>
      </c>
      <c r="C431" s="149" t="s">
        <v>10</v>
      </c>
    </row>
    <row r="432" spans="1:14" ht="12.75" customHeight="1" x14ac:dyDescent="0.2">
      <c r="A432" s="1" t="s">
        <v>8</v>
      </c>
      <c r="C432" s="149" t="s">
        <v>67</v>
      </c>
    </row>
    <row r="433" spans="1:14" ht="13.5" thickBot="1" x14ac:dyDescent="0.25"/>
    <row r="434" spans="1:14" ht="12.75" customHeight="1" x14ac:dyDescent="0.2">
      <c r="A434" s="1052" t="s">
        <v>13</v>
      </c>
      <c r="B434" s="1054" t="s">
        <v>14</v>
      </c>
      <c r="C434" s="150"/>
    </row>
    <row r="435" spans="1:14" ht="12.75" customHeight="1" x14ac:dyDescent="0.2">
      <c r="A435" s="1053"/>
      <c r="B435" s="105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 x14ac:dyDescent="0.2">
      <c r="A436" s="1053"/>
      <c r="B436" s="1055"/>
      <c r="C436" s="147" t="s">
        <v>20</v>
      </c>
      <c r="D436" s="216" t="s">
        <v>20</v>
      </c>
      <c r="E436" s="289" t="s">
        <v>20</v>
      </c>
      <c r="F436" s="366" t="s">
        <v>20</v>
      </c>
      <c r="G436" s="436" t="s">
        <v>20</v>
      </c>
      <c r="H436" s="501" t="s">
        <v>20</v>
      </c>
      <c r="I436" s="571" t="s">
        <v>20</v>
      </c>
      <c r="J436" s="648" t="s">
        <v>20</v>
      </c>
      <c r="K436" s="721" t="s">
        <v>20</v>
      </c>
      <c r="L436" s="791" t="s">
        <v>20</v>
      </c>
      <c r="M436" s="859" t="s">
        <v>20</v>
      </c>
      <c r="N436" s="923" t="s">
        <v>20</v>
      </c>
    </row>
    <row r="437" spans="1:14" ht="12.75" customHeight="1" x14ac:dyDescent="0.2">
      <c r="A437" s="1053"/>
      <c r="B437" s="1055"/>
      <c r="C437" s="148"/>
      <c r="D437" s="217"/>
      <c r="E437" s="290"/>
      <c r="F437" s="367"/>
      <c r="G437" s="437"/>
      <c r="H437" s="502"/>
      <c r="I437" s="572"/>
      <c r="J437" s="649"/>
      <c r="K437" s="722"/>
      <c r="L437" s="792"/>
      <c r="M437" s="860"/>
      <c r="N437" s="924"/>
    </row>
    <row r="438" spans="1:14" x14ac:dyDescent="0.2">
      <c r="A438" s="44" t="s">
        <v>25</v>
      </c>
      <c r="B438" s="45" t="s">
        <v>26</v>
      </c>
      <c r="C438" s="143" t="s">
        <v>35</v>
      </c>
      <c r="D438" s="212" t="s">
        <v>35</v>
      </c>
      <c r="E438" s="285" t="s">
        <v>35</v>
      </c>
      <c r="F438" s="362" t="s">
        <v>35</v>
      </c>
      <c r="G438" s="432" t="s">
        <v>35</v>
      </c>
      <c r="H438" s="497" t="s">
        <v>35</v>
      </c>
      <c r="I438" s="567" t="s">
        <v>35</v>
      </c>
      <c r="J438" s="644" t="s">
        <v>35</v>
      </c>
      <c r="K438" s="717" t="s">
        <v>35</v>
      </c>
      <c r="L438" s="787" t="s">
        <v>35</v>
      </c>
      <c r="M438" s="855" t="s">
        <v>35</v>
      </c>
      <c r="N438" s="919" t="s">
        <v>35</v>
      </c>
    </row>
    <row r="439" spans="1:14" ht="15.75" x14ac:dyDescent="0.2">
      <c r="A439" s="5"/>
      <c r="B439" s="6" t="s">
        <v>37</v>
      </c>
      <c r="C439" s="55">
        <v>0</v>
      </c>
      <c r="D439" s="55">
        <f t="shared" ref="D439:N439" si="143">SUM(D15,D50,D85,D120,D155,D190,D225,D261,D296,D332,D368,D404)</f>
        <v>0</v>
      </c>
      <c r="E439" s="55">
        <f t="shared" si="143"/>
        <v>15</v>
      </c>
      <c r="F439" s="55">
        <f t="shared" si="143"/>
        <v>0</v>
      </c>
      <c r="G439" s="55">
        <f t="shared" si="143"/>
        <v>0</v>
      </c>
      <c r="H439" s="55">
        <f t="shared" si="143"/>
        <v>0</v>
      </c>
      <c r="I439" s="55">
        <f t="shared" si="143"/>
        <v>0</v>
      </c>
      <c r="J439" s="55">
        <f t="shared" si="143"/>
        <v>0</v>
      </c>
      <c r="K439" s="55">
        <f t="shared" si="143"/>
        <v>0</v>
      </c>
      <c r="L439" s="55">
        <f t="shared" si="143"/>
        <v>0</v>
      </c>
      <c r="M439" s="55">
        <f t="shared" si="143"/>
        <v>0</v>
      </c>
      <c r="N439" s="55">
        <f t="shared" si="143"/>
        <v>0</v>
      </c>
    </row>
    <row r="440" spans="1:14" x14ac:dyDescent="0.2">
      <c r="A440" s="9">
        <v>1</v>
      </c>
      <c r="B440" s="10" t="s">
        <v>38</v>
      </c>
      <c r="C440" s="146"/>
      <c r="D440" s="215"/>
      <c r="E440" s="288"/>
      <c r="F440" s="365"/>
      <c r="G440" s="435"/>
      <c r="H440" s="500"/>
      <c r="I440" s="570"/>
      <c r="J440" s="647"/>
      <c r="K440" s="720"/>
      <c r="L440" s="790"/>
      <c r="M440" s="858"/>
      <c r="N440" s="922"/>
    </row>
    <row r="441" spans="1:14" ht="14.25" x14ac:dyDescent="0.2">
      <c r="A441" s="11"/>
      <c r="B441" s="10" t="s">
        <v>39</v>
      </c>
      <c r="C441" s="141">
        <v>0</v>
      </c>
      <c r="D441" s="234">
        <f t="shared" ref="D441:N443" si="144">SUM(D87,D17,D298,D192,D122,D334,D227,D263,D157,D406,D370,D52)</f>
        <v>0</v>
      </c>
      <c r="E441" s="307">
        <f t="shared" si="144"/>
        <v>0</v>
      </c>
      <c r="F441" s="360">
        <f t="shared" si="144"/>
        <v>0</v>
      </c>
      <c r="G441" s="430">
        <f t="shared" si="144"/>
        <v>0</v>
      </c>
      <c r="H441" s="519">
        <f t="shared" si="144"/>
        <v>0</v>
      </c>
      <c r="I441" s="589">
        <f t="shared" si="144"/>
        <v>0</v>
      </c>
      <c r="J441" s="642">
        <f t="shared" si="144"/>
        <v>0</v>
      </c>
      <c r="K441" s="715">
        <f t="shared" si="144"/>
        <v>0</v>
      </c>
      <c r="L441" s="785">
        <f t="shared" si="144"/>
        <v>0</v>
      </c>
      <c r="M441" s="853">
        <f t="shared" si="144"/>
        <v>0</v>
      </c>
      <c r="N441" s="941">
        <f t="shared" si="144"/>
        <v>0</v>
      </c>
    </row>
    <row r="442" spans="1:14" ht="15" x14ac:dyDescent="0.2">
      <c r="A442" s="11"/>
      <c r="B442" s="12" t="s">
        <v>40</v>
      </c>
      <c r="C442" s="140">
        <v>0</v>
      </c>
      <c r="D442" s="227">
        <f t="shared" si="144"/>
        <v>0</v>
      </c>
      <c r="E442" s="300">
        <f t="shared" si="144"/>
        <v>0</v>
      </c>
      <c r="F442" s="359">
        <f t="shared" si="144"/>
        <v>0</v>
      </c>
      <c r="G442" s="429">
        <f t="shared" si="144"/>
        <v>0</v>
      </c>
      <c r="H442" s="512">
        <f t="shared" si="144"/>
        <v>0</v>
      </c>
      <c r="I442" s="582">
        <f t="shared" si="144"/>
        <v>0</v>
      </c>
      <c r="J442" s="641">
        <f t="shared" si="144"/>
        <v>0</v>
      </c>
      <c r="K442" s="714">
        <f t="shared" si="144"/>
        <v>0</v>
      </c>
      <c r="L442" s="784">
        <f t="shared" si="144"/>
        <v>0</v>
      </c>
      <c r="M442" s="852">
        <f t="shared" si="144"/>
        <v>0</v>
      </c>
      <c r="N442" s="934">
        <f t="shared" si="144"/>
        <v>0</v>
      </c>
    </row>
    <row r="443" spans="1:14" ht="15" x14ac:dyDescent="0.2">
      <c r="A443" s="11"/>
      <c r="B443" s="12" t="s">
        <v>41</v>
      </c>
      <c r="C443" s="140">
        <v>0</v>
      </c>
      <c r="D443" s="227">
        <f t="shared" si="144"/>
        <v>0</v>
      </c>
      <c r="E443" s="300">
        <f t="shared" si="144"/>
        <v>0</v>
      </c>
      <c r="F443" s="359">
        <f t="shared" si="144"/>
        <v>0</v>
      </c>
      <c r="G443" s="429">
        <f t="shared" si="144"/>
        <v>0</v>
      </c>
      <c r="H443" s="512">
        <f t="shared" si="144"/>
        <v>0</v>
      </c>
      <c r="I443" s="582">
        <f t="shared" si="144"/>
        <v>0</v>
      </c>
      <c r="J443" s="641">
        <f t="shared" si="144"/>
        <v>0</v>
      </c>
      <c r="K443" s="714">
        <f t="shared" si="144"/>
        <v>0</v>
      </c>
      <c r="L443" s="784">
        <f t="shared" si="144"/>
        <v>0</v>
      </c>
      <c r="M443" s="852">
        <f t="shared" si="144"/>
        <v>0</v>
      </c>
      <c r="N443" s="934">
        <f t="shared" si="144"/>
        <v>0</v>
      </c>
    </row>
    <row r="444" spans="1:14" ht="14.25" x14ac:dyDescent="0.2">
      <c r="A444" s="11"/>
      <c r="B444" s="10" t="s">
        <v>42</v>
      </c>
      <c r="C444" s="66">
        <v>0</v>
      </c>
      <c r="D444" s="66">
        <f t="shared" ref="D444:N446" si="145">SUM(D20,D55,D90,D125,D160,D195,D230,D266,D301,D337,D373,D409)</f>
        <v>0</v>
      </c>
      <c r="E444" s="66">
        <f t="shared" si="145"/>
        <v>15</v>
      </c>
      <c r="F444" s="66">
        <f t="shared" si="145"/>
        <v>0</v>
      </c>
      <c r="G444" s="66">
        <f t="shared" si="145"/>
        <v>0</v>
      </c>
      <c r="H444" s="66">
        <f t="shared" si="145"/>
        <v>0</v>
      </c>
      <c r="I444" s="66">
        <f t="shared" si="145"/>
        <v>0</v>
      </c>
      <c r="J444" s="66">
        <f t="shared" si="145"/>
        <v>0</v>
      </c>
      <c r="K444" s="66">
        <f t="shared" si="145"/>
        <v>0</v>
      </c>
      <c r="L444" s="66">
        <f t="shared" si="145"/>
        <v>0</v>
      </c>
      <c r="M444" s="66">
        <f t="shared" si="145"/>
        <v>0</v>
      </c>
      <c r="N444" s="66">
        <f t="shared" si="145"/>
        <v>0</v>
      </c>
    </row>
    <row r="445" spans="1:14" ht="15" x14ac:dyDescent="0.2">
      <c r="A445" s="11"/>
      <c r="B445" s="12" t="s">
        <v>40</v>
      </c>
      <c r="C445" s="61">
        <v>0</v>
      </c>
      <c r="D445" s="61">
        <f t="shared" si="145"/>
        <v>0</v>
      </c>
      <c r="E445" s="61">
        <f t="shared" si="145"/>
        <v>0</v>
      </c>
      <c r="F445" s="61">
        <f t="shared" si="145"/>
        <v>0</v>
      </c>
      <c r="G445" s="61">
        <f t="shared" si="145"/>
        <v>0</v>
      </c>
      <c r="H445" s="61">
        <f t="shared" si="145"/>
        <v>0</v>
      </c>
      <c r="I445" s="61">
        <f t="shared" si="145"/>
        <v>0</v>
      </c>
      <c r="J445" s="61">
        <f t="shared" si="145"/>
        <v>0</v>
      </c>
      <c r="K445" s="61">
        <f t="shared" si="145"/>
        <v>0</v>
      </c>
      <c r="L445" s="61">
        <f t="shared" si="145"/>
        <v>0</v>
      </c>
      <c r="M445" s="61">
        <f t="shared" si="145"/>
        <v>0</v>
      </c>
      <c r="N445" s="61">
        <f t="shared" si="145"/>
        <v>0</v>
      </c>
    </row>
    <row r="446" spans="1:14" ht="15" x14ac:dyDescent="0.2">
      <c r="A446" s="11"/>
      <c r="B446" s="12" t="s">
        <v>41</v>
      </c>
      <c r="C446" s="61">
        <v>0</v>
      </c>
      <c r="D446" s="61">
        <f t="shared" si="145"/>
        <v>0</v>
      </c>
      <c r="E446" s="61">
        <f t="shared" si="145"/>
        <v>15</v>
      </c>
      <c r="F446" s="61">
        <f t="shared" si="145"/>
        <v>0</v>
      </c>
      <c r="G446" s="61">
        <f t="shared" si="145"/>
        <v>0</v>
      </c>
      <c r="H446" s="61">
        <f t="shared" si="145"/>
        <v>0</v>
      </c>
      <c r="I446" s="61">
        <f t="shared" si="145"/>
        <v>0</v>
      </c>
      <c r="J446" s="61">
        <f t="shared" si="145"/>
        <v>0</v>
      </c>
      <c r="K446" s="61">
        <f t="shared" si="145"/>
        <v>0</v>
      </c>
      <c r="L446" s="61">
        <f t="shared" si="145"/>
        <v>0</v>
      </c>
      <c r="M446" s="61">
        <f t="shared" si="145"/>
        <v>0</v>
      </c>
      <c r="N446" s="61">
        <f t="shared" si="145"/>
        <v>0</v>
      </c>
    </row>
    <row r="447" spans="1:14" x14ac:dyDescent="0.2">
      <c r="A447" s="9">
        <v>2</v>
      </c>
      <c r="B447" s="10" t="s">
        <v>43</v>
      </c>
      <c r="C447" s="146"/>
      <c r="D447" s="215"/>
      <c r="E447" s="288"/>
      <c r="F447" s="365"/>
      <c r="G447" s="435"/>
      <c r="H447" s="500"/>
      <c r="I447" s="570"/>
      <c r="J447" s="647"/>
      <c r="K447" s="720"/>
      <c r="L447" s="790"/>
      <c r="M447" s="858"/>
      <c r="N447" s="922"/>
    </row>
    <row r="448" spans="1:14" x14ac:dyDescent="0.2">
      <c r="A448" s="11"/>
      <c r="B448" s="12" t="s">
        <v>44</v>
      </c>
      <c r="C448" s="146"/>
      <c r="D448" s="215"/>
      <c r="E448" s="288"/>
      <c r="F448" s="365"/>
      <c r="G448" s="435"/>
      <c r="H448" s="500"/>
      <c r="I448" s="570"/>
      <c r="J448" s="647"/>
      <c r="K448" s="720"/>
      <c r="L448" s="790"/>
      <c r="M448" s="858"/>
      <c r="N448" s="922"/>
    </row>
    <row r="449" spans="1:14" x14ac:dyDescent="0.2">
      <c r="A449" s="11"/>
      <c r="B449" s="12" t="s">
        <v>45</v>
      </c>
      <c r="C449" s="146"/>
      <c r="D449" s="215"/>
      <c r="E449" s="288"/>
      <c r="F449" s="365"/>
      <c r="G449" s="435"/>
      <c r="H449" s="500"/>
      <c r="I449" s="570"/>
      <c r="J449" s="647"/>
      <c r="K449" s="720"/>
      <c r="L449" s="790"/>
      <c r="M449" s="858"/>
      <c r="N449" s="922"/>
    </row>
    <row r="450" spans="1:14" x14ac:dyDescent="0.2">
      <c r="A450" s="9"/>
      <c r="B450" s="12" t="s">
        <v>46</v>
      </c>
      <c r="C450" s="146"/>
      <c r="D450" s="215"/>
      <c r="E450" s="288"/>
      <c r="F450" s="365"/>
      <c r="G450" s="435"/>
      <c r="H450" s="500"/>
      <c r="I450" s="570"/>
      <c r="J450" s="647"/>
      <c r="K450" s="720"/>
      <c r="L450" s="790"/>
      <c r="M450" s="858"/>
      <c r="N450" s="922"/>
    </row>
    <row r="451" spans="1:14" ht="12.75" customHeight="1" x14ac:dyDescent="0.2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 x14ac:dyDescent="0.25">
      <c r="A452" s="21">
        <v>3</v>
      </c>
      <c r="B452" s="22" t="s">
        <v>48</v>
      </c>
      <c r="C452" s="137"/>
      <c r="D452" s="237"/>
      <c r="E452" s="310"/>
      <c r="F452" s="356"/>
      <c r="G452" s="426"/>
      <c r="H452" s="522"/>
      <c r="I452" s="592"/>
      <c r="J452" s="638"/>
      <c r="K452" s="711"/>
      <c r="L452" s="781"/>
      <c r="M452" s="849"/>
      <c r="N452" s="944"/>
    </row>
    <row r="453" spans="1:14" ht="12.75" customHeight="1" x14ac:dyDescent="0.2">
      <c r="B453" s="79" t="s">
        <v>49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7" spans="1:14" ht="20.100000000000001" customHeight="1" x14ac:dyDescent="0.2"/>
    <row r="458" spans="1:14" ht="20.100000000000001" customHeight="1" x14ac:dyDescent="0.2"/>
    <row r="459" spans="1:14" ht="20.100000000000001" customHeight="1" x14ac:dyDescent="0.2"/>
    <row r="460" spans="1:14" ht="20.100000000000001" customHeight="1" x14ac:dyDescent="0.2"/>
    <row r="461" spans="1:14" ht="20.100000000000001" customHeight="1" x14ac:dyDescent="0.2"/>
    <row r="462" spans="1:14" ht="20.100000000000001" customHeight="1" x14ac:dyDescent="0.2"/>
    <row r="463" spans="1:14" ht="26.25" customHeight="1" x14ac:dyDescent="0.2"/>
    <row r="464" spans="1:14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5">
    <mergeCell ref="A1:B1"/>
    <mergeCell ref="A2:B2"/>
    <mergeCell ref="A3:B3"/>
    <mergeCell ref="A38:B38"/>
    <mergeCell ref="A392:B392"/>
    <mergeCell ref="A45:A48"/>
    <mergeCell ref="B45:B48"/>
    <mergeCell ref="A36:B36"/>
    <mergeCell ref="A141:B141"/>
    <mergeCell ref="B10:B13"/>
    <mergeCell ref="A10:A13"/>
    <mergeCell ref="A249:B249"/>
    <mergeCell ref="A256:A259"/>
    <mergeCell ref="B256:B259"/>
    <mergeCell ref="A213:B213"/>
    <mergeCell ref="A220:A223"/>
    <mergeCell ref="A318:B318"/>
    <mergeCell ref="A327:A330"/>
    <mergeCell ref="B327:B330"/>
    <mergeCell ref="A356:B356"/>
    <mergeCell ref="A363:A366"/>
    <mergeCell ref="B363:B366"/>
    <mergeCell ref="A282:B282"/>
    <mergeCell ref="A283:B283"/>
    <mergeCell ref="A284:B284"/>
    <mergeCell ref="A291:A294"/>
    <mergeCell ref="B291:B294"/>
    <mergeCell ref="A212:B212"/>
    <mergeCell ref="A142:B142"/>
    <mergeCell ref="A115:A118"/>
    <mergeCell ref="B115:B118"/>
    <mergeCell ref="A185:A188"/>
    <mergeCell ref="B185:B188"/>
    <mergeCell ref="A176:B176"/>
    <mergeCell ref="A177:B177"/>
    <mergeCell ref="A178:B178"/>
    <mergeCell ref="A247:B247"/>
    <mergeCell ref="A248:B248"/>
    <mergeCell ref="A211:B211"/>
    <mergeCell ref="A37:B37"/>
    <mergeCell ref="A107:B107"/>
    <mergeCell ref="A108:B108"/>
    <mergeCell ref="A71:B71"/>
    <mergeCell ref="A72:B72"/>
    <mergeCell ref="A80:A83"/>
    <mergeCell ref="B80:B83"/>
    <mergeCell ref="A106:B106"/>
    <mergeCell ref="B220:B223"/>
    <mergeCell ref="A143:B143"/>
    <mergeCell ref="A150:A153"/>
    <mergeCell ref="B150:B153"/>
    <mergeCell ref="A73:B73"/>
    <mergeCell ref="A434:A437"/>
    <mergeCell ref="B434:B437"/>
    <mergeCell ref="A427:B427"/>
    <mergeCell ref="A428:B428"/>
    <mergeCell ref="A319:B319"/>
    <mergeCell ref="A320:B320"/>
    <mergeCell ref="A390:B390"/>
    <mergeCell ref="A391:B391"/>
    <mergeCell ref="A354:B354"/>
    <mergeCell ref="A355:B355"/>
    <mergeCell ref="A399:A402"/>
    <mergeCell ref="B399:B402"/>
    <mergeCell ref="A426:B426"/>
  </mergeCells>
  <pageMargins left="0.69930555555555596" right="0.69930555555555596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6"/>
  <sheetViews>
    <sheetView topLeftCell="A111" zoomScale="80" zoomScaleNormal="80" workbookViewId="0">
      <pane xSplit="2" topLeftCell="C1" activePane="topRight" state="frozen"/>
      <selection activeCell="O501" sqref="O501"/>
      <selection pane="topRight" activeCell="T122" sqref="T122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16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16" x14ac:dyDescent="0.2">
      <c r="A3" s="948" t="s">
        <v>4</v>
      </c>
      <c r="B3" s="948"/>
    </row>
    <row r="4" spans="1:16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16" x14ac:dyDescent="0.2">
      <c r="F5" s="996" t="s">
        <v>6</v>
      </c>
      <c r="G5" s="996"/>
      <c r="H5" s="996"/>
      <c r="I5" s="996"/>
      <c r="J5" s="996"/>
      <c r="K5" s="996"/>
      <c r="L5" s="996"/>
    </row>
    <row r="6" spans="1:16" x14ac:dyDescent="0.2">
      <c r="A6" s="1" t="s">
        <v>7</v>
      </c>
      <c r="C6" s="27"/>
      <c r="D6" s="170">
        <v>1</v>
      </c>
      <c r="E6" s="170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70</v>
      </c>
      <c r="N7" s="999"/>
      <c r="O7" s="170">
        <v>0</v>
      </c>
      <c r="P7" s="170">
        <v>2</v>
      </c>
    </row>
    <row r="8" spans="1:16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16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16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176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16" ht="12.75" customHeight="1" x14ac:dyDescent="0.2">
      <c r="A12" s="1053"/>
      <c r="B12" s="1055"/>
      <c r="C12" s="989" t="s">
        <v>9</v>
      </c>
      <c r="D12" s="990"/>
      <c r="E12" s="990"/>
      <c r="F12" s="177" t="s">
        <v>18</v>
      </c>
      <c r="G12" s="177" t="s">
        <v>19</v>
      </c>
      <c r="H12" s="177" t="s">
        <v>20</v>
      </c>
      <c r="I12" s="178" t="s">
        <v>21</v>
      </c>
      <c r="J12" s="33" t="s">
        <v>9</v>
      </c>
      <c r="K12" s="177" t="s">
        <v>18</v>
      </c>
      <c r="L12" s="177" t="s">
        <v>19</v>
      </c>
      <c r="M12" s="177" t="s">
        <v>20</v>
      </c>
      <c r="N12" s="991" t="s">
        <v>21</v>
      </c>
      <c r="O12" s="991"/>
      <c r="P12" s="992"/>
    </row>
    <row r="13" spans="1:16" ht="12.75" customHeight="1" x14ac:dyDescent="0.2">
      <c r="A13" s="1053"/>
      <c r="B13" s="1055"/>
      <c r="C13" s="993" t="s">
        <v>22</v>
      </c>
      <c r="D13" s="994"/>
      <c r="E13" s="994"/>
      <c r="F13" s="179"/>
      <c r="G13" s="179"/>
      <c r="H13" s="179"/>
      <c r="I13" s="180" t="s">
        <v>23</v>
      </c>
      <c r="J13" s="34" t="s">
        <v>22</v>
      </c>
      <c r="K13" s="179"/>
      <c r="L13" s="179"/>
      <c r="M13" s="179"/>
      <c r="N13" s="994" t="s">
        <v>24</v>
      </c>
      <c r="O13" s="994"/>
      <c r="P13" s="995"/>
    </row>
    <row r="14" spans="1:16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171" t="s">
        <v>28</v>
      </c>
      <c r="G14" s="171" t="s">
        <v>29</v>
      </c>
      <c r="H14" s="171" t="s">
        <v>30</v>
      </c>
      <c r="I14" s="46" t="s">
        <v>31</v>
      </c>
      <c r="J14" s="47" t="s">
        <v>32</v>
      </c>
      <c r="K14" s="171" t="s">
        <v>33</v>
      </c>
      <c r="L14" s="171" t="s">
        <v>34</v>
      </c>
      <c r="M14" s="171" t="s">
        <v>35</v>
      </c>
      <c r="N14" s="976" t="s">
        <v>36</v>
      </c>
      <c r="O14" s="975"/>
      <c r="P14" s="977"/>
    </row>
    <row r="15" spans="1:16" ht="30" customHeight="1" x14ac:dyDescent="0.2">
      <c r="A15" s="5"/>
      <c r="B15" s="6" t="s">
        <v>37</v>
      </c>
      <c r="C15" s="1027">
        <f>SUM(C17,C20)</f>
        <v>130</v>
      </c>
      <c r="D15" s="1028"/>
      <c r="E15" s="1028"/>
      <c r="F15" s="172">
        <f>SUM(F17,F20)</f>
        <v>0</v>
      </c>
      <c r="G15" s="172">
        <f>SUM(G17,G20)</f>
        <v>86</v>
      </c>
      <c r="H15" s="172">
        <f>SUM(H17,H20)</f>
        <v>0</v>
      </c>
      <c r="I15" s="41">
        <f>SUM(I17,I20)</f>
        <v>216</v>
      </c>
      <c r="J15" s="7">
        <f>SUM(J17,J20)</f>
        <v>40</v>
      </c>
      <c r="K15" s="41">
        <f t="shared" ref="K15:N15" si="0">SUM(K17,K20)</f>
        <v>30</v>
      </c>
      <c r="L15" s="41">
        <f t="shared" si="0"/>
        <v>0</v>
      </c>
      <c r="M15" s="7">
        <f t="shared" si="0"/>
        <v>0</v>
      </c>
      <c r="N15" s="980">
        <f t="shared" si="0"/>
        <v>10</v>
      </c>
      <c r="O15" s="981"/>
      <c r="P15" s="982"/>
    </row>
    <row r="16" spans="1:16" ht="25.5" customHeight="1" x14ac:dyDescent="0.2">
      <c r="A16" s="9">
        <v>1</v>
      </c>
      <c r="B16" s="10" t="s">
        <v>38</v>
      </c>
      <c r="C16" s="983"/>
      <c r="D16" s="984"/>
      <c r="E16" s="984"/>
      <c r="F16" s="174"/>
      <c r="G16" s="174"/>
      <c r="H16" s="174"/>
      <c r="I16" s="35"/>
      <c r="J16" s="173"/>
      <c r="K16" s="174"/>
      <c r="L16" s="174"/>
      <c r="M16" s="174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181">
        <f>SUM(F18:F19)</f>
        <v>0</v>
      </c>
      <c r="G17" s="181">
        <f t="shared" ref="G17:H17" si="1">SUM(G18:G19)</f>
        <v>0</v>
      </c>
      <c r="H17" s="181">
        <f t="shared" si="1"/>
        <v>0</v>
      </c>
      <c r="I17" s="204">
        <f>SUM(C17-F17+G17-H17)</f>
        <v>0</v>
      </c>
      <c r="J17" s="190">
        <f>SUM(J18:J19)</f>
        <v>0</v>
      </c>
      <c r="K17" s="181">
        <f t="shared" ref="K17:M17" si="2">SUM(K18:K19)</f>
        <v>0</v>
      </c>
      <c r="L17" s="181">
        <f t="shared" si="2"/>
        <v>0</v>
      </c>
      <c r="M17" s="190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184">
        <v>0</v>
      </c>
      <c r="G18" s="184">
        <v>0</v>
      </c>
      <c r="H18" s="184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184">
        <v>0</v>
      </c>
      <c r="G19" s="184">
        <v>0</v>
      </c>
      <c r="H19" s="184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130</v>
      </c>
      <c r="D20" s="1026"/>
      <c r="E20" s="1026"/>
      <c r="F20" s="181">
        <f>SUM(F21:F22)</f>
        <v>0</v>
      </c>
      <c r="G20" s="181">
        <f>SUM(G21:G22)</f>
        <v>86</v>
      </c>
      <c r="H20" s="181">
        <f t="shared" ref="H20" si="4">SUM(H21:H22)</f>
        <v>0</v>
      </c>
      <c r="I20" s="204">
        <f t="shared" si="3"/>
        <v>216</v>
      </c>
      <c r="J20" s="13">
        <f>SUM(J21:J22)</f>
        <v>40</v>
      </c>
      <c r="K20" s="48">
        <f t="shared" ref="K20:M20" si="5">SUM(K21:K22)</f>
        <v>30</v>
      </c>
      <c r="L20" s="48">
        <f t="shared" si="5"/>
        <v>0</v>
      </c>
      <c r="M20" s="13">
        <f t="shared" si="5"/>
        <v>0</v>
      </c>
      <c r="N20" s="964">
        <f>SUM(N21:P22)</f>
        <v>10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130</v>
      </c>
      <c r="D21" s="1020"/>
      <c r="E21" s="1020"/>
      <c r="F21" s="184">
        <v>0</v>
      </c>
      <c r="G21" s="184">
        <v>86</v>
      </c>
      <c r="H21" s="184">
        <v>0</v>
      </c>
      <c r="I21" s="42">
        <f t="shared" si="3"/>
        <v>216</v>
      </c>
      <c r="J21" s="36">
        <v>0</v>
      </c>
      <c r="K21" s="184">
        <v>0</v>
      </c>
      <c r="L21" s="184">
        <v>0</v>
      </c>
      <c r="M21" s="191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184">
        <v>0</v>
      </c>
      <c r="G22" s="184">
        <v>0</v>
      </c>
      <c r="H22" s="184">
        <v>0</v>
      </c>
      <c r="I22" s="42">
        <f t="shared" si="3"/>
        <v>0</v>
      </c>
      <c r="J22" s="36">
        <v>40</v>
      </c>
      <c r="K22" s="191">
        <v>30</v>
      </c>
      <c r="L22" s="191">
        <v>0</v>
      </c>
      <c r="M22" s="191">
        <v>0</v>
      </c>
      <c r="N22" s="964">
        <f>SUM(J22-K22+L22-M22)</f>
        <v>10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173"/>
      <c r="K23" s="174"/>
      <c r="L23" s="174"/>
      <c r="M23" s="174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184">
        <v>0</v>
      </c>
      <c r="G24" s="184">
        <v>0</v>
      </c>
      <c r="H24" s="184">
        <v>0</v>
      </c>
      <c r="I24" s="204">
        <f t="shared" ref="I24:I27" si="6">SUM(C24-F24+G24-H24)</f>
        <v>0</v>
      </c>
      <c r="J24" s="173"/>
      <c r="K24" s="174"/>
      <c r="L24" s="174"/>
      <c r="M24" s="174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130</v>
      </c>
      <c r="D25" s="1020"/>
      <c r="E25" s="1020"/>
      <c r="F25" s="184">
        <v>0</v>
      </c>
      <c r="G25" s="184">
        <v>86</v>
      </c>
      <c r="H25" s="184">
        <v>0</v>
      </c>
      <c r="I25" s="204">
        <f t="shared" si="6"/>
        <v>216</v>
      </c>
      <c r="J25" s="173"/>
      <c r="K25" s="174"/>
      <c r="L25" s="174"/>
      <c r="M25" s="174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184">
        <v>0</v>
      </c>
      <c r="G26" s="184">
        <v>0</v>
      </c>
      <c r="H26" s="184">
        <v>0</v>
      </c>
      <c r="I26" s="204">
        <f t="shared" si="6"/>
        <v>0</v>
      </c>
      <c r="J26" s="173"/>
      <c r="K26" s="174"/>
      <c r="L26" s="174"/>
      <c r="M26" s="174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186">
        <v>0</v>
      </c>
      <c r="G27" s="186">
        <v>0</v>
      </c>
      <c r="H27" s="186">
        <v>0</v>
      </c>
      <c r="I27" s="204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188"/>
      <c r="I28" s="38"/>
      <c r="J28" s="39"/>
      <c r="K28" s="211"/>
      <c r="L28" s="211"/>
      <c r="M28" s="211"/>
      <c r="N28" s="957"/>
      <c r="O28" s="957"/>
      <c r="P28" s="958"/>
    </row>
    <row r="29" spans="1:16" x14ac:dyDescent="0.2">
      <c r="B29" s="168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170">
        <v>1</v>
      </c>
      <c r="E41" s="170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Februari</v>
      </c>
      <c r="N42" s="999"/>
      <c r="O42" s="170">
        <f>+O7</f>
        <v>0</v>
      </c>
      <c r="P42" s="170">
        <f>+P7</f>
        <v>2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176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177" t="s">
        <v>18</v>
      </c>
      <c r="G47" s="177" t="s">
        <v>19</v>
      </c>
      <c r="H47" s="177" t="s">
        <v>20</v>
      </c>
      <c r="I47" s="178" t="s">
        <v>21</v>
      </c>
      <c r="J47" s="33" t="s">
        <v>9</v>
      </c>
      <c r="K47" s="177" t="s">
        <v>18</v>
      </c>
      <c r="L47" s="177" t="s">
        <v>19</v>
      </c>
      <c r="M47" s="177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179"/>
      <c r="G48" s="179"/>
      <c r="H48" s="179"/>
      <c r="I48" s="180" t="s">
        <v>23</v>
      </c>
      <c r="J48" s="34" t="s">
        <v>22</v>
      </c>
      <c r="K48" s="179"/>
      <c r="L48" s="179"/>
      <c r="M48" s="179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171" t="s">
        <v>28</v>
      </c>
      <c r="G49" s="171" t="s">
        <v>29</v>
      </c>
      <c r="H49" s="171" t="s">
        <v>30</v>
      </c>
      <c r="I49" s="46" t="s">
        <v>31</v>
      </c>
      <c r="J49" s="47" t="s">
        <v>32</v>
      </c>
      <c r="K49" s="171" t="s">
        <v>33</v>
      </c>
      <c r="L49" s="171" t="s">
        <v>34</v>
      </c>
      <c r="M49" s="171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0</v>
      </c>
      <c r="D50" s="979"/>
      <c r="E50" s="979"/>
      <c r="F50" s="192">
        <f>SUM(F52,F55)</f>
        <v>0</v>
      </c>
      <c r="G50" s="192">
        <f>SUM(G52,G55)</f>
        <v>0</v>
      </c>
      <c r="H50" s="192">
        <f>SUM(H52,H55)</f>
        <v>0</v>
      </c>
      <c r="I50" s="7">
        <f>SUM(I52,I55)</f>
        <v>0</v>
      </c>
      <c r="J50" s="7">
        <f>SUM(J52,J55)</f>
        <v>403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403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174"/>
      <c r="G51" s="174"/>
      <c r="H51" s="174"/>
      <c r="I51" s="35"/>
      <c r="J51" s="173"/>
      <c r="K51" s="174"/>
      <c r="L51" s="174"/>
      <c r="M51" s="174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190">
        <f>SUM(F53:F54)</f>
        <v>0</v>
      </c>
      <c r="G52" s="190">
        <f t="shared" ref="G52:H52" si="9">SUM(G53:G54)</f>
        <v>0</v>
      </c>
      <c r="H52" s="190">
        <f t="shared" si="9"/>
        <v>0</v>
      </c>
      <c r="I52" s="183">
        <f>SUM(C52-F52+G52-H52)</f>
        <v>0</v>
      </c>
      <c r="J52" s="190">
        <f>SUM(J53:J54)</f>
        <v>0</v>
      </c>
      <c r="K52" s="190">
        <f t="shared" ref="K52:M52" si="10">SUM(K53:K54)</f>
        <v>0</v>
      </c>
      <c r="L52" s="190">
        <f t="shared" si="10"/>
        <v>0</v>
      </c>
      <c r="M52" s="190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191">
        <v>0</v>
      </c>
      <c r="G53" s="191">
        <v>0</v>
      </c>
      <c r="H53" s="191">
        <v>0</v>
      </c>
      <c r="I53" s="210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191">
        <v>0</v>
      </c>
      <c r="G54" s="191">
        <v>0</v>
      </c>
      <c r="H54" s="191">
        <v>0</v>
      </c>
      <c r="I54" s="210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0</v>
      </c>
      <c r="D55" s="1013"/>
      <c r="E55" s="1013"/>
      <c r="F55" s="190">
        <f>SUM(F56:F57)</f>
        <v>0</v>
      </c>
      <c r="G55" s="190">
        <f t="shared" ref="G55:H55" si="12">SUM(G56:G57)</f>
        <v>0</v>
      </c>
      <c r="H55" s="190">
        <f t="shared" si="12"/>
        <v>0</v>
      </c>
      <c r="I55" s="183">
        <f t="shared" si="11"/>
        <v>0</v>
      </c>
      <c r="J55" s="13">
        <f>SUM(J56:J57)</f>
        <v>403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403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0</v>
      </c>
      <c r="D56" s="1007"/>
      <c r="E56" s="1007"/>
      <c r="F56" s="191">
        <v>0</v>
      </c>
      <c r="G56" s="191">
        <v>0</v>
      </c>
      <c r="H56" s="191">
        <v>0</v>
      </c>
      <c r="I56" s="210">
        <f t="shared" si="11"/>
        <v>0</v>
      </c>
      <c r="J56" s="36">
        <v>278</v>
      </c>
      <c r="K56" s="191">
        <v>0</v>
      </c>
      <c r="L56" s="191">
        <v>0</v>
      </c>
      <c r="M56" s="191">
        <v>0</v>
      </c>
      <c r="N56" s="964">
        <f>SUM(J56-K56+L56-M56)</f>
        <v>278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191">
        <v>0</v>
      </c>
      <c r="G57" s="191">
        <v>0</v>
      </c>
      <c r="H57" s="191">
        <v>0</v>
      </c>
      <c r="I57" s="210">
        <f t="shared" si="11"/>
        <v>0</v>
      </c>
      <c r="J57" s="36">
        <v>125</v>
      </c>
      <c r="K57" s="191">
        <v>0</v>
      </c>
      <c r="L57" s="191">
        <v>0</v>
      </c>
      <c r="M57" s="191">
        <v>0</v>
      </c>
      <c r="N57" s="964">
        <f>SUM(J57-K57+L57-M57)</f>
        <v>125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174"/>
      <c r="G58" s="174"/>
      <c r="H58" s="174"/>
      <c r="I58" s="187"/>
      <c r="J58" s="173"/>
      <c r="K58" s="174"/>
      <c r="L58" s="174"/>
      <c r="M58" s="174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191">
        <v>0</v>
      </c>
      <c r="G59" s="191">
        <v>0</v>
      </c>
      <c r="H59" s="191">
        <v>0</v>
      </c>
      <c r="I59" s="183">
        <f t="shared" ref="I59:I62" si="14">SUM(C59-F59+G59-H59)</f>
        <v>0</v>
      </c>
      <c r="J59" s="173"/>
      <c r="K59" s="174"/>
      <c r="L59" s="174"/>
      <c r="M59" s="174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0</v>
      </c>
      <c r="D60" s="1007"/>
      <c r="E60" s="1007"/>
      <c r="F60" s="191">
        <v>0</v>
      </c>
      <c r="G60" s="191">
        <v>0</v>
      </c>
      <c r="H60" s="191">
        <v>0</v>
      </c>
      <c r="I60" s="183">
        <f t="shared" si="14"/>
        <v>0</v>
      </c>
      <c r="J60" s="173"/>
      <c r="K60" s="174"/>
      <c r="L60" s="174"/>
      <c r="M60" s="174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191">
        <v>0</v>
      </c>
      <c r="G61" s="191">
        <v>0</v>
      </c>
      <c r="H61" s="191">
        <v>0</v>
      </c>
      <c r="I61" s="183">
        <f t="shared" si="14"/>
        <v>0</v>
      </c>
      <c r="J61" s="173"/>
      <c r="K61" s="174"/>
      <c r="L61" s="174"/>
      <c r="M61" s="174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193">
        <v>0</v>
      </c>
      <c r="G62" s="193">
        <v>0</v>
      </c>
      <c r="H62" s="193">
        <v>0</v>
      </c>
      <c r="I62" s="183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188"/>
      <c r="I63" s="38"/>
      <c r="J63" s="39"/>
      <c r="K63" s="211"/>
      <c r="L63" s="211"/>
      <c r="M63" s="211"/>
      <c r="N63" s="957"/>
      <c r="O63" s="957"/>
      <c r="P63" s="958"/>
    </row>
    <row r="64" spans="1:16" x14ac:dyDescent="0.2">
      <c r="B64" s="168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168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189"/>
      <c r="O65" s="189"/>
      <c r="P65" s="189"/>
    </row>
    <row r="66" spans="1:16" ht="12.75" customHeight="1" x14ac:dyDescent="0.2">
      <c r="B66" s="168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189"/>
      <c r="O66" s="189"/>
      <c r="P66" s="189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170">
        <v>1</v>
      </c>
      <c r="E76" s="170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Februari</v>
      </c>
      <c r="N77" s="999"/>
      <c r="O77" s="170">
        <f>+O42</f>
        <v>0</v>
      </c>
      <c r="P77" s="170">
        <f>+P42</f>
        <v>2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176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177" t="s">
        <v>18</v>
      </c>
      <c r="G82" s="177" t="s">
        <v>19</v>
      </c>
      <c r="H82" s="177" t="s">
        <v>20</v>
      </c>
      <c r="I82" s="178" t="s">
        <v>21</v>
      </c>
      <c r="J82" s="33" t="s">
        <v>9</v>
      </c>
      <c r="K82" s="177" t="s">
        <v>18</v>
      </c>
      <c r="L82" s="177" t="s">
        <v>19</v>
      </c>
      <c r="M82" s="177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179"/>
      <c r="G83" s="179"/>
      <c r="H83" s="179"/>
      <c r="I83" s="180" t="s">
        <v>23</v>
      </c>
      <c r="J83" s="34" t="s">
        <v>22</v>
      </c>
      <c r="K83" s="179"/>
      <c r="L83" s="179"/>
      <c r="M83" s="179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171" t="s">
        <v>28</v>
      </c>
      <c r="G84" s="171" t="s">
        <v>29</v>
      </c>
      <c r="H84" s="171" t="s">
        <v>30</v>
      </c>
      <c r="I84" s="46" t="s">
        <v>31</v>
      </c>
      <c r="J84" s="47" t="s">
        <v>32</v>
      </c>
      <c r="K84" s="171" t="s">
        <v>33</v>
      </c>
      <c r="L84" s="171" t="s">
        <v>34</v>
      </c>
      <c r="M84" s="171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135</v>
      </c>
      <c r="D85" s="979"/>
      <c r="E85" s="979"/>
      <c r="F85" s="192">
        <f>SUM(F87,F90)</f>
        <v>40</v>
      </c>
      <c r="G85" s="172">
        <f>SUM(G87,G90)</f>
        <v>0</v>
      </c>
      <c r="H85" s="30">
        <f>SUM(H87,H90)</f>
        <v>0</v>
      </c>
      <c r="I85" s="7">
        <f>SUM(I87,I90)</f>
        <v>95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174"/>
      <c r="G86" s="174"/>
      <c r="H86" s="174"/>
      <c r="I86" s="35"/>
      <c r="J86" s="173"/>
      <c r="K86" s="174"/>
      <c r="L86" s="174"/>
      <c r="M86" s="174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190">
        <f>SUM(F88:F89)</f>
        <v>0</v>
      </c>
      <c r="G87" s="181">
        <f t="shared" ref="G87:H87" si="17">SUM(G88:G89)</f>
        <v>0</v>
      </c>
      <c r="H87" s="190">
        <f t="shared" si="17"/>
        <v>0</v>
      </c>
      <c r="I87" s="183">
        <f>SUM(C87-F87+G87-H87)</f>
        <v>0</v>
      </c>
      <c r="J87" s="190">
        <f>SUM(J88:J89)</f>
        <v>0</v>
      </c>
      <c r="K87" s="190">
        <f t="shared" ref="K87:M87" si="18">SUM(K88:K89)</f>
        <v>0</v>
      </c>
      <c r="L87" s="190">
        <f t="shared" si="18"/>
        <v>0</v>
      </c>
      <c r="M87" s="190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191">
        <v>0</v>
      </c>
      <c r="G88" s="184">
        <v>0</v>
      </c>
      <c r="H88" s="191">
        <v>0</v>
      </c>
      <c r="I88" s="210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191">
        <v>0</v>
      </c>
      <c r="G89" s="184">
        <v>0</v>
      </c>
      <c r="H89" s="191">
        <v>0</v>
      </c>
      <c r="I89" s="210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135</v>
      </c>
      <c r="D90" s="1013"/>
      <c r="E90" s="1013"/>
      <c r="F90" s="181">
        <f>SUM(F91:F92)</f>
        <v>40</v>
      </c>
      <c r="G90" s="181">
        <f t="shared" ref="G90:H90" si="20">SUM(G91:G92)</f>
        <v>0</v>
      </c>
      <c r="H90" s="181">
        <f t="shared" si="20"/>
        <v>0</v>
      </c>
      <c r="I90" s="204">
        <f t="shared" si="19"/>
        <v>95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135</v>
      </c>
      <c r="D91" s="1007"/>
      <c r="E91" s="1007"/>
      <c r="F91" s="191">
        <v>40</v>
      </c>
      <c r="G91" s="184">
        <v>0</v>
      </c>
      <c r="H91" s="31">
        <v>0</v>
      </c>
      <c r="I91" s="210">
        <f t="shared" si="19"/>
        <v>95</v>
      </c>
      <c r="J91" s="36">
        <v>0</v>
      </c>
      <c r="K91" s="191">
        <v>0</v>
      </c>
      <c r="L91" s="191">
        <v>0</v>
      </c>
      <c r="M91" s="191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191">
        <v>0</v>
      </c>
      <c r="G92" s="184">
        <v>0</v>
      </c>
      <c r="H92" s="31">
        <v>0</v>
      </c>
      <c r="I92" s="210">
        <f t="shared" si="19"/>
        <v>0</v>
      </c>
      <c r="J92" s="36">
        <v>0</v>
      </c>
      <c r="K92" s="191">
        <v>0</v>
      </c>
      <c r="L92" s="191">
        <v>0</v>
      </c>
      <c r="M92" s="191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174"/>
      <c r="G93" s="174"/>
      <c r="H93" s="174"/>
      <c r="I93" s="187"/>
      <c r="J93" s="173"/>
      <c r="K93" s="174"/>
      <c r="L93" s="174"/>
      <c r="M93" s="174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191">
        <v>0</v>
      </c>
      <c r="G94" s="184">
        <v>0</v>
      </c>
      <c r="H94" s="191">
        <v>0</v>
      </c>
      <c r="I94" s="183">
        <f t="shared" ref="I94:I97" si="22">SUM(C94-F94+G94-H94)</f>
        <v>0</v>
      </c>
      <c r="J94" s="173"/>
      <c r="K94" s="174"/>
      <c r="L94" s="174"/>
      <c r="M94" s="174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135</v>
      </c>
      <c r="D95" s="1007"/>
      <c r="E95" s="1007"/>
      <c r="F95" s="191">
        <v>40</v>
      </c>
      <c r="G95" s="184">
        <v>0</v>
      </c>
      <c r="H95" s="31">
        <v>0</v>
      </c>
      <c r="I95" s="183">
        <f t="shared" si="22"/>
        <v>95</v>
      </c>
      <c r="J95" s="173"/>
      <c r="K95" s="174"/>
      <c r="L95" s="174"/>
      <c r="M95" s="174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191">
        <v>0</v>
      </c>
      <c r="G96" s="191">
        <v>0</v>
      </c>
      <c r="H96" s="191">
        <v>0</v>
      </c>
      <c r="I96" s="183">
        <f t="shared" si="22"/>
        <v>0</v>
      </c>
      <c r="J96" s="173"/>
      <c r="K96" s="174"/>
      <c r="L96" s="174"/>
      <c r="M96" s="174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193">
        <v>0</v>
      </c>
      <c r="G97" s="193">
        <v>0</v>
      </c>
      <c r="H97" s="193">
        <v>0</v>
      </c>
      <c r="I97" s="183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188"/>
      <c r="I98" s="38"/>
      <c r="J98" s="39"/>
      <c r="K98" s="211"/>
      <c r="L98" s="211"/>
      <c r="M98" s="211"/>
      <c r="N98" s="957"/>
      <c r="O98" s="957"/>
      <c r="P98" s="958"/>
    </row>
    <row r="99" spans="1:16" x14ac:dyDescent="0.2">
      <c r="B99" s="168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168"/>
      <c r="D101" s="168"/>
      <c r="E101" s="168"/>
      <c r="N101" s="168"/>
      <c r="O101" s="168"/>
      <c r="P101" s="168"/>
    </row>
    <row r="102" spans="1:16" x14ac:dyDescent="0.2">
      <c r="C102" s="168"/>
      <c r="D102" s="168"/>
      <c r="E102" s="168"/>
      <c r="N102" s="168"/>
      <c r="O102" s="168"/>
      <c r="P102" s="168"/>
    </row>
    <row r="103" spans="1:16" ht="12.75" customHeight="1" x14ac:dyDescent="0.2">
      <c r="C103" s="168"/>
      <c r="D103" s="168"/>
      <c r="E103" s="168"/>
      <c r="N103" s="168"/>
      <c r="O103" s="168"/>
      <c r="P103" s="168"/>
    </row>
    <row r="104" spans="1:16" ht="12.75" customHeight="1" x14ac:dyDescent="0.2">
      <c r="C104" s="168"/>
      <c r="D104" s="168"/>
      <c r="E104" s="168"/>
      <c r="N104" s="168"/>
      <c r="O104" s="168"/>
      <c r="P104" s="168"/>
    </row>
    <row r="105" spans="1:16" ht="12.75" customHeight="1" x14ac:dyDescent="0.2">
      <c r="C105" s="168"/>
      <c r="D105" s="168"/>
      <c r="E105" s="168"/>
      <c r="N105" s="168"/>
      <c r="O105" s="168"/>
      <c r="P105" s="168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170">
        <v>1</v>
      </c>
      <c r="E111" s="170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Februari</v>
      </c>
      <c r="N112" s="999"/>
      <c r="O112" s="170">
        <f>+O77</f>
        <v>0</v>
      </c>
      <c r="P112" s="170">
        <f>+P77</f>
        <v>2</v>
      </c>
    </row>
    <row r="113" spans="1:16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176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177" t="s">
        <v>18</v>
      </c>
      <c r="G117" s="177" t="s">
        <v>19</v>
      </c>
      <c r="H117" s="177" t="s">
        <v>20</v>
      </c>
      <c r="I117" s="178" t="s">
        <v>21</v>
      </c>
      <c r="J117" s="33" t="s">
        <v>9</v>
      </c>
      <c r="K117" s="177" t="s">
        <v>18</v>
      </c>
      <c r="L117" s="177" t="s">
        <v>19</v>
      </c>
      <c r="M117" s="177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179"/>
      <c r="G118" s="179"/>
      <c r="H118" s="179"/>
      <c r="I118" s="180" t="s">
        <v>23</v>
      </c>
      <c r="J118" s="34" t="s">
        <v>22</v>
      </c>
      <c r="K118" s="179"/>
      <c r="L118" s="179"/>
      <c r="M118" s="179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171" t="s">
        <v>28</v>
      </c>
      <c r="G119" s="171" t="s">
        <v>29</v>
      </c>
      <c r="H119" s="171" t="s">
        <v>30</v>
      </c>
      <c r="I119" s="46" t="s">
        <v>31</v>
      </c>
      <c r="J119" s="47" t="s">
        <v>32</v>
      </c>
      <c r="K119" s="171" t="s">
        <v>33</v>
      </c>
      <c r="L119" s="171" t="s">
        <v>34</v>
      </c>
      <c r="M119" s="171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212</v>
      </c>
      <c r="D120" s="979"/>
      <c r="E120" s="979"/>
      <c r="F120" s="192">
        <f>SUM(F122,F125)</f>
        <v>0</v>
      </c>
      <c r="G120" s="192">
        <f>SUM(G122,G125)</f>
        <v>0</v>
      </c>
      <c r="H120" s="192">
        <f>SUM(H122,H125)</f>
        <v>0</v>
      </c>
      <c r="I120" s="7">
        <f>SUM(I122,I125)</f>
        <v>212</v>
      </c>
      <c r="J120" s="7">
        <f>SUM(J122,J125)</f>
        <v>1366</v>
      </c>
      <c r="K120" s="7">
        <f t="shared" ref="K120:L120" si="23">SUM(K122,K125)</f>
        <v>847</v>
      </c>
      <c r="L120" s="7">
        <f t="shared" si="23"/>
        <v>0</v>
      </c>
      <c r="M120" s="7">
        <f>SUM(M122,M125)</f>
        <v>0</v>
      </c>
      <c r="N120" s="980">
        <f>SUM(N122,N125)</f>
        <v>519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197"/>
      <c r="G121" s="197"/>
      <c r="H121" s="197"/>
      <c r="I121" s="70"/>
      <c r="J121" s="196"/>
      <c r="K121" s="197"/>
      <c r="L121" s="197"/>
      <c r="M121" s="197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182">
        <f>SUM(F123:F124)</f>
        <v>0</v>
      </c>
      <c r="G122" s="182">
        <f t="shared" ref="G122:H122" si="24">SUM(G123:G124)</f>
        <v>0</v>
      </c>
      <c r="H122" s="182">
        <f t="shared" si="24"/>
        <v>0</v>
      </c>
      <c r="I122" s="183">
        <f>SUM(C122-F122+G122-H122)</f>
        <v>0</v>
      </c>
      <c r="J122" s="182">
        <f>SUM(J123:J124)</f>
        <v>0</v>
      </c>
      <c r="K122" s="182">
        <f t="shared" ref="K122:M122" si="25">SUM(K123:K124)</f>
        <v>0</v>
      </c>
      <c r="L122" s="182">
        <f t="shared" si="25"/>
        <v>0</v>
      </c>
      <c r="M122" s="182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195">
        <v>0</v>
      </c>
      <c r="G123" s="195">
        <v>0</v>
      </c>
      <c r="H123" s="195">
        <v>0</v>
      </c>
      <c r="I123" s="210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195">
        <v>0</v>
      </c>
      <c r="G124" s="195">
        <v>0</v>
      </c>
      <c r="H124" s="195">
        <v>0</v>
      </c>
      <c r="I124" s="210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212</v>
      </c>
      <c r="D125" s="964"/>
      <c r="E125" s="964"/>
      <c r="F125" s="182">
        <f>SUM(F126:F127)</f>
        <v>0</v>
      </c>
      <c r="G125" s="182">
        <f t="shared" ref="G125:H125" si="27">SUM(G126:G127)</f>
        <v>0</v>
      </c>
      <c r="H125" s="182">
        <f t="shared" si="27"/>
        <v>0</v>
      </c>
      <c r="I125" s="204">
        <f t="shared" si="26"/>
        <v>212</v>
      </c>
      <c r="J125" s="72">
        <f>SUM(J126:J127)</f>
        <v>1366</v>
      </c>
      <c r="K125" s="72">
        <f>SUM(K126:K127)</f>
        <v>847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519</v>
      </c>
      <c r="O125" s="964"/>
      <c r="P125" s="965"/>
    </row>
    <row r="126" spans="1:16" ht="15" x14ac:dyDescent="0.2">
      <c r="A126" s="11"/>
      <c r="B126" s="12" t="s">
        <v>40</v>
      </c>
      <c r="C126" s="966">
        <v>87</v>
      </c>
      <c r="D126" s="967"/>
      <c r="E126" s="967"/>
      <c r="F126" s="195">
        <v>0</v>
      </c>
      <c r="G126" s="198">
        <v>0</v>
      </c>
      <c r="H126" s="195">
        <v>0</v>
      </c>
      <c r="I126" s="210">
        <f t="shared" si="26"/>
        <v>87</v>
      </c>
      <c r="J126" s="73">
        <v>536</v>
      </c>
      <c r="K126" s="195">
        <v>536</v>
      </c>
      <c r="L126" s="195">
        <v>0</v>
      </c>
      <c r="M126" s="195">
        <v>0</v>
      </c>
      <c r="N126" s="964">
        <f>SUM(J126-K126+L126-M126)</f>
        <v>0</v>
      </c>
      <c r="O126" s="964"/>
      <c r="P126" s="965"/>
    </row>
    <row r="127" spans="1:16" ht="12.75" customHeight="1" x14ac:dyDescent="0.2">
      <c r="A127" s="11"/>
      <c r="B127" s="12" t="s">
        <v>41</v>
      </c>
      <c r="C127" s="966">
        <v>125</v>
      </c>
      <c r="D127" s="967"/>
      <c r="E127" s="967"/>
      <c r="F127" s="198">
        <v>0</v>
      </c>
      <c r="G127" s="195">
        <v>0</v>
      </c>
      <c r="H127" s="195">
        <v>0</v>
      </c>
      <c r="I127" s="210">
        <f t="shared" si="26"/>
        <v>125</v>
      </c>
      <c r="J127" s="73">
        <v>830</v>
      </c>
      <c r="K127" s="195">
        <v>311</v>
      </c>
      <c r="L127" s="195">
        <v>0</v>
      </c>
      <c r="M127" s="195">
        <v>0</v>
      </c>
      <c r="N127" s="964">
        <f>SUM(J127-K127+L127-M127)</f>
        <v>519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197"/>
      <c r="G128" s="197"/>
      <c r="H128" s="197"/>
      <c r="I128" s="200"/>
      <c r="J128" s="196"/>
      <c r="K128" s="197"/>
      <c r="L128" s="197"/>
      <c r="M128" s="197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195">
        <v>0</v>
      </c>
      <c r="G129" s="195">
        <v>0</v>
      </c>
      <c r="H129" s="195">
        <v>0</v>
      </c>
      <c r="I129" s="183">
        <f t="shared" ref="I129:I132" si="29">SUM(C129-F129+G129-H129)</f>
        <v>0</v>
      </c>
      <c r="J129" s="196"/>
      <c r="K129" s="197"/>
      <c r="L129" s="197"/>
      <c r="M129" s="197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212</v>
      </c>
      <c r="D130" s="1036"/>
      <c r="E130" s="1036"/>
      <c r="F130" s="198">
        <v>0</v>
      </c>
      <c r="G130" s="198">
        <v>0</v>
      </c>
      <c r="H130" s="198">
        <v>0</v>
      </c>
      <c r="I130" s="204">
        <f t="shared" si="29"/>
        <v>212</v>
      </c>
      <c r="J130" s="196"/>
      <c r="K130" s="197"/>
      <c r="L130" s="197"/>
      <c r="M130" s="197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198">
        <v>0</v>
      </c>
      <c r="G131" s="198">
        <v>0</v>
      </c>
      <c r="H131" s="195">
        <v>0</v>
      </c>
      <c r="I131" s="183">
        <f t="shared" si="29"/>
        <v>0</v>
      </c>
      <c r="J131" s="196"/>
      <c r="K131" s="197"/>
      <c r="L131" s="197"/>
      <c r="M131" s="197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199">
        <v>0</v>
      </c>
      <c r="G132" s="199">
        <v>0</v>
      </c>
      <c r="H132" s="208">
        <v>0</v>
      </c>
      <c r="I132" s="183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201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168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168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189"/>
      <c r="O135" s="189"/>
      <c r="P135" s="189"/>
    </row>
    <row r="136" spans="1:16" ht="12.75" customHeight="1" x14ac:dyDescent="0.2">
      <c r="B136" s="168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189"/>
      <c r="O136" s="189"/>
      <c r="P136" s="189"/>
    </row>
    <row r="137" spans="1:16" ht="7.5" customHeight="1" x14ac:dyDescent="0.2">
      <c r="C137" s="168"/>
      <c r="D137" s="168"/>
      <c r="E137" s="168"/>
      <c r="I137" s="3"/>
      <c r="N137" s="168"/>
      <c r="O137" s="168"/>
      <c r="P137" s="168"/>
    </row>
    <row r="138" spans="1:16" ht="18" customHeight="1" x14ac:dyDescent="0.2">
      <c r="C138" s="168"/>
      <c r="D138" s="168"/>
      <c r="E138" s="168"/>
      <c r="N138" s="168"/>
      <c r="O138" s="168"/>
      <c r="P138" s="168"/>
    </row>
    <row r="139" spans="1:16" ht="12.75" customHeight="1" x14ac:dyDescent="0.2">
      <c r="C139" s="168"/>
      <c r="D139" s="168"/>
      <c r="E139" s="168"/>
      <c r="N139" s="168"/>
      <c r="O139" s="168"/>
      <c r="P139" s="168"/>
    </row>
    <row r="140" spans="1:16" ht="12.75" customHeight="1" x14ac:dyDescent="0.2">
      <c r="C140" s="168"/>
      <c r="D140" s="168"/>
      <c r="E140" s="168"/>
      <c r="N140" s="168"/>
      <c r="O140" s="168"/>
      <c r="P140" s="168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170">
        <v>1</v>
      </c>
      <c r="E146" s="170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Februari</v>
      </c>
      <c r="N147" s="999"/>
      <c r="O147" s="170">
        <f>+O112</f>
        <v>0</v>
      </c>
      <c r="P147" s="170">
        <f>+P112</f>
        <v>2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176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177" t="s">
        <v>18</v>
      </c>
      <c r="G152" s="177" t="s">
        <v>19</v>
      </c>
      <c r="H152" s="177" t="s">
        <v>20</v>
      </c>
      <c r="I152" s="178" t="s">
        <v>21</v>
      </c>
      <c r="J152" s="33" t="s">
        <v>9</v>
      </c>
      <c r="K152" s="177" t="s">
        <v>18</v>
      </c>
      <c r="L152" s="177" t="s">
        <v>19</v>
      </c>
      <c r="M152" s="177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179"/>
      <c r="G153" s="179"/>
      <c r="H153" s="179"/>
      <c r="I153" s="180" t="s">
        <v>23</v>
      </c>
      <c r="J153" s="34" t="s">
        <v>22</v>
      </c>
      <c r="K153" s="179"/>
      <c r="L153" s="179"/>
      <c r="M153" s="179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171" t="s">
        <v>28</v>
      </c>
      <c r="G154" s="171" t="s">
        <v>29</v>
      </c>
      <c r="H154" s="171" t="s">
        <v>30</v>
      </c>
      <c r="I154" s="46" t="s">
        <v>31</v>
      </c>
      <c r="J154" s="47" t="s">
        <v>32</v>
      </c>
      <c r="K154" s="171" t="s">
        <v>33</v>
      </c>
      <c r="L154" s="171" t="s">
        <v>34</v>
      </c>
      <c r="M154" s="171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100</v>
      </c>
      <c r="D155" s="979"/>
      <c r="E155" s="979"/>
      <c r="F155" s="192">
        <f>SUM(F157,F160)</f>
        <v>0</v>
      </c>
      <c r="G155" s="172">
        <f>SUM(G157,G160)</f>
        <v>0</v>
      </c>
      <c r="H155" s="172">
        <f>SUM(H157,H160)</f>
        <v>0</v>
      </c>
      <c r="I155" s="41">
        <f>SUM(I157,I160)</f>
        <v>100</v>
      </c>
      <c r="J155" s="7">
        <f>SUM(J157,J160)</f>
        <v>715</v>
      </c>
      <c r="K155" s="7">
        <f t="shared" ref="K155:N155" si="31">SUM(K157,K160)</f>
        <v>60</v>
      </c>
      <c r="L155" s="7">
        <f t="shared" si="31"/>
        <v>0</v>
      </c>
      <c r="M155" s="7">
        <f t="shared" si="31"/>
        <v>0</v>
      </c>
      <c r="N155" s="980">
        <f t="shared" si="31"/>
        <v>655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174"/>
      <c r="G156" s="174"/>
      <c r="H156" s="174"/>
      <c r="I156" s="174"/>
      <c r="J156" s="173"/>
      <c r="K156" s="174"/>
      <c r="L156" s="174"/>
      <c r="M156" s="174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190">
        <f>SUM(F158:F159)</f>
        <v>0</v>
      </c>
      <c r="G157" s="181">
        <f t="shared" ref="G157:H157" si="32">SUM(G158:G159)</f>
        <v>0</v>
      </c>
      <c r="H157" s="181">
        <f t="shared" si="32"/>
        <v>0</v>
      </c>
      <c r="I157" s="204">
        <f>SUM(C157-F157+G157-H157)</f>
        <v>0</v>
      </c>
      <c r="J157" s="190">
        <f>SUM(J158:J159)</f>
        <v>0</v>
      </c>
      <c r="K157" s="190">
        <f t="shared" ref="K157:M157" si="33">SUM(K158:K159)</f>
        <v>0</v>
      </c>
      <c r="L157" s="190">
        <f t="shared" si="33"/>
        <v>0</v>
      </c>
      <c r="M157" s="190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191">
        <v>0</v>
      </c>
      <c r="G158" s="184">
        <v>0</v>
      </c>
      <c r="H158" s="184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191">
        <v>0</v>
      </c>
      <c r="G159" s="184">
        <v>0</v>
      </c>
      <c r="H159" s="184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100</v>
      </c>
      <c r="D160" s="1013"/>
      <c r="E160" s="1013"/>
      <c r="F160" s="190">
        <f>SUM(F161:F162)</f>
        <v>0</v>
      </c>
      <c r="G160" s="181">
        <f t="shared" ref="G160:H160" si="35">SUM(G161:G162)</f>
        <v>0</v>
      </c>
      <c r="H160" s="181">
        <f t="shared" si="35"/>
        <v>0</v>
      </c>
      <c r="I160" s="204">
        <f t="shared" si="34"/>
        <v>100</v>
      </c>
      <c r="J160" s="13">
        <f>SUM(J161:J162)</f>
        <v>715</v>
      </c>
      <c r="K160" s="13">
        <f t="shared" ref="K160:M160" si="36">SUM(K161:K162)</f>
        <v>60</v>
      </c>
      <c r="L160" s="13">
        <f t="shared" si="36"/>
        <v>0</v>
      </c>
      <c r="M160" s="13">
        <f t="shared" si="36"/>
        <v>0</v>
      </c>
      <c r="N160" s="964">
        <f>SUM(N161:P162)</f>
        <v>655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100</v>
      </c>
      <c r="D161" s="1007"/>
      <c r="E161" s="1007"/>
      <c r="F161" s="191">
        <v>0</v>
      </c>
      <c r="G161" s="184">
        <v>0</v>
      </c>
      <c r="H161" s="184">
        <v>0</v>
      </c>
      <c r="I161" s="42">
        <f t="shared" si="34"/>
        <v>100</v>
      </c>
      <c r="J161" s="36">
        <v>240</v>
      </c>
      <c r="K161" s="191">
        <v>60</v>
      </c>
      <c r="L161" s="191">
        <v>0</v>
      </c>
      <c r="M161" s="191">
        <v>0</v>
      </c>
      <c r="N161" s="964">
        <f>SUM(J161-K161+L161-M161)</f>
        <v>180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0</v>
      </c>
      <c r="D162" s="1007"/>
      <c r="E162" s="1007"/>
      <c r="F162" s="191">
        <v>0</v>
      </c>
      <c r="G162" s="184">
        <v>0</v>
      </c>
      <c r="H162" s="184">
        <v>0</v>
      </c>
      <c r="I162" s="42">
        <f t="shared" si="34"/>
        <v>0</v>
      </c>
      <c r="J162" s="36">
        <v>475</v>
      </c>
      <c r="K162" s="191">
        <v>0</v>
      </c>
      <c r="L162" s="191">
        <v>0</v>
      </c>
      <c r="M162" s="191">
        <v>0</v>
      </c>
      <c r="N162" s="964">
        <f>SUM(J162-K162+L162-M162)</f>
        <v>475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174"/>
      <c r="G163" s="174"/>
      <c r="H163" s="174"/>
      <c r="I163" s="187"/>
      <c r="J163" s="173"/>
      <c r="K163" s="174"/>
      <c r="L163" s="174"/>
      <c r="M163" s="174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191">
        <v>0</v>
      </c>
      <c r="G164" s="191">
        <v>0</v>
      </c>
      <c r="H164" s="191">
        <v>0</v>
      </c>
      <c r="I164" s="183">
        <f t="shared" ref="I164:I167" si="37">SUM(C164-F164+G164-H164)</f>
        <v>0</v>
      </c>
      <c r="J164" s="173"/>
      <c r="K164" s="174"/>
      <c r="L164" s="174"/>
      <c r="M164" s="174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100</v>
      </c>
      <c r="D165" s="1007"/>
      <c r="E165" s="1007"/>
      <c r="F165" s="191">
        <v>0</v>
      </c>
      <c r="G165" s="191">
        <v>0</v>
      </c>
      <c r="H165" s="191">
        <v>0</v>
      </c>
      <c r="I165" s="183">
        <f t="shared" si="37"/>
        <v>100</v>
      </c>
      <c r="J165" s="173"/>
      <c r="K165" s="174"/>
      <c r="L165" s="174"/>
      <c r="M165" s="174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191">
        <v>0</v>
      </c>
      <c r="G166" s="191">
        <v>0</v>
      </c>
      <c r="H166" s="191">
        <v>0</v>
      </c>
      <c r="I166" s="183">
        <f t="shared" si="37"/>
        <v>0</v>
      </c>
      <c r="J166" s="173"/>
      <c r="K166" s="174"/>
      <c r="L166" s="174"/>
      <c r="M166" s="174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193">
        <v>0</v>
      </c>
      <c r="G167" s="193">
        <v>0</v>
      </c>
      <c r="H167" s="193">
        <v>0</v>
      </c>
      <c r="I167" s="183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188"/>
      <c r="I168" s="38"/>
      <c r="J168" s="39"/>
      <c r="K168" s="211"/>
      <c r="L168" s="211"/>
      <c r="M168" s="211"/>
      <c r="N168" s="957"/>
      <c r="O168" s="957"/>
      <c r="P168" s="958"/>
    </row>
    <row r="169" spans="1:16" ht="7.5" customHeight="1" x14ac:dyDescent="0.2">
      <c r="B169" s="168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168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189"/>
      <c r="O170" s="189"/>
      <c r="P170" s="189"/>
    </row>
    <row r="171" spans="1:16" ht="12.75" customHeight="1" x14ac:dyDescent="0.2">
      <c r="B171" s="168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189"/>
      <c r="O171" s="189"/>
      <c r="P171" s="189"/>
    </row>
    <row r="172" spans="1:16" ht="12.75" customHeight="1" x14ac:dyDescent="0.2">
      <c r="B172" s="168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189"/>
      <c r="O172" s="189"/>
      <c r="P172" s="189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168"/>
      <c r="D174" s="168"/>
      <c r="E174" s="168"/>
      <c r="N174" s="168"/>
      <c r="O174" s="168"/>
      <c r="P174" s="168"/>
    </row>
    <row r="175" spans="1:16" ht="30" customHeight="1" x14ac:dyDescent="0.2">
      <c r="C175" s="168"/>
      <c r="D175" s="168"/>
      <c r="E175" s="168"/>
      <c r="N175" s="168"/>
      <c r="O175" s="168"/>
      <c r="P175" s="168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170">
        <v>1</v>
      </c>
      <c r="E181" s="170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Februari</v>
      </c>
      <c r="N182" s="999"/>
      <c r="O182" s="170">
        <f>+O147</f>
        <v>0</v>
      </c>
      <c r="P182" s="170">
        <f>+P147</f>
        <v>2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176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177" t="s">
        <v>18</v>
      </c>
      <c r="G187" s="177" t="s">
        <v>19</v>
      </c>
      <c r="H187" s="177" t="s">
        <v>20</v>
      </c>
      <c r="I187" s="178" t="s">
        <v>21</v>
      </c>
      <c r="J187" s="33" t="s">
        <v>9</v>
      </c>
      <c r="K187" s="177" t="s">
        <v>18</v>
      </c>
      <c r="L187" s="177" t="s">
        <v>19</v>
      </c>
      <c r="M187" s="177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179"/>
      <c r="G188" s="179"/>
      <c r="H188" s="179"/>
      <c r="I188" s="180" t="s">
        <v>23</v>
      </c>
      <c r="J188" s="34" t="s">
        <v>22</v>
      </c>
      <c r="K188" s="179"/>
      <c r="L188" s="179"/>
      <c r="M188" s="179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171" t="s">
        <v>28</v>
      </c>
      <c r="G189" s="171" t="s">
        <v>29</v>
      </c>
      <c r="H189" s="171" t="s">
        <v>30</v>
      </c>
      <c r="I189" s="46" t="s">
        <v>31</v>
      </c>
      <c r="J189" s="47" t="s">
        <v>32</v>
      </c>
      <c r="K189" s="171" t="s">
        <v>33</v>
      </c>
      <c r="L189" s="171" t="s">
        <v>34</v>
      </c>
      <c r="M189" s="171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192">
        <f>SUM(F192,F195)</f>
        <v>0</v>
      </c>
      <c r="G190" s="192">
        <f>SUM(G192,G195)</f>
        <v>0</v>
      </c>
      <c r="H190" s="19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174"/>
      <c r="G191" s="174"/>
      <c r="H191" s="174"/>
      <c r="I191" s="35"/>
      <c r="J191" s="173"/>
      <c r="K191" s="174"/>
      <c r="L191" s="174"/>
      <c r="M191" s="174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190">
        <f>SUM(F193:F194)</f>
        <v>0</v>
      </c>
      <c r="G192" s="190">
        <f t="shared" ref="G192:H192" si="40">SUM(G193:G194)</f>
        <v>0</v>
      </c>
      <c r="H192" s="190">
        <f t="shared" si="40"/>
        <v>0</v>
      </c>
      <c r="I192" s="183">
        <f>SUM(C192-F192+G192-H192)</f>
        <v>0</v>
      </c>
      <c r="J192" s="190">
        <f>SUM(J193:J194)</f>
        <v>0</v>
      </c>
      <c r="K192" s="190">
        <f t="shared" ref="K192:M192" si="41">SUM(K193:K194)</f>
        <v>0</v>
      </c>
      <c r="L192" s="190">
        <f t="shared" si="41"/>
        <v>0</v>
      </c>
      <c r="M192" s="190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191">
        <v>0</v>
      </c>
      <c r="G193" s="191">
        <v>0</v>
      </c>
      <c r="H193" s="191">
        <v>0</v>
      </c>
      <c r="I193" s="210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191">
        <v>0</v>
      </c>
      <c r="G194" s="191">
        <v>0</v>
      </c>
      <c r="H194" s="191">
        <v>0</v>
      </c>
      <c r="I194" s="210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190">
        <f>SUM(F196:F197)</f>
        <v>0</v>
      </c>
      <c r="G195" s="190">
        <f t="shared" ref="G195:H195" si="43">SUM(G196:G197)</f>
        <v>0</v>
      </c>
      <c r="H195" s="190">
        <f t="shared" si="43"/>
        <v>0</v>
      </c>
      <c r="I195" s="183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191">
        <v>0</v>
      </c>
      <c r="G196" s="191">
        <v>0</v>
      </c>
      <c r="H196" s="191">
        <v>0</v>
      </c>
      <c r="I196" s="210">
        <f t="shared" si="42"/>
        <v>0</v>
      </c>
      <c r="J196" s="36">
        <v>0</v>
      </c>
      <c r="K196" s="191">
        <v>0</v>
      </c>
      <c r="L196" s="191">
        <v>0</v>
      </c>
      <c r="M196" s="191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191">
        <v>0</v>
      </c>
      <c r="G197" s="191">
        <v>0</v>
      </c>
      <c r="H197" s="191">
        <v>0</v>
      </c>
      <c r="I197" s="210">
        <f t="shared" si="42"/>
        <v>0</v>
      </c>
      <c r="J197" s="36">
        <v>0</v>
      </c>
      <c r="K197" s="191">
        <v>0</v>
      </c>
      <c r="L197" s="191">
        <v>0</v>
      </c>
      <c r="M197" s="191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174"/>
      <c r="G198" s="174"/>
      <c r="H198" s="174"/>
      <c r="I198" s="187"/>
      <c r="J198" s="173"/>
      <c r="K198" s="174"/>
      <c r="L198" s="174"/>
      <c r="M198" s="174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191">
        <v>0</v>
      </c>
      <c r="G199" s="191">
        <v>0</v>
      </c>
      <c r="H199" s="191">
        <v>0</v>
      </c>
      <c r="I199" s="183">
        <f t="shared" ref="I199:I202" si="45">SUM(C199-F199+G199-H199)</f>
        <v>0</v>
      </c>
      <c r="J199" s="173"/>
      <c r="K199" s="174"/>
      <c r="L199" s="174"/>
      <c r="M199" s="174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191">
        <v>0</v>
      </c>
      <c r="G200" s="191">
        <v>0</v>
      </c>
      <c r="H200" s="191">
        <v>0</v>
      </c>
      <c r="I200" s="183">
        <f t="shared" si="45"/>
        <v>0</v>
      </c>
      <c r="J200" s="173"/>
      <c r="K200" s="174"/>
      <c r="L200" s="174"/>
      <c r="M200" s="174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191">
        <v>0</v>
      </c>
      <c r="G201" s="191">
        <v>0</v>
      </c>
      <c r="H201" s="191">
        <v>0</v>
      </c>
      <c r="I201" s="183">
        <f t="shared" si="45"/>
        <v>0</v>
      </c>
      <c r="J201" s="173"/>
      <c r="K201" s="174"/>
      <c r="L201" s="174"/>
      <c r="M201" s="174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193">
        <v>0</v>
      </c>
      <c r="G202" s="193">
        <v>0</v>
      </c>
      <c r="H202" s="193">
        <v>0</v>
      </c>
      <c r="I202" s="183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188"/>
      <c r="I203" s="38"/>
      <c r="J203" s="39"/>
      <c r="K203" s="211"/>
      <c r="L203" s="211"/>
      <c r="M203" s="211"/>
      <c r="N203" s="957"/>
      <c r="O203" s="957"/>
      <c r="P203" s="958"/>
    </row>
    <row r="204" spans="1:16" x14ac:dyDescent="0.2">
      <c r="B204" s="168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168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189"/>
      <c r="O205" s="189"/>
      <c r="P205" s="189"/>
    </row>
    <row r="206" spans="1:16" x14ac:dyDescent="0.2">
      <c r="B206" s="168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189"/>
      <c r="O206" s="189"/>
      <c r="P206" s="189"/>
    </row>
    <row r="207" spans="1:16" ht="30" customHeight="1" x14ac:dyDescent="0.2">
      <c r="B207" s="168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189"/>
      <c r="O207" s="189"/>
      <c r="P207" s="189"/>
    </row>
    <row r="208" spans="1:16" ht="25.5" customHeight="1" x14ac:dyDescent="0.2">
      <c r="C208" s="168"/>
      <c r="D208" s="168"/>
      <c r="E208" s="168"/>
      <c r="N208" s="168"/>
      <c r="O208" s="168"/>
      <c r="P208" s="168"/>
    </row>
    <row r="209" spans="1:16" ht="20.100000000000001" customHeight="1" x14ac:dyDescent="0.2">
      <c r="C209" s="168"/>
      <c r="D209" s="168"/>
      <c r="E209" s="168"/>
      <c r="N209" s="168"/>
      <c r="O209" s="168"/>
      <c r="P209" s="168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170">
        <v>1</v>
      </c>
      <c r="E216" s="170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Februari</v>
      </c>
      <c r="N217" s="999"/>
      <c r="O217" s="170">
        <f>+O182</f>
        <v>0</v>
      </c>
      <c r="P217" s="170">
        <f>+P182</f>
        <v>2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176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177" t="s">
        <v>18</v>
      </c>
      <c r="G222" s="177" t="s">
        <v>19</v>
      </c>
      <c r="H222" s="177" t="s">
        <v>20</v>
      </c>
      <c r="I222" s="178" t="s">
        <v>21</v>
      </c>
      <c r="J222" s="33" t="s">
        <v>9</v>
      </c>
      <c r="K222" s="177" t="s">
        <v>18</v>
      </c>
      <c r="L222" s="177" t="s">
        <v>19</v>
      </c>
      <c r="M222" s="177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179"/>
      <c r="G223" s="179"/>
      <c r="H223" s="179"/>
      <c r="I223" s="180" t="s">
        <v>23</v>
      </c>
      <c r="J223" s="34" t="s">
        <v>22</v>
      </c>
      <c r="K223" s="179"/>
      <c r="L223" s="179"/>
      <c r="M223" s="179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171" t="s">
        <v>28</v>
      </c>
      <c r="G224" s="171" t="s">
        <v>29</v>
      </c>
      <c r="H224" s="171" t="s">
        <v>30</v>
      </c>
      <c r="I224" s="46" t="s">
        <v>31</v>
      </c>
      <c r="J224" s="47" t="s">
        <v>32</v>
      </c>
      <c r="K224" s="171" t="s">
        <v>33</v>
      </c>
      <c r="L224" s="171" t="s">
        <v>34</v>
      </c>
      <c r="M224" s="171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192">
        <f>SUM(F227,F230)</f>
        <v>0</v>
      </c>
      <c r="G225" s="192">
        <f>SUM(G227,G230)</f>
        <v>0</v>
      </c>
      <c r="H225" s="19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174"/>
      <c r="G226" s="174"/>
      <c r="H226" s="174"/>
      <c r="I226" s="35"/>
      <c r="J226" s="173"/>
      <c r="K226" s="174"/>
      <c r="L226" s="174"/>
      <c r="M226" s="174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190">
        <f>SUM(F228:F229)</f>
        <v>0</v>
      </c>
      <c r="G227" s="190">
        <f t="shared" ref="G227:H227" si="48">SUM(G228:G229)</f>
        <v>0</v>
      </c>
      <c r="H227" s="190">
        <f t="shared" si="48"/>
        <v>0</v>
      </c>
      <c r="I227" s="183">
        <f>SUM(C227-F227+G227-H227)</f>
        <v>0</v>
      </c>
      <c r="J227" s="190">
        <f>SUM(J228:J229)</f>
        <v>0</v>
      </c>
      <c r="K227" s="190">
        <f t="shared" ref="K227:M227" si="49">SUM(K228:K229)</f>
        <v>0</v>
      </c>
      <c r="L227" s="190">
        <f t="shared" si="49"/>
        <v>0</v>
      </c>
      <c r="M227" s="190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191">
        <v>0</v>
      </c>
      <c r="G228" s="191">
        <v>0</v>
      </c>
      <c r="H228" s="191">
        <v>0</v>
      </c>
      <c r="I228" s="210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191">
        <v>0</v>
      </c>
      <c r="G229" s="191">
        <v>0</v>
      </c>
      <c r="H229" s="191">
        <v>0</v>
      </c>
      <c r="I229" s="210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190">
        <f>SUM(F231:F232)</f>
        <v>0</v>
      </c>
      <c r="G230" s="190">
        <f t="shared" ref="G230:H230" si="51">SUM(G231:G232)</f>
        <v>0</v>
      </c>
      <c r="H230" s="190">
        <f t="shared" si="51"/>
        <v>0</v>
      </c>
      <c r="I230" s="183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191">
        <v>0</v>
      </c>
      <c r="G231" s="191">
        <v>0</v>
      </c>
      <c r="H231" s="191">
        <v>0</v>
      </c>
      <c r="I231" s="210">
        <f t="shared" si="50"/>
        <v>0</v>
      </c>
      <c r="J231" s="36">
        <v>0</v>
      </c>
      <c r="K231" s="191">
        <v>0</v>
      </c>
      <c r="L231" s="191">
        <v>0</v>
      </c>
      <c r="M231" s="191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191">
        <v>0</v>
      </c>
      <c r="G232" s="191">
        <v>0</v>
      </c>
      <c r="H232" s="191">
        <v>0</v>
      </c>
      <c r="I232" s="210">
        <f t="shared" si="50"/>
        <v>0</v>
      </c>
      <c r="J232" s="36">
        <v>0</v>
      </c>
      <c r="K232" s="191">
        <v>0</v>
      </c>
      <c r="L232" s="191">
        <v>0</v>
      </c>
      <c r="M232" s="191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174"/>
      <c r="G233" s="174"/>
      <c r="H233" s="174"/>
      <c r="I233" s="187"/>
      <c r="J233" s="173"/>
      <c r="K233" s="174"/>
      <c r="L233" s="174"/>
      <c r="M233" s="174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191">
        <v>0</v>
      </c>
      <c r="G234" s="191">
        <v>0</v>
      </c>
      <c r="H234" s="191">
        <v>0</v>
      </c>
      <c r="I234" s="183">
        <f t="shared" ref="I234:I237" si="53">SUM(C234-F234+G234-H234)</f>
        <v>0</v>
      </c>
      <c r="J234" s="173"/>
      <c r="K234" s="174"/>
      <c r="L234" s="174"/>
      <c r="M234" s="174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191">
        <v>0</v>
      </c>
      <c r="G235" s="191">
        <v>0</v>
      </c>
      <c r="H235" s="191">
        <v>0</v>
      </c>
      <c r="I235" s="183">
        <f t="shared" si="53"/>
        <v>0</v>
      </c>
      <c r="J235" s="173"/>
      <c r="K235" s="174"/>
      <c r="L235" s="174"/>
      <c r="M235" s="174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191">
        <v>0</v>
      </c>
      <c r="G236" s="191">
        <v>0</v>
      </c>
      <c r="H236" s="191">
        <v>0</v>
      </c>
      <c r="I236" s="183">
        <f t="shared" si="53"/>
        <v>0</v>
      </c>
      <c r="J236" s="173"/>
      <c r="K236" s="174"/>
      <c r="L236" s="174"/>
      <c r="M236" s="174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193">
        <v>0</v>
      </c>
      <c r="G237" s="193">
        <v>0</v>
      </c>
      <c r="H237" s="193">
        <v>0</v>
      </c>
      <c r="I237" s="183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188"/>
      <c r="I238" s="38"/>
      <c r="J238" s="39"/>
      <c r="K238" s="211"/>
      <c r="L238" s="211"/>
      <c r="M238" s="211"/>
      <c r="N238" s="957"/>
      <c r="O238" s="957"/>
      <c r="P238" s="958"/>
    </row>
    <row r="239" spans="1:16" ht="30" customHeight="1" x14ac:dyDescent="0.2">
      <c r="B239" s="168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168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189"/>
      <c r="O240" s="189"/>
      <c r="P240" s="189"/>
    </row>
    <row r="241" spans="1:16" ht="20.100000000000001" customHeight="1" x14ac:dyDescent="0.2">
      <c r="B241" s="168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189"/>
      <c r="O241" s="189"/>
      <c r="P241" s="189"/>
    </row>
    <row r="242" spans="1:16" ht="20.100000000000001" customHeight="1" x14ac:dyDescent="0.2">
      <c r="B242" s="168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189"/>
      <c r="O242" s="189"/>
      <c r="P242" s="189"/>
    </row>
    <row r="243" spans="1:16" ht="20.100000000000001" customHeight="1" x14ac:dyDescent="0.2">
      <c r="C243" s="168"/>
      <c r="D243" s="168"/>
      <c r="E243" s="168"/>
      <c r="G243" s="1" t="s">
        <v>1</v>
      </c>
      <c r="N243" s="168"/>
      <c r="O243" s="168"/>
      <c r="P243" s="168"/>
    </row>
    <row r="244" spans="1:16" ht="20.100000000000001" customHeight="1" x14ac:dyDescent="0.2">
      <c r="C244" s="168"/>
      <c r="D244" s="168"/>
      <c r="E244" s="168"/>
      <c r="N244" s="168"/>
      <c r="O244" s="168"/>
      <c r="P244" s="168"/>
    </row>
    <row r="245" spans="1:16" ht="20.100000000000001" customHeight="1" x14ac:dyDescent="0.2">
      <c r="C245" s="168"/>
      <c r="D245" s="168"/>
      <c r="E245" s="168"/>
      <c r="N245" s="168"/>
      <c r="O245" s="168"/>
      <c r="P245" s="168"/>
    </row>
    <row r="246" spans="1:16" ht="20.100000000000001" customHeight="1" x14ac:dyDescent="0.2">
      <c r="C246" s="168"/>
      <c r="D246" s="168"/>
      <c r="E246" s="168"/>
      <c r="N246" s="168"/>
      <c r="O246" s="168"/>
      <c r="P246" s="168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170">
        <v>1</v>
      </c>
      <c r="E252" s="170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Februari</v>
      </c>
      <c r="N253" s="999"/>
      <c r="O253" s="170">
        <f>+O217</f>
        <v>0</v>
      </c>
      <c r="P253" s="170">
        <f>+P217</f>
        <v>2</v>
      </c>
    </row>
    <row r="254" spans="1:16" ht="12.75" customHeight="1" x14ac:dyDescent="0.2">
      <c r="A254" s="19" t="s">
        <v>58</v>
      </c>
      <c r="B254" s="19"/>
      <c r="C254" s="170">
        <v>0</v>
      </c>
      <c r="D254" s="170">
        <v>3</v>
      </c>
      <c r="E254" s="170">
        <v>5</v>
      </c>
      <c r="I254" s="997"/>
      <c r="J254" s="169"/>
      <c r="K254" s="2"/>
      <c r="L254" s="23" t="s">
        <v>12</v>
      </c>
      <c r="M254" s="998" t="str">
        <f>+M218</f>
        <v>: 2021</v>
      </c>
      <c r="N254" s="999"/>
      <c r="O254" s="170">
        <f>+O218</f>
        <v>2</v>
      </c>
      <c r="P254" s="170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176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177" t="s">
        <v>18</v>
      </c>
      <c r="G258" s="177" t="s">
        <v>19</v>
      </c>
      <c r="H258" s="177" t="s">
        <v>20</v>
      </c>
      <c r="I258" s="178" t="s">
        <v>21</v>
      </c>
      <c r="J258" s="33" t="s">
        <v>9</v>
      </c>
      <c r="K258" s="177" t="s">
        <v>18</v>
      </c>
      <c r="L258" s="177" t="s">
        <v>19</v>
      </c>
      <c r="M258" s="177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179"/>
      <c r="G259" s="179"/>
      <c r="H259" s="179"/>
      <c r="I259" s="180" t="s">
        <v>23</v>
      </c>
      <c r="J259" s="34" t="s">
        <v>22</v>
      </c>
      <c r="K259" s="179"/>
      <c r="L259" s="179"/>
      <c r="M259" s="179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171" t="s">
        <v>28</v>
      </c>
      <c r="G260" s="171" t="s">
        <v>29</v>
      </c>
      <c r="H260" s="171" t="s">
        <v>30</v>
      </c>
      <c r="I260" s="46" t="s">
        <v>31</v>
      </c>
      <c r="J260" s="47" t="s">
        <v>32</v>
      </c>
      <c r="K260" s="171" t="s">
        <v>33</v>
      </c>
      <c r="L260" s="171" t="s">
        <v>34</v>
      </c>
      <c r="M260" s="171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192">
        <f>SUM(F263,F266)</f>
        <v>0</v>
      </c>
      <c r="G261" s="192">
        <f>SUM(G263,G266)</f>
        <v>0</v>
      </c>
      <c r="H261" s="192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174"/>
      <c r="G262" s="174"/>
      <c r="H262" s="174"/>
      <c r="I262" s="35"/>
      <c r="J262" s="173"/>
      <c r="K262" s="174"/>
      <c r="L262" s="174"/>
      <c r="M262" s="174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190">
        <f>SUM(F264:F265)</f>
        <v>0</v>
      </c>
      <c r="G263" s="190">
        <f t="shared" ref="G263:H263" si="56">SUM(G264:G265)</f>
        <v>0</v>
      </c>
      <c r="H263" s="190">
        <f t="shared" si="56"/>
        <v>0</v>
      </c>
      <c r="I263" s="183">
        <f>SUM(C263-F263+G263-H263)</f>
        <v>0</v>
      </c>
      <c r="J263" s="190">
        <f>SUM(J264:J265)</f>
        <v>0</v>
      </c>
      <c r="K263" s="190">
        <f t="shared" ref="K263:M263" si="57">SUM(K264:K265)</f>
        <v>0</v>
      </c>
      <c r="L263" s="190">
        <f t="shared" si="57"/>
        <v>0</v>
      </c>
      <c r="M263" s="190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191">
        <v>0</v>
      </c>
      <c r="G264" s="191">
        <v>0</v>
      </c>
      <c r="H264" s="191">
        <v>0</v>
      </c>
      <c r="I264" s="210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191">
        <v>0</v>
      </c>
      <c r="G265" s="191">
        <v>0</v>
      </c>
      <c r="H265" s="191">
        <v>0</v>
      </c>
      <c r="I265" s="210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190">
        <f>SUM(F267:F268)</f>
        <v>0</v>
      </c>
      <c r="G266" s="190">
        <f t="shared" ref="G266:H266" si="59">SUM(G267:G268)</f>
        <v>0</v>
      </c>
      <c r="H266" s="190">
        <f t="shared" si="59"/>
        <v>0</v>
      </c>
      <c r="I266" s="183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191">
        <v>0</v>
      </c>
      <c r="G267" s="191">
        <v>0</v>
      </c>
      <c r="H267" s="191">
        <v>0</v>
      </c>
      <c r="I267" s="210">
        <f t="shared" si="58"/>
        <v>0</v>
      </c>
      <c r="J267" s="36">
        <v>0</v>
      </c>
      <c r="K267" s="191">
        <v>0</v>
      </c>
      <c r="L267" s="191">
        <v>0</v>
      </c>
      <c r="M267" s="191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191">
        <v>0</v>
      </c>
      <c r="G268" s="191">
        <v>0</v>
      </c>
      <c r="H268" s="191">
        <v>0</v>
      </c>
      <c r="I268" s="210">
        <f t="shared" si="58"/>
        <v>0</v>
      </c>
      <c r="J268" s="36">
        <v>0</v>
      </c>
      <c r="K268" s="191">
        <v>0</v>
      </c>
      <c r="L268" s="191">
        <v>0</v>
      </c>
      <c r="M268" s="191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174"/>
      <c r="G269" s="174"/>
      <c r="H269" s="174"/>
      <c r="I269" s="187"/>
      <c r="J269" s="173"/>
      <c r="K269" s="174"/>
      <c r="L269" s="174"/>
      <c r="M269" s="174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191">
        <v>0</v>
      </c>
      <c r="G270" s="191">
        <v>0</v>
      </c>
      <c r="H270" s="191">
        <v>0</v>
      </c>
      <c r="I270" s="183">
        <f t="shared" ref="I270:I273" si="61">SUM(C270-F270+G270-H270)</f>
        <v>0</v>
      </c>
      <c r="J270" s="173"/>
      <c r="K270" s="174"/>
      <c r="L270" s="174"/>
      <c r="M270" s="174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191">
        <v>0</v>
      </c>
      <c r="G271" s="191">
        <v>0</v>
      </c>
      <c r="H271" s="191">
        <v>0</v>
      </c>
      <c r="I271" s="183">
        <f t="shared" si="61"/>
        <v>0</v>
      </c>
      <c r="J271" s="173"/>
      <c r="K271" s="174"/>
      <c r="L271" s="174"/>
      <c r="M271" s="174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191">
        <v>0</v>
      </c>
      <c r="G272" s="191">
        <v>0</v>
      </c>
      <c r="H272" s="191">
        <v>0</v>
      </c>
      <c r="I272" s="183">
        <f t="shared" si="61"/>
        <v>0</v>
      </c>
      <c r="J272" s="173"/>
      <c r="K272" s="174"/>
      <c r="L272" s="174"/>
      <c r="M272" s="174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193">
        <v>0</v>
      </c>
      <c r="G273" s="193">
        <v>0</v>
      </c>
      <c r="H273" s="193">
        <v>0</v>
      </c>
      <c r="I273" s="183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188"/>
      <c r="I274" s="38"/>
      <c r="J274" s="39"/>
      <c r="K274" s="211"/>
      <c r="L274" s="211"/>
      <c r="M274" s="211"/>
      <c r="N274" s="957"/>
      <c r="O274" s="957"/>
      <c r="P274" s="958"/>
    </row>
    <row r="275" spans="1:16" ht="20.100000000000001" customHeight="1" x14ac:dyDescent="0.2">
      <c r="B275" s="168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168"/>
      <c r="D276" s="168"/>
      <c r="E276" s="168"/>
      <c r="N276" s="168"/>
      <c r="O276" s="168"/>
      <c r="P276" s="168"/>
    </row>
    <row r="277" spans="1:16" ht="20.100000000000001" customHeight="1" x14ac:dyDescent="0.2">
      <c r="C277" s="168"/>
      <c r="D277" s="168"/>
      <c r="E277" s="168"/>
      <c r="N277" s="168"/>
      <c r="O277" s="168"/>
      <c r="P277" s="168"/>
    </row>
    <row r="278" spans="1:16" ht="20.100000000000001" customHeight="1" x14ac:dyDescent="0.2">
      <c r="C278" s="168"/>
      <c r="D278" s="168"/>
      <c r="E278" s="168"/>
      <c r="N278" s="168"/>
      <c r="O278" s="168"/>
      <c r="P278" s="168"/>
    </row>
    <row r="279" spans="1:16" ht="20.100000000000001" customHeight="1" x14ac:dyDescent="0.2">
      <c r="C279" s="168"/>
      <c r="D279" s="168"/>
      <c r="E279" s="168"/>
      <c r="N279" s="168"/>
      <c r="O279" s="168"/>
      <c r="P279" s="168"/>
    </row>
    <row r="280" spans="1:16" ht="26.25" customHeight="1" x14ac:dyDescent="0.2">
      <c r="C280" s="168"/>
      <c r="D280" s="168"/>
      <c r="E280" s="168"/>
      <c r="N280" s="168"/>
      <c r="O280" s="168"/>
      <c r="P280" s="168"/>
    </row>
    <row r="281" spans="1:16" ht="20.100000000000001" customHeight="1" x14ac:dyDescent="0.2">
      <c r="C281" s="168"/>
      <c r="D281" s="168"/>
      <c r="E281" s="168"/>
      <c r="N281" s="168"/>
      <c r="O281" s="168"/>
      <c r="P281" s="168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170">
        <v>1</v>
      </c>
      <c r="E287" s="170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Februari</v>
      </c>
      <c r="N288" s="999"/>
      <c r="O288" s="170">
        <f>+O253</f>
        <v>0</v>
      </c>
      <c r="P288" s="170">
        <f>+P253</f>
        <v>2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176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177" t="s">
        <v>18</v>
      </c>
      <c r="G293" s="177" t="s">
        <v>19</v>
      </c>
      <c r="H293" s="177" t="s">
        <v>20</v>
      </c>
      <c r="I293" s="178" t="s">
        <v>21</v>
      </c>
      <c r="J293" s="33" t="s">
        <v>9</v>
      </c>
      <c r="K293" s="177" t="s">
        <v>18</v>
      </c>
      <c r="L293" s="177" t="s">
        <v>19</v>
      </c>
      <c r="M293" s="177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179"/>
      <c r="G294" s="179"/>
      <c r="H294" s="179"/>
      <c r="I294" s="180" t="s">
        <v>23</v>
      </c>
      <c r="J294" s="34" t="s">
        <v>22</v>
      </c>
      <c r="K294" s="179"/>
      <c r="L294" s="179"/>
      <c r="M294" s="179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171" t="s">
        <v>28</v>
      </c>
      <c r="G295" s="171" t="s">
        <v>29</v>
      </c>
      <c r="H295" s="171" t="s">
        <v>30</v>
      </c>
      <c r="I295" s="46" t="s">
        <v>31</v>
      </c>
      <c r="J295" s="47" t="s">
        <v>32</v>
      </c>
      <c r="K295" s="171" t="s">
        <v>33</v>
      </c>
      <c r="L295" s="171" t="s">
        <v>34</v>
      </c>
      <c r="M295" s="171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528</v>
      </c>
      <c r="D296" s="1028"/>
      <c r="E296" s="1028"/>
      <c r="F296" s="172">
        <f>SUM(F298,F301)</f>
        <v>0</v>
      </c>
      <c r="G296" s="172">
        <f>SUM(G298,G301)</f>
        <v>370</v>
      </c>
      <c r="H296" s="172">
        <f>SUM(H298,H301)</f>
        <v>0</v>
      </c>
      <c r="I296" s="41">
        <f>SUM(I298,I301)</f>
        <v>898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174"/>
      <c r="G297" s="174"/>
      <c r="H297" s="174"/>
      <c r="I297" s="209"/>
      <c r="J297" s="173"/>
      <c r="K297" s="174"/>
      <c r="L297" s="174"/>
      <c r="M297" s="174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202">
        <f>SUM(F299:F300)</f>
        <v>0</v>
      </c>
      <c r="G298" s="202">
        <f t="shared" ref="G298:H298" si="64">SUM(G299:G300)</f>
        <v>0</v>
      </c>
      <c r="H298" s="181">
        <f t="shared" si="64"/>
        <v>0</v>
      </c>
      <c r="I298" s="204">
        <f>SUM(C298-F298+G298-H298)</f>
        <v>0</v>
      </c>
      <c r="J298" s="190">
        <f>SUM(J299:J300)</f>
        <v>0</v>
      </c>
      <c r="K298" s="190">
        <f t="shared" ref="K298:M298" si="65">SUM(K299:K300)</f>
        <v>0</v>
      </c>
      <c r="L298" s="190">
        <f t="shared" si="65"/>
        <v>0</v>
      </c>
      <c r="M298" s="190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184">
        <v>0</v>
      </c>
      <c r="G299" s="184">
        <v>0</v>
      </c>
      <c r="H299" s="184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184">
        <v>0</v>
      </c>
      <c r="G300" s="184">
        <v>0</v>
      </c>
      <c r="H300" s="184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528</v>
      </c>
      <c r="D301" s="1026"/>
      <c r="E301" s="1026"/>
      <c r="F301" s="181">
        <f>SUM(F302:F303)</f>
        <v>0</v>
      </c>
      <c r="G301" s="181">
        <f t="shared" ref="G301:H301" si="67">SUM(G302:G303)</f>
        <v>370</v>
      </c>
      <c r="H301" s="181">
        <f t="shared" si="67"/>
        <v>0</v>
      </c>
      <c r="I301" s="204">
        <f t="shared" si="66"/>
        <v>898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459</v>
      </c>
      <c r="D302" s="1020"/>
      <c r="E302" s="1020"/>
      <c r="F302" s="184">
        <v>0</v>
      </c>
      <c r="G302" s="184">
        <v>0</v>
      </c>
      <c r="H302" s="184">
        <v>0</v>
      </c>
      <c r="I302" s="42">
        <f>SUM(C302-F302+G302-H302)</f>
        <v>459</v>
      </c>
      <c r="J302" s="36">
        <v>0</v>
      </c>
      <c r="K302" s="191">
        <v>0</v>
      </c>
      <c r="L302" s="191">
        <v>0</v>
      </c>
      <c r="M302" s="191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69</v>
      </c>
      <c r="D303" s="1020"/>
      <c r="E303" s="1020"/>
      <c r="F303" s="184">
        <v>0</v>
      </c>
      <c r="G303" s="184">
        <v>370</v>
      </c>
      <c r="H303" s="184">
        <v>0</v>
      </c>
      <c r="I303" s="42">
        <f t="shared" si="66"/>
        <v>439</v>
      </c>
      <c r="J303" s="36">
        <v>0</v>
      </c>
      <c r="K303" s="191">
        <v>0</v>
      </c>
      <c r="L303" s="191">
        <v>0</v>
      </c>
      <c r="M303" s="191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174"/>
      <c r="G304" s="209"/>
      <c r="H304" s="209"/>
      <c r="I304" s="209"/>
      <c r="J304" s="173"/>
      <c r="K304" s="174"/>
      <c r="L304" s="174"/>
      <c r="M304" s="174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30</v>
      </c>
      <c r="D305" s="1032"/>
      <c r="E305" s="1032"/>
      <c r="F305" s="203">
        <v>0</v>
      </c>
      <c r="G305" s="203">
        <v>370</v>
      </c>
      <c r="H305" s="203">
        <v>0</v>
      </c>
      <c r="I305" s="204">
        <f t="shared" ref="I305:I308" si="69">SUM(C305-F305+G305-H305)</f>
        <v>400</v>
      </c>
      <c r="J305" s="173"/>
      <c r="K305" s="174"/>
      <c r="L305" s="174"/>
      <c r="M305" s="174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396</v>
      </c>
      <c r="D306" s="1020"/>
      <c r="E306" s="1020"/>
      <c r="F306" s="184">
        <v>0</v>
      </c>
      <c r="G306" s="184">
        <v>0</v>
      </c>
      <c r="H306" s="184">
        <v>0</v>
      </c>
      <c r="I306" s="204">
        <f t="shared" si="69"/>
        <v>396</v>
      </c>
      <c r="J306" s="173"/>
      <c r="K306" s="174"/>
      <c r="L306" s="174"/>
      <c r="M306" s="174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184">
        <v>0</v>
      </c>
      <c r="G307" s="184">
        <v>0</v>
      </c>
      <c r="H307" s="184">
        <v>0</v>
      </c>
      <c r="I307" s="204">
        <f t="shared" si="69"/>
        <v>0</v>
      </c>
      <c r="J307" s="173"/>
      <c r="K307" s="174"/>
      <c r="L307" s="174"/>
      <c r="M307" s="174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102</v>
      </c>
      <c r="D308" s="1022"/>
      <c r="E308" s="1022"/>
      <c r="F308" s="186">
        <v>0</v>
      </c>
      <c r="G308" s="186">
        <v>0</v>
      </c>
      <c r="H308" s="186">
        <v>0</v>
      </c>
      <c r="I308" s="204">
        <f t="shared" si="69"/>
        <v>102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188"/>
      <c r="I309" s="38"/>
      <c r="J309" s="39"/>
      <c r="K309" s="211"/>
      <c r="L309" s="211"/>
      <c r="M309" s="211"/>
      <c r="N309" s="957"/>
      <c r="O309" s="957"/>
      <c r="P309" s="958"/>
    </row>
    <row r="310" spans="1:16" ht="20.100000000000001" customHeight="1" x14ac:dyDescent="0.2">
      <c r="B310" s="168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168"/>
      <c r="D312" s="168"/>
      <c r="E312" s="168"/>
      <c r="J312" s="1" t="s">
        <v>1</v>
      </c>
      <c r="N312" s="168"/>
      <c r="O312" s="168"/>
      <c r="P312" s="168"/>
    </row>
    <row r="313" spans="1:16" ht="20.100000000000001" customHeight="1" x14ac:dyDescent="0.2">
      <c r="C313" s="168"/>
      <c r="D313" s="168"/>
      <c r="E313" s="168"/>
      <c r="N313" s="168"/>
      <c r="O313" s="168"/>
      <c r="P313" s="168"/>
    </row>
    <row r="314" spans="1:16" ht="20.100000000000001" customHeight="1" x14ac:dyDescent="0.2">
      <c r="C314" s="168"/>
      <c r="D314" s="168"/>
      <c r="E314" s="168"/>
      <c r="N314" s="168"/>
      <c r="O314" s="168"/>
      <c r="P314" s="168"/>
    </row>
    <row r="315" spans="1:16" ht="20.100000000000001" customHeight="1" x14ac:dyDescent="0.2">
      <c r="C315" s="168"/>
      <c r="D315" s="168"/>
      <c r="E315" s="168"/>
      <c r="N315" s="168"/>
      <c r="O315" s="168"/>
      <c r="P315" s="168"/>
    </row>
    <row r="316" spans="1:16" ht="20.100000000000001" customHeight="1" x14ac:dyDescent="0.2">
      <c r="C316" s="168"/>
      <c r="D316" s="168"/>
      <c r="E316" s="168"/>
      <c r="N316" s="168"/>
      <c r="O316" s="168"/>
      <c r="P316" s="168"/>
    </row>
    <row r="317" spans="1:16" ht="24" customHeight="1" x14ac:dyDescent="0.2">
      <c r="C317" s="168"/>
      <c r="D317" s="168"/>
      <c r="E317" s="168"/>
      <c r="N317" s="168"/>
      <c r="O317" s="168"/>
      <c r="P317" s="168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170">
        <v>1</v>
      </c>
      <c r="E323" s="170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Februari</v>
      </c>
      <c r="N324" s="999"/>
      <c r="O324" s="170">
        <f>+O288</f>
        <v>0</v>
      </c>
      <c r="P324" s="170">
        <f>+P288</f>
        <v>2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176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177" t="s">
        <v>18</v>
      </c>
      <c r="G329" s="177" t="s">
        <v>19</v>
      </c>
      <c r="H329" s="177" t="s">
        <v>20</v>
      </c>
      <c r="I329" s="178" t="s">
        <v>21</v>
      </c>
      <c r="J329" s="33" t="s">
        <v>9</v>
      </c>
      <c r="K329" s="177" t="s">
        <v>18</v>
      </c>
      <c r="L329" s="177" t="s">
        <v>19</v>
      </c>
      <c r="M329" s="177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179"/>
      <c r="G330" s="179"/>
      <c r="H330" s="179"/>
      <c r="I330" s="180" t="s">
        <v>23</v>
      </c>
      <c r="J330" s="34" t="s">
        <v>22</v>
      </c>
      <c r="K330" s="179"/>
      <c r="L330" s="179"/>
      <c r="M330" s="179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171" t="s">
        <v>28</v>
      </c>
      <c r="G331" s="171" t="s">
        <v>29</v>
      </c>
      <c r="H331" s="171" t="s">
        <v>30</v>
      </c>
      <c r="I331" s="46" t="s">
        <v>31</v>
      </c>
      <c r="J331" s="47" t="s">
        <v>32</v>
      </c>
      <c r="K331" s="171" t="s">
        <v>33</v>
      </c>
      <c r="L331" s="171" t="s">
        <v>34</v>
      </c>
      <c r="M331" s="171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190</v>
      </c>
      <c r="D332" s="1028"/>
      <c r="E332" s="1028"/>
      <c r="F332" s="192">
        <f>SUM(F334,F337)</f>
        <v>60</v>
      </c>
      <c r="G332" s="192">
        <f>SUM(G334,G337)</f>
        <v>0</v>
      </c>
      <c r="H332" s="192">
        <f>SUM(H334,H337)</f>
        <v>0</v>
      </c>
      <c r="I332" s="41">
        <f>SUM(I334,I337)</f>
        <v>130</v>
      </c>
      <c r="J332" s="41">
        <f>SUM(J334,J337)</f>
        <v>490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490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174"/>
      <c r="G333" s="174"/>
      <c r="H333" s="174"/>
      <c r="I333" s="35"/>
      <c r="J333" s="174"/>
      <c r="K333" s="174"/>
      <c r="L333" s="174"/>
      <c r="M333" s="174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190">
        <f>SUM(F335:F336)</f>
        <v>0</v>
      </c>
      <c r="G334" s="190">
        <f t="shared" ref="G334:H334" si="72">SUM(G335:G336)</f>
        <v>0</v>
      </c>
      <c r="H334" s="190">
        <f t="shared" si="72"/>
        <v>0</v>
      </c>
      <c r="I334" s="183">
        <f>SUM(C334-F334+G334-H334)</f>
        <v>0</v>
      </c>
      <c r="J334" s="181">
        <f>SUM(J335:J336)</f>
        <v>0</v>
      </c>
      <c r="K334" s="190">
        <f t="shared" ref="K334:M334" si="73">SUM(K335:K336)</f>
        <v>0</v>
      </c>
      <c r="L334" s="181">
        <f t="shared" si="73"/>
        <v>0</v>
      </c>
      <c r="M334" s="190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191">
        <v>0</v>
      </c>
      <c r="G335" s="191">
        <v>0</v>
      </c>
      <c r="H335" s="191">
        <v>0</v>
      </c>
      <c r="I335" s="210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191">
        <v>0</v>
      </c>
      <c r="G336" s="191">
        <v>0</v>
      </c>
      <c r="H336" s="191">
        <v>0</v>
      </c>
      <c r="I336" s="210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190</v>
      </c>
      <c r="D337" s="1026"/>
      <c r="E337" s="1026"/>
      <c r="F337" s="190">
        <f>SUM(F338:F339)</f>
        <v>60</v>
      </c>
      <c r="G337" s="190">
        <f t="shared" ref="G337:H337" si="75">SUM(G338:G339)</f>
        <v>0</v>
      </c>
      <c r="H337" s="190">
        <f t="shared" si="75"/>
        <v>0</v>
      </c>
      <c r="I337" s="204">
        <f t="shared" si="74"/>
        <v>130</v>
      </c>
      <c r="J337" s="48">
        <f>SUM(J338:J339)</f>
        <v>490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490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180</v>
      </c>
      <c r="D338" s="1020"/>
      <c r="E338" s="1020"/>
      <c r="F338" s="184">
        <v>50</v>
      </c>
      <c r="G338" s="184">
        <v>0</v>
      </c>
      <c r="H338" s="184">
        <v>0</v>
      </c>
      <c r="I338" s="42">
        <f t="shared" si="74"/>
        <v>130</v>
      </c>
      <c r="J338" s="49">
        <v>110</v>
      </c>
      <c r="K338" s="191">
        <v>0</v>
      </c>
      <c r="L338" s="184">
        <v>0</v>
      </c>
      <c r="M338" s="191">
        <v>0</v>
      </c>
      <c r="N338" s="964">
        <f>SUM(J338-K338+L338-M338)</f>
        <v>110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10</v>
      </c>
      <c r="D339" s="1020"/>
      <c r="E339" s="1020"/>
      <c r="F339" s="184">
        <v>10</v>
      </c>
      <c r="G339" s="184">
        <v>0</v>
      </c>
      <c r="H339" s="184">
        <v>0</v>
      </c>
      <c r="I339" s="42">
        <f t="shared" si="74"/>
        <v>0</v>
      </c>
      <c r="J339" s="49">
        <v>380</v>
      </c>
      <c r="K339" s="191">
        <v>0</v>
      </c>
      <c r="L339" s="184">
        <v>0</v>
      </c>
      <c r="M339" s="191">
        <v>0</v>
      </c>
      <c r="N339" s="964">
        <f>SUM(J339-K339+L339-M339)</f>
        <v>380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174"/>
      <c r="G340" s="174"/>
      <c r="H340" s="174"/>
      <c r="I340" s="187"/>
      <c r="J340" s="174"/>
      <c r="K340" s="174"/>
      <c r="L340" s="174"/>
      <c r="M340" s="174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191">
        <v>0</v>
      </c>
      <c r="G341" s="191">
        <v>0</v>
      </c>
      <c r="H341" s="191">
        <v>0</v>
      </c>
      <c r="I341" s="183">
        <f t="shared" ref="I341:I344" si="77">SUM(C341-F341+G341-H341)</f>
        <v>0</v>
      </c>
      <c r="J341" s="174"/>
      <c r="K341" s="174"/>
      <c r="L341" s="174"/>
      <c r="M341" s="174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190</v>
      </c>
      <c r="D342" s="1020"/>
      <c r="E342" s="1020"/>
      <c r="F342" s="191">
        <v>60</v>
      </c>
      <c r="G342" s="191">
        <v>0</v>
      </c>
      <c r="H342" s="191">
        <v>0</v>
      </c>
      <c r="I342" s="204">
        <f t="shared" si="77"/>
        <v>130</v>
      </c>
      <c r="J342" s="174"/>
      <c r="K342" s="174"/>
      <c r="L342" s="174"/>
      <c r="M342" s="174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191">
        <v>0</v>
      </c>
      <c r="G343" s="191">
        <v>0</v>
      </c>
      <c r="H343" s="191">
        <v>0</v>
      </c>
      <c r="I343" s="183">
        <f t="shared" si="77"/>
        <v>0</v>
      </c>
      <c r="J343" s="174"/>
      <c r="K343" s="174"/>
      <c r="L343" s="174"/>
      <c r="M343" s="174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193">
        <v>0</v>
      </c>
      <c r="G344" s="193">
        <v>0</v>
      </c>
      <c r="H344" s="193">
        <v>0</v>
      </c>
      <c r="I344" s="183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188"/>
      <c r="I345" s="38"/>
      <c r="J345" s="211"/>
      <c r="K345" s="211"/>
      <c r="L345" s="211"/>
      <c r="M345" s="211"/>
      <c r="N345" s="957"/>
      <c r="O345" s="957"/>
      <c r="P345" s="958"/>
    </row>
    <row r="346" spans="1:18" x14ac:dyDescent="0.2">
      <c r="B346" s="168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168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189"/>
      <c r="O347" s="189"/>
      <c r="P347" s="189"/>
    </row>
    <row r="348" spans="1:18" x14ac:dyDescent="0.2">
      <c r="B348" s="168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189"/>
      <c r="O348" s="189"/>
      <c r="P348" s="189"/>
    </row>
    <row r="349" spans="1:18" x14ac:dyDescent="0.2">
      <c r="B349" s="168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189"/>
      <c r="O349" s="189"/>
      <c r="P349" s="189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168"/>
      <c r="D351" s="168"/>
      <c r="E351" s="168"/>
      <c r="N351" s="168"/>
      <c r="O351" s="168"/>
      <c r="P351" s="168"/>
    </row>
    <row r="352" spans="1:18" ht="12.75" customHeight="1" x14ac:dyDescent="0.2">
      <c r="C352" s="168"/>
      <c r="D352" s="168"/>
      <c r="E352" s="168"/>
      <c r="N352" s="168"/>
      <c r="O352" s="168"/>
      <c r="P352" s="168"/>
    </row>
    <row r="353" spans="1:16" ht="12.75" customHeight="1" x14ac:dyDescent="0.2">
      <c r="C353" s="168"/>
      <c r="D353" s="168"/>
      <c r="E353" s="168"/>
      <c r="N353" s="168"/>
      <c r="O353" s="168"/>
      <c r="P353" s="168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170">
        <v>1</v>
      </c>
      <c r="E359" s="170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Februari</v>
      </c>
      <c r="N360" s="999"/>
      <c r="O360" s="170">
        <f>+O324</f>
        <v>0</v>
      </c>
      <c r="P360" s="170">
        <f>+P324</f>
        <v>2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176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177" t="s">
        <v>18</v>
      </c>
      <c r="G365" s="177" t="s">
        <v>19</v>
      </c>
      <c r="H365" s="177" t="s">
        <v>20</v>
      </c>
      <c r="I365" s="178" t="s">
        <v>21</v>
      </c>
      <c r="J365" s="33" t="s">
        <v>9</v>
      </c>
      <c r="K365" s="177" t="s">
        <v>18</v>
      </c>
      <c r="L365" s="177" t="s">
        <v>19</v>
      </c>
      <c r="M365" s="177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179"/>
      <c r="G366" s="179"/>
      <c r="H366" s="179"/>
      <c r="I366" s="180" t="s">
        <v>23</v>
      </c>
      <c r="J366" s="34" t="s">
        <v>22</v>
      </c>
      <c r="K366" s="179"/>
      <c r="L366" s="179"/>
      <c r="M366" s="179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171" t="s">
        <v>28</v>
      </c>
      <c r="G367" s="171" t="s">
        <v>29</v>
      </c>
      <c r="H367" s="171" t="s">
        <v>30</v>
      </c>
      <c r="I367" s="46" t="s">
        <v>31</v>
      </c>
      <c r="J367" s="47" t="s">
        <v>32</v>
      </c>
      <c r="K367" s="171" t="s">
        <v>33</v>
      </c>
      <c r="L367" s="171" t="s">
        <v>34</v>
      </c>
      <c r="M367" s="171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80</v>
      </c>
      <c r="D368" s="979"/>
      <c r="E368" s="979"/>
      <c r="F368" s="192">
        <f>SUM(F370,F373)</f>
        <v>0</v>
      </c>
      <c r="G368" s="192">
        <f>SUM(G370,G373)</f>
        <v>0</v>
      </c>
      <c r="H368" s="192">
        <f>SUM(H370,H373)</f>
        <v>0</v>
      </c>
      <c r="I368" s="7">
        <f>SUM(I370,I373)</f>
        <v>80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174"/>
      <c r="G369" s="174"/>
      <c r="H369" s="174"/>
      <c r="I369" s="35"/>
      <c r="J369" s="173"/>
      <c r="K369" s="173"/>
      <c r="L369" s="174"/>
      <c r="M369" s="174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190">
        <f>SUM(F371:F372)</f>
        <v>0</v>
      </c>
      <c r="G370" s="190">
        <f t="shared" ref="G370:H370" si="80">SUM(G371:G372)</f>
        <v>0</v>
      </c>
      <c r="H370" s="190">
        <f t="shared" si="80"/>
        <v>0</v>
      </c>
      <c r="I370" s="183">
        <f>SUM(C370-F370+G370-H370)</f>
        <v>0</v>
      </c>
      <c r="J370" s="190">
        <f>SUM(J371:J372)</f>
        <v>0</v>
      </c>
      <c r="K370" s="181">
        <f t="shared" ref="K370:M370" si="81">SUM(K371:K372)</f>
        <v>0</v>
      </c>
      <c r="L370" s="190">
        <f t="shared" si="81"/>
        <v>0</v>
      </c>
      <c r="M370" s="190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191">
        <v>0</v>
      </c>
      <c r="G371" s="191">
        <v>0</v>
      </c>
      <c r="H371" s="191">
        <v>0</v>
      </c>
      <c r="I371" s="210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191">
        <v>0</v>
      </c>
      <c r="G372" s="191">
        <v>0</v>
      </c>
      <c r="H372" s="191">
        <v>0</v>
      </c>
      <c r="I372" s="210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80</v>
      </c>
      <c r="D373" s="1013"/>
      <c r="E373" s="1013"/>
      <c r="F373" s="190">
        <f>SUM(F374:F375)</f>
        <v>0</v>
      </c>
      <c r="G373" s="190">
        <f t="shared" ref="G373:H373" si="83">SUM(G374:G375)</f>
        <v>0</v>
      </c>
      <c r="H373" s="190">
        <f t="shared" si="83"/>
        <v>0</v>
      </c>
      <c r="I373" s="183">
        <f t="shared" si="82"/>
        <v>80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0</v>
      </c>
      <c r="D374" s="1007"/>
      <c r="E374" s="1007"/>
      <c r="F374" s="191">
        <v>0</v>
      </c>
      <c r="G374" s="191">
        <v>0</v>
      </c>
      <c r="H374" s="191">
        <v>0</v>
      </c>
      <c r="I374" s="210">
        <f t="shared" si="82"/>
        <v>0</v>
      </c>
      <c r="J374" s="36">
        <v>0</v>
      </c>
      <c r="K374" s="184">
        <v>0</v>
      </c>
      <c r="L374" s="191">
        <v>0</v>
      </c>
      <c r="M374" s="191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80</v>
      </c>
      <c r="D375" s="1007"/>
      <c r="E375" s="1007"/>
      <c r="F375" s="191">
        <v>0</v>
      </c>
      <c r="G375" s="191">
        <v>0</v>
      </c>
      <c r="H375" s="191">
        <v>0</v>
      </c>
      <c r="I375" s="210">
        <f t="shared" si="82"/>
        <v>80</v>
      </c>
      <c r="J375" s="36">
        <v>200</v>
      </c>
      <c r="K375" s="184">
        <v>0</v>
      </c>
      <c r="L375" s="191">
        <v>0</v>
      </c>
      <c r="M375" s="191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174"/>
      <c r="G376" s="174"/>
      <c r="H376" s="174"/>
      <c r="I376" s="187"/>
      <c r="J376" s="173"/>
      <c r="K376" s="174"/>
      <c r="L376" s="174"/>
      <c r="M376" s="174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191">
        <v>0</v>
      </c>
      <c r="G377" s="191">
        <v>0</v>
      </c>
      <c r="H377" s="191">
        <v>0</v>
      </c>
      <c r="I377" s="183">
        <f t="shared" ref="I377:I380" si="85">SUM(C377-F377+G377-H377)</f>
        <v>0</v>
      </c>
      <c r="J377" s="173"/>
      <c r="K377" s="174"/>
      <c r="L377" s="174"/>
      <c r="M377" s="174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80</v>
      </c>
      <c r="D378" s="1007"/>
      <c r="E378" s="1007"/>
      <c r="F378" s="191">
        <v>0</v>
      </c>
      <c r="G378" s="191">
        <v>0</v>
      </c>
      <c r="H378" s="191">
        <v>0</v>
      </c>
      <c r="I378" s="183">
        <f t="shared" si="85"/>
        <v>80</v>
      </c>
      <c r="J378" s="173"/>
      <c r="K378" s="174"/>
      <c r="L378" s="174"/>
      <c r="M378" s="174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191">
        <v>0</v>
      </c>
      <c r="G379" s="191">
        <v>0</v>
      </c>
      <c r="H379" s="191">
        <v>0</v>
      </c>
      <c r="I379" s="183">
        <f t="shared" si="85"/>
        <v>0</v>
      </c>
      <c r="J379" s="173" t="s">
        <v>1</v>
      </c>
      <c r="K379" s="174"/>
      <c r="L379" s="174"/>
      <c r="M379" s="174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193">
        <v>0</v>
      </c>
      <c r="G380" s="193">
        <v>0</v>
      </c>
      <c r="H380" s="193">
        <v>0</v>
      </c>
      <c r="I380" s="183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188"/>
      <c r="I381" s="38"/>
      <c r="J381" s="39"/>
      <c r="K381" s="211"/>
      <c r="L381" s="211"/>
      <c r="M381" s="211"/>
      <c r="N381" s="957"/>
      <c r="O381" s="957"/>
      <c r="P381" s="958"/>
    </row>
    <row r="382" spans="1:16" x14ac:dyDescent="0.2">
      <c r="B382" s="168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168"/>
      <c r="D383" s="168"/>
      <c r="E383" s="168"/>
      <c r="N383" s="168"/>
      <c r="O383" s="168"/>
      <c r="P383" s="168"/>
    </row>
    <row r="384" spans="1:16" x14ac:dyDescent="0.2">
      <c r="C384" s="168"/>
      <c r="D384" s="168"/>
      <c r="E384" s="168"/>
      <c r="N384" s="168"/>
      <c r="O384" s="168"/>
      <c r="P384" s="168"/>
    </row>
    <row r="385" spans="1:16" ht="12.75" customHeight="1" x14ac:dyDescent="0.2">
      <c r="C385" s="168"/>
      <c r="D385" s="168"/>
      <c r="E385" s="168"/>
      <c r="N385" s="168"/>
      <c r="O385" s="168"/>
      <c r="P385" s="168"/>
    </row>
    <row r="386" spans="1:16" ht="12.75" customHeight="1" x14ac:dyDescent="0.2">
      <c r="C386" s="168"/>
      <c r="D386" s="168"/>
      <c r="E386" s="168"/>
      <c r="N386" s="168"/>
      <c r="O386" s="168"/>
      <c r="P386" s="168"/>
    </row>
    <row r="387" spans="1:16" x14ac:dyDescent="0.2">
      <c r="C387" s="168"/>
      <c r="D387" s="168"/>
      <c r="E387" s="168"/>
      <c r="N387" s="168"/>
      <c r="O387" s="168"/>
      <c r="P387" s="168"/>
    </row>
    <row r="388" spans="1:16" x14ac:dyDescent="0.2">
      <c r="C388" s="168"/>
      <c r="D388" s="168"/>
      <c r="E388" s="168"/>
      <c r="N388" s="168"/>
      <c r="O388" s="168"/>
      <c r="P388" s="168"/>
    </row>
    <row r="389" spans="1:16" x14ac:dyDescent="0.2">
      <c r="C389" s="168"/>
      <c r="D389" s="168"/>
      <c r="E389" s="168"/>
      <c r="N389" s="168"/>
      <c r="O389" s="168"/>
      <c r="P389" s="168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170">
        <v>1</v>
      </c>
      <c r="E395" s="170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Februari</v>
      </c>
      <c r="N396" s="999"/>
      <c r="O396" s="170">
        <f>+O360</f>
        <v>0</v>
      </c>
      <c r="P396" s="170">
        <f>+P360</f>
        <v>2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176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177" t="s">
        <v>18</v>
      </c>
      <c r="G401" s="177" t="s">
        <v>19</v>
      </c>
      <c r="H401" s="177" t="s">
        <v>20</v>
      </c>
      <c r="I401" s="178" t="s">
        <v>21</v>
      </c>
      <c r="J401" s="33" t="s">
        <v>9</v>
      </c>
      <c r="K401" s="177" t="s">
        <v>18</v>
      </c>
      <c r="L401" s="177" t="s">
        <v>19</v>
      </c>
      <c r="M401" s="177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179"/>
      <c r="G402" s="179"/>
      <c r="H402" s="179"/>
      <c r="I402" s="180" t="s">
        <v>23</v>
      </c>
      <c r="J402" s="34" t="s">
        <v>22</v>
      </c>
      <c r="K402" s="179"/>
      <c r="L402" s="179"/>
      <c r="M402" s="179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171" t="s">
        <v>28</v>
      </c>
      <c r="G403" s="171" t="s">
        <v>29</v>
      </c>
      <c r="H403" s="171" t="s">
        <v>30</v>
      </c>
      <c r="I403" s="46" t="s">
        <v>31</v>
      </c>
      <c r="J403" s="47" t="s">
        <v>32</v>
      </c>
      <c r="K403" s="171" t="s">
        <v>33</v>
      </c>
      <c r="L403" s="171" t="s">
        <v>34</v>
      </c>
      <c r="M403" s="171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125</v>
      </c>
      <c r="D404" s="979"/>
      <c r="E404" s="979"/>
      <c r="F404" s="192">
        <f>SUM(F406,F409)</f>
        <v>60</v>
      </c>
      <c r="G404" s="192">
        <f>SUM(G406,G409)</f>
        <v>0</v>
      </c>
      <c r="H404" s="192">
        <f>SUM(H406,H409)</f>
        <v>0</v>
      </c>
      <c r="I404" s="7">
        <f>SUM(I406,I409)</f>
        <v>65</v>
      </c>
      <c r="J404" s="7">
        <f>SUM(J406,J409)</f>
        <v>1210</v>
      </c>
      <c r="K404" s="7">
        <f t="shared" ref="K404:N404" si="87">SUM(K406,K409)</f>
        <v>860</v>
      </c>
      <c r="L404" s="7">
        <f t="shared" si="87"/>
        <v>0</v>
      </c>
      <c r="M404" s="7">
        <f t="shared" si="87"/>
        <v>0</v>
      </c>
      <c r="N404" s="980">
        <f t="shared" si="87"/>
        <v>350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174"/>
      <c r="G405" s="174"/>
      <c r="H405" s="174"/>
      <c r="I405" s="35"/>
      <c r="J405" s="173"/>
      <c r="K405" s="174"/>
      <c r="L405" s="174"/>
      <c r="M405" s="174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190">
        <f>SUM(F407:F408)</f>
        <v>0</v>
      </c>
      <c r="G406" s="190">
        <f t="shared" ref="G406:H406" si="88">SUM(G407:G408)</f>
        <v>0</v>
      </c>
      <c r="H406" s="190">
        <f t="shared" si="88"/>
        <v>0</v>
      </c>
      <c r="I406" s="183">
        <f>SUM(C406-F406+G406-H406)</f>
        <v>0</v>
      </c>
      <c r="J406" s="190">
        <f>SUM(J407:J408)</f>
        <v>0</v>
      </c>
      <c r="K406" s="190">
        <f t="shared" ref="K406:M406" si="89">SUM(K407:K408)</f>
        <v>0</v>
      </c>
      <c r="L406" s="190">
        <f t="shared" si="89"/>
        <v>0</v>
      </c>
      <c r="M406" s="190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191">
        <v>0</v>
      </c>
      <c r="G407" s="191">
        <v>0</v>
      </c>
      <c r="H407" s="191">
        <v>0</v>
      </c>
      <c r="I407" s="210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191">
        <v>0</v>
      </c>
      <c r="G408" s="191">
        <v>0</v>
      </c>
      <c r="H408" s="191">
        <v>0</v>
      </c>
      <c r="I408" s="210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125</v>
      </c>
      <c r="D409" s="1013"/>
      <c r="E409" s="1013"/>
      <c r="F409" s="190">
        <f>SUM(F410:F411)</f>
        <v>60</v>
      </c>
      <c r="G409" s="190">
        <f t="shared" ref="G409:H409" si="91">SUM(G410:G411)</f>
        <v>0</v>
      </c>
      <c r="H409" s="190">
        <f t="shared" si="91"/>
        <v>0</v>
      </c>
      <c r="I409" s="183">
        <f t="shared" si="90"/>
        <v>65</v>
      </c>
      <c r="J409" s="13">
        <f>SUM(J410:J411)</f>
        <v>1210</v>
      </c>
      <c r="K409" s="13">
        <f t="shared" ref="K409:M409" si="92">SUM(K410:K411)</f>
        <v>860</v>
      </c>
      <c r="L409" s="13">
        <f t="shared" si="92"/>
        <v>0</v>
      </c>
      <c r="M409" s="13">
        <f t="shared" si="92"/>
        <v>0</v>
      </c>
      <c r="N409" s="964">
        <f>SUM(N410:P411)</f>
        <v>350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125</v>
      </c>
      <c r="D410" s="1007"/>
      <c r="E410" s="1007"/>
      <c r="F410" s="191">
        <v>60</v>
      </c>
      <c r="G410" s="191">
        <v>0</v>
      </c>
      <c r="H410" s="191">
        <v>0</v>
      </c>
      <c r="I410" s="210">
        <f t="shared" si="90"/>
        <v>65</v>
      </c>
      <c r="J410" s="36">
        <v>329</v>
      </c>
      <c r="K410" s="191">
        <v>329</v>
      </c>
      <c r="L410" s="191">
        <v>0</v>
      </c>
      <c r="M410" s="191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191">
        <v>0</v>
      </c>
      <c r="G411" s="191">
        <v>0</v>
      </c>
      <c r="H411" s="191">
        <v>0</v>
      </c>
      <c r="I411" s="210">
        <f t="shared" si="90"/>
        <v>0</v>
      </c>
      <c r="J411" s="36">
        <v>881</v>
      </c>
      <c r="K411" s="191">
        <v>531</v>
      </c>
      <c r="L411" s="191">
        <v>0</v>
      </c>
      <c r="M411" s="191">
        <v>0</v>
      </c>
      <c r="N411" s="964">
        <f>SUM(J411-K411+L411-M411)</f>
        <v>350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174"/>
      <c r="G412" s="174"/>
      <c r="H412" s="174"/>
      <c r="I412" s="187"/>
      <c r="J412" s="173"/>
      <c r="K412" s="174"/>
      <c r="L412" s="174"/>
      <c r="M412" s="174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191">
        <v>60</v>
      </c>
      <c r="G413" s="191">
        <v>0</v>
      </c>
      <c r="H413" s="191">
        <v>0</v>
      </c>
      <c r="I413" s="183">
        <f>SUM(C413-F413+G413-H413)</f>
        <v>20</v>
      </c>
      <c r="J413" s="173"/>
      <c r="K413" s="174"/>
      <c r="L413" s="174"/>
      <c r="M413" s="174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191">
        <v>0</v>
      </c>
      <c r="G414" s="191">
        <v>0</v>
      </c>
      <c r="H414" s="191">
        <v>0</v>
      </c>
      <c r="I414" s="183">
        <f t="shared" ref="I414:I416" si="93">SUM(C414-F414+G414-H414)</f>
        <v>0</v>
      </c>
      <c r="J414" s="173"/>
      <c r="K414" s="174"/>
      <c r="L414" s="174"/>
      <c r="M414" s="174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191">
        <v>0</v>
      </c>
      <c r="G415" s="191">
        <v>0</v>
      </c>
      <c r="H415" s="191">
        <v>0</v>
      </c>
      <c r="I415" s="183">
        <f t="shared" si="93"/>
        <v>0</v>
      </c>
      <c r="J415" s="173"/>
      <c r="K415" s="174"/>
      <c r="L415" s="174"/>
      <c r="M415" s="174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45</v>
      </c>
      <c r="D416" s="1009"/>
      <c r="E416" s="1009"/>
      <c r="F416" s="193">
        <v>0</v>
      </c>
      <c r="G416" s="193">
        <v>0</v>
      </c>
      <c r="H416" s="193">
        <v>0</v>
      </c>
      <c r="I416" s="183">
        <f t="shared" si="93"/>
        <v>45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188"/>
      <c r="I417" s="38"/>
      <c r="J417" s="39"/>
      <c r="K417" s="211"/>
      <c r="L417" s="211"/>
      <c r="M417" s="211"/>
      <c r="N417" s="957"/>
      <c r="O417" s="957"/>
      <c r="P417" s="958"/>
    </row>
    <row r="418" spans="1:16" x14ac:dyDescent="0.2">
      <c r="B418" s="168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168"/>
      <c r="D420" s="168"/>
      <c r="E420" s="168"/>
      <c r="N420" s="168"/>
      <c r="O420" s="168"/>
      <c r="P420" s="168"/>
    </row>
    <row r="421" spans="1:16" x14ac:dyDescent="0.2">
      <c r="C421" s="168"/>
      <c r="D421" s="168"/>
      <c r="E421" s="168"/>
      <c r="N421" s="168"/>
      <c r="O421" s="168"/>
      <c r="P421" s="168"/>
    </row>
    <row r="422" spans="1:16" x14ac:dyDescent="0.2">
      <c r="C422" s="168"/>
      <c r="D422" s="168"/>
      <c r="E422" s="168"/>
      <c r="N422" s="168"/>
      <c r="O422" s="168"/>
      <c r="P422" s="168"/>
    </row>
    <row r="423" spans="1:16" x14ac:dyDescent="0.2">
      <c r="C423" s="168"/>
      <c r="D423" s="168"/>
      <c r="E423" s="168"/>
      <c r="N423" s="168"/>
      <c r="O423" s="168"/>
      <c r="P423" s="168"/>
    </row>
    <row r="424" spans="1:16" x14ac:dyDescent="0.2">
      <c r="C424" s="168"/>
      <c r="D424" s="168"/>
      <c r="E424" s="168"/>
      <c r="N424" s="168"/>
      <c r="O424" s="168"/>
      <c r="P424" s="168"/>
    </row>
    <row r="425" spans="1:16" x14ac:dyDescent="0.2">
      <c r="C425" s="168"/>
      <c r="D425" s="168"/>
      <c r="E425" s="168"/>
      <c r="I425" s="86" t="s">
        <v>69</v>
      </c>
      <c r="N425" s="168"/>
      <c r="O425" s="168"/>
      <c r="P425" s="168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170">
        <v>1</v>
      </c>
      <c r="E431" s="170">
        <v>5</v>
      </c>
      <c r="I431" s="997">
        <v>13</v>
      </c>
      <c r="K431" s="2"/>
      <c r="L431" s="23" t="s">
        <v>50</v>
      </c>
      <c r="M431" s="998" t="str">
        <f>+M396</f>
        <v>: Februari</v>
      </c>
      <c r="N431" s="999"/>
      <c r="O431" s="170">
        <f>+O396</f>
        <v>0</v>
      </c>
      <c r="P431" s="170">
        <f>+P396</f>
        <v>2</v>
      </c>
    </row>
    <row r="432" spans="1:16" ht="12.75" customHeight="1" x14ac:dyDescent="0.2">
      <c r="A432" s="1" t="s">
        <v>8</v>
      </c>
      <c r="C432" s="27"/>
      <c r="D432" s="170">
        <v>0</v>
      </c>
      <c r="E432" s="170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170">
        <f>+O397</f>
        <v>2</v>
      </c>
      <c r="P432" s="170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176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177" t="s">
        <v>18</v>
      </c>
      <c r="G436" s="177" t="s">
        <v>19</v>
      </c>
      <c r="H436" s="177" t="s">
        <v>20</v>
      </c>
      <c r="I436" s="178" t="s">
        <v>21</v>
      </c>
      <c r="J436" s="33" t="s">
        <v>9</v>
      </c>
      <c r="K436" s="177" t="s">
        <v>18</v>
      </c>
      <c r="L436" s="177" t="s">
        <v>19</v>
      </c>
      <c r="M436" s="177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179"/>
      <c r="G437" s="179"/>
      <c r="H437" s="179"/>
      <c r="I437" s="180" t="s">
        <v>23</v>
      </c>
      <c r="J437" s="34" t="s">
        <v>22</v>
      </c>
      <c r="K437" s="179"/>
      <c r="L437" s="179"/>
      <c r="M437" s="179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171" t="s">
        <v>28</v>
      </c>
      <c r="G438" s="171" t="s">
        <v>29</v>
      </c>
      <c r="H438" s="171" t="s">
        <v>30</v>
      </c>
      <c r="I438" s="46" t="s">
        <v>31</v>
      </c>
      <c r="J438" s="47" t="s">
        <v>32</v>
      </c>
      <c r="K438" s="171" t="s">
        <v>33</v>
      </c>
      <c r="L438" s="171" t="s">
        <v>34</v>
      </c>
      <c r="M438" s="171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1500</v>
      </c>
      <c r="D439" s="979"/>
      <c r="E439" s="979"/>
      <c r="F439" s="55">
        <f t="shared" ref="F439:N439" si="95">SUM(F15,F50,F85,F120,F155,F190,F225,F261,F296,F332,F368,F404)</f>
        <v>160</v>
      </c>
      <c r="G439" s="87">
        <f>SUM(G15,G50,G85,G120,G155,G190,G225,G261,G296,G332,G368,G404)</f>
        <v>456</v>
      </c>
      <c r="H439" s="55">
        <f t="shared" si="95"/>
        <v>0</v>
      </c>
      <c r="I439" s="56">
        <f t="shared" si="95"/>
        <v>1796</v>
      </c>
      <c r="J439" s="63">
        <f t="shared" si="95"/>
        <v>4424</v>
      </c>
      <c r="K439" s="55">
        <f t="shared" si="95"/>
        <v>1797</v>
      </c>
      <c r="L439" s="87">
        <f t="shared" si="95"/>
        <v>0</v>
      </c>
      <c r="M439" s="55">
        <f t="shared" si="95"/>
        <v>0</v>
      </c>
      <c r="N439" s="980">
        <f t="shared" si="95"/>
        <v>2627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174"/>
      <c r="G440" s="174"/>
      <c r="H440" s="174"/>
      <c r="I440" s="175"/>
      <c r="J440" s="173"/>
      <c r="K440" s="174"/>
      <c r="L440" s="174"/>
      <c r="M440" s="174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206">
        <f t="shared" ref="F441:N443" si="97">SUM(F87,F17,F298,F192,F122,F334,F227,F263,F157,F406,F370,F52)</f>
        <v>0</v>
      </c>
      <c r="G441" s="206">
        <f t="shared" si="97"/>
        <v>0</v>
      </c>
      <c r="H441" s="206">
        <f t="shared" si="97"/>
        <v>0</v>
      </c>
      <c r="I441" s="207">
        <f t="shared" si="97"/>
        <v>0</v>
      </c>
      <c r="J441" s="205">
        <f t="shared" si="97"/>
        <v>0</v>
      </c>
      <c r="K441" s="206">
        <f t="shared" si="97"/>
        <v>0</v>
      </c>
      <c r="L441" s="206">
        <f t="shared" si="97"/>
        <v>0</v>
      </c>
      <c r="M441" s="206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195">
        <f t="shared" si="97"/>
        <v>0</v>
      </c>
      <c r="G442" s="195">
        <f t="shared" si="97"/>
        <v>0</v>
      </c>
      <c r="H442" s="195">
        <f t="shared" si="97"/>
        <v>0</v>
      </c>
      <c r="I442" s="210">
        <f t="shared" si="97"/>
        <v>0</v>
      </c>
      <c r="J442" s="194">
        <f t="shared" si="97"/>
        <v>0</v>
      </c>
      <c r="K442" s="195">
        <f t="shared" si="97"/>
        <v>0</v>
      </c>
      <c r="L442" s="195">
        <f t="shared" si="97"/>
        <v>0</v>
      </c>
      <c r="M442" s="195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208">
        <f t="shared" si="97"/>
        <v>0</v>
      </c>
      <c r="G443" s="208">
        <f t="shared" si="97"/>
        <v>0</v>
      </c>
      <c r="H443" s="208">
        <f t="shared" si="97"/>
        <v>0</v>
      </c>
      <c r="I443" s="43">
        <f t="shared" si="97"/>
        <v>0</v>
      </c>
      <c r="J443" s="194">
        <f t="shared" si="97"/>
        <v>0</v>
      </c>
      <c r="K443" s="195">
        <f t="shared" si="97"/>
        <v>0</v>
      </c>
      <c r="L443" s="195">
        <f t="shared" si="97"/>
        <v>0</v>
      </c>
      <c r="M443" s="195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1500</v>
      </c>
      <c r="D444" s="963"/>
      <c r="E444" s="963"/>
      <c r="F444" s="57">
        <f t="shared" ref="F444:N451" si="98">SUM(F20,F55,F90,F125,F160,F195,F230,F266,F301,F337,F373,F409)</f>
        <v>160</v>
      </c>
      <c r="G444" s="57">
        <f t="shared" si="98"/>
        <v>456</v>
      </c>
      <c r="H444" s="57">
        <f t="shared" si="98"/>
        <v>0</v>
      </c>
      <c r="I444" s="58">
        <f t="shared" si="98"/>
        <v>1796</v>
      </c>
      <c r="J444" s="65">
        <f t="shared" si="98"/>
        <v>4424</v>
      </c>
      <c r="K444" s="66">
        <f t="shared" si="98"/>
        <v>1797</v>
      </c>
      <c r="L444" s="66">
        <f t="shared" si="98"/>
        <v>0</v>
      </c>
      <c r="M444" s="66">
        <f t="shared" si="98"/>
        <v>0</v>
      </c>
      <c r="N444" s="964">
        <f t="shared" si="98"/>
        <v>2627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1216</v>
      </c>
      <c r="D445" s="967"/>
      <c r="E445" s="967"/>
      <c r="F445" s="61">
        <f>SUM(F21,F56,F91,F126,F161,F196,F231,F267,F302,F338,F374,F410)</f>
        <v>150</v>
      </c>
      <c r="G445" s="61">
        <f t="shared" si="98"/>
        <v>86</v>
      </c>
      <c r="H445" s="61">
        <f t="shared" si="98"/>
        <v>0</v>
      </c>
      <c r="I445" s="62">
        <f t="shared" si="98"/>
        <v>1152</v>
      </c>
      <c r="J445" s="64">
        <f t="shared" si="98"/>
        <v>1493</v>
      </c>
      <c r="K445" s="61">
        <f t="shared" si="98"/>
        <v>925</v>
      </c>
      <c r="L445" s="61">
        <f t="shared" si="98"/>
        <v>0</v>
      </c>
      <c r="M445" s="61">
        <f t="shared" si="98"/>
        <v>0</v>
      </c>
      <c r="N445" s="967">
        <f t="shared" si="98"/>
        <v>568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284</v>
      </c>
      <c r="D446" s="950"/>
      <c r="E446" s="950"/>
      <c r="F446" s="59">
        <f t="shared" si="98"/>
        <v>10</v>
      </c>
      <c r="G446" s="59">
        <f t="shared" si="98"/>
        <v>370</v>
      </c>
      <c r="H446" s="59">
        <f t="shared" si="98"/>
        <v>0</v>
      </c>
      <c r="I446" s="60">
        <f t="shared" si="98"/>
        <v>644</v>
      </c>
      <c r="J446" s="64">
        <f t="shared" si="98"/>
        <v>2931</v>
      </c>
      <c r="K446" s="61">
        <f t="shared" si="98"/>
        <v>872</v>
      </c>
      <c r="L446" s="61">
        <f t="shared" si="98"/>
        <v>0</v>
      </c>
      <c r="M446" s="61">
        <f t="shared" si="98"/>
        <v>0</v>
      </c>
      <c r="N446" s="967">
        <f t="shared" si="98"/>
        <v>2059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174"/>
      <c r="G447" s="174"/>
      <c r="H447" s="174"/>
      <c r="I447" s="185"/>
      <c r="J447" s="173"/>
      <c r="K447" s="174"/>
      <c r="L447" s="174"/>
      <c r="M447" s="174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110</v>
      </c>
      <c r="D448" s="950"/>
      <c r="E448" s="950"/>
      <c r="F448" s="59">
        <f t="shared" si="98"/>
        <v>60</v>
      </c>
      <c r="G448" s="59">
        <f t="shared" si="98"/>
        <v>370</v>
      </c>
      <c r="H448" s="59">
        <f t="shared" si="98"/>
        <v>0</v>
      </c>
      <c r="I448" s="60">
        <f t="shared" si="98"/>
        <v>420</v>
      </c>
      <c r="J448" s="173"/>
      <c r="K448" s="174"/>
      <c r="L448" s="174"/>
      <c r="M448" s="174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1243</v>
      </c>
      <c r="D449" s="950"/>
      <c r="E449" s="950"/>
      <c r="F449" s="59">
        <f t="shared" si="98"/>
        <v>100</v>
      </c>
      <c r="G449" s="59">
        <f t="shared" si="98"/>
        <v>86</v>
      </c>
      <c r="H449" s="59">
        <f t="shared" si="98"/>
        <v>0</v>
      </c>
      <c r="I449" s="60">
        <f t="shared" si="98"/>
        <v>1229</v>
      </c>
      <c r="J449" s="173"/>
      <c r="K449" s="174"/>
      <c r="L449" s="174"/>
      <c r="M449" s="174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173"/>
      <c r="K450" s="174"/>
      <c r="L450" s="174"/>
      <c r="M450" s="174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147</v>
      </c>
      <c r="D451" s="950"/>
      <c r="E451" s="950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147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188"/>
      <c r="I452" s="38"/>
      <c r="J452" s="39"/>
      <c r="K452" s="211"/>
      <c r="L452" s="211"/>
      <c r="M452" s="211"/>
      <c r="N452" s="957"/>
      <c r="O452" s="957"/>
      <c r="P452" s="958"/>
    </row>
    <row r="453" spans="1:17" ht="12.75" customHeight="1" x14ac:dyDescent="0.2">
      <c r="B453" s="168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168"/>
      <c r="D455" s="168"/>
      <c r="E455" s="168"/>
      <c r="K455" s="1" t="s">
        <v>1</v>
      </c>
      <c r="N455" s="168"/>
      <c r="O455" s="168"/>
      <c r="P455" s="168"/>
    </row>
    <row r="456" spans="1:17" x14ac:dyDescent="0.2">
      <c r="C456" s="168"/>
      <c r="D456" s="168"/>
      <c r="E456" s="168"/>
      <c r="K456" s="1" t="s">
        <v>1</v>
      </c>
      <c r="N456" s="168"/>
      <c r="O456" s="168"/>
      <c r="P456" s="168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6"/>
  <sheetViews>
    <sheetView tabSelected="1" topLeftCell="A114" zoomScale="80" zoomScaleNormal="80" workbookViewId="0">
      <pane xSplit="2" topLeftCell="H1" activePane="topRight" state="frozen"/>
      <selection activeCell="O501" sqref="O501"/>
      <selection pane="topRight" activeCell="L135" sqref="L135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16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16" x14ac:dyDescent="0.2">
      <c r="A3" s="948" t="s">
        <v>4</v>
      </c>
      <c r="B3" s="948"/>
    </row>
    <row r="4" spans="1:16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16" x14ac:dyDescent="0.2">
      <c r="F5" s="996" t="s">
        <v>6</v>
      </c>
      <c r="G5" s="996"/>
      <c r="H5" s="996"/>
      <c r="I5" s="996"/>
      <c r="J5" s="996"/>
      <c r="K5" s="996"/>
      <c r="L5" s="996"/>
    </row>
    <row r="6" spans="1:16" x14ac:dyDescent="0.2">
      <c r="A6" s="1" t="s">
        <v>7</v>
      </c>
      <c r="C6" s="27"/>
      <c r="D6" s="240">
        <v>1</v>
      </c>
      <c r="E6" s="240">
        <v>5</v>
      </c>
      <c r="K6" s="2"/>
      <c r="L6" s="2"/>
      <c r="M6" s="2"/>
      <c r="N6" s="2"/>
      <c r="O6" s="2"/>
      <c r="P6" s="2"/>
    </row>
    <row r="7" spans="1:16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71</v>
      </c>
      <c r="N7" s="999"/>
      <c r="O7" s="240">
        <v>0</v>
      </c>
      <c r="P7" s="240">
        <v>3</v>
      </c>
    </row>
    <row r="8" spans="1:16" s="3" customFormat="1" ht="12.75" customHeight="1" x14ac:dyDescent="0.2">
      <c r="A8" s="283" t="s">
        <v>51</v>
      </c>
      <c r="B8" s="283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16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16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246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16" ht="12.75" customHeight="1" x14ac:dyDescent="0.2">
      <c r="A12" s="1053"/>
      <c r="B12" s="1055"/>
      <c r="C12" s="989" t="s">
        <v>9</v>
      </c>
      <c r="D12" s="990"/>
      <c r="E12" s="990"/>
      <c r="F12" s="247" t="s">
        <v>18</v>
      </c>
      <c r="G12" s="247" t="s">
        <v>19</v>
      </c>
      <c r="H12" s="247" t="s">
        <v>20</v>
      </c>
      <c r="I12" s="248" t="s">
        <v>21</v>
      </c>
      <c r="J12" s="33" t="s">
        <v>9</v>
      </c>
      <c r="K12" s="247" t="s">
        <v>18</v>
      </c>
      <c r="L12" s="247" t="s">
        <v>19</v>
      </c>
      <c r="M12" s="247" t="s">
        <v>20</v>
      </c>
      <c r="N12" s="991" t="s">
        <v>21</v>
      </c>
      <c r="O12" s="991"/>
      <c r="P12" s="992"/>
    </row>
    <row r="13" spans="1:16" ht="12.75" customHeight="1" x14ac:dyDescent="0.2">
      <c r="A13" s="1053"/>
      <c r="B13" s="1055"/>
      <c r="C13" s="993" t="s">
        <v>22</v>
      </c>
      <c r="D13" s="994"/>
      <c r="E13" s="994"/>
      <c r="F13" s="249"/>
      <c r="G13" s="249"/>
      <c r="H13" s="249"/>
      <c r="I13" s="250" t="s">
        <v>23</v>
      </c>
      <c r="J13" s="34" t="s">
        <v>22</v>
      </c>
      <c r="K13" s="249"/>
      <c r="L13" s="249"/>
      <c r="M13" s="249"/>
      <c r="N13" s="994" t="s">
        <v>24</v>
      </c>
      <c r="O13" s="994"/>
      <c r="P13" s="995"/>
    </row>
    <row r="14" spans="1:16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241" t="s">
        <v>28</v>
      </c>
      <c r="G14" s="241" t="s">
        <v>29</v>
      </c>
      <c r="H14" s="241" t="s">
        <v>30</v>
      </c>
      <c r="I14" s="46" t="s">
        <v>31</v>
      </c>
      <c r="J14" s="47" t="s">
        <v>32</v>
      </c>
      <c r="K14" s="241" t="s">
        <v>33</v>
      </c>
      <c r="L14" s="241" t="s">
        <v>34</v>
      </c>
      <c r="M14" s="241" t="s">
        <v>35</v>
      </c>
      <c r="N14" s="976" t="s">
        <v>36</v>
      </c>
      <c r="O14" s="975"/>
      <c r="P14" s="977"/>
    </row>
    <row r="15" spans="1:16" ht="30" customHeight="1" x14ac:dyDescent="0.2">
      <c r="A15" s="5"/>
      <c r="B15" s="6" t="s">
        <v>37</v>
      </c>
      <c r="C15" s="1027">
        <f>SUM(C17,C20)</f>
        <v>216</v>
      </c>
      <c r="D15" s="1028"/>
      <c r="E15" s="1028"/>
      <c r="F15" s="242">
        <f>SUM(F17,F20)</f>
        <v>0</v>
      </c>
      <c r="G15" s="242">
        <f>SUM(G17,G20)</f>
        <v>249</v>
      </c>
      <c r="H15" s="242">
        <f>SUM(H17,H20)</f>
        <v>0</v>
      </c>
      <c r="I15" s="41">
        <f>SUM(I17,I20)</f>
        <v>465</v>
      </c>
      <c r="J15" s="7">
        <f>SUM(J17,J20)</f>
        <v>10</v>
      </c>
      <c r="K15" s="41">
        <f t="shared" ref="K15:N15" si="0">SUM(K17,K20)</f>
        <v>10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16" ht="25.5" customHeight="1" x14ac:dyDescent="0.2">
      <c r="A16" s="9">
        <v>1</v>
      </c>
      <c r="B16" s="10" t="s">
        <v>38</v>
      </c>
      <c r="C16" s="983"/>
      <c r="D16" s="984"/>
      <c r="E16" s="984"/>
      <c r="F16" s="244"/>
      <c r="G16" s="244"/>
      <c r="H16" s="244"/>
      <c r="I16" s="35"/>
      <c r="J16" s="243"/>
      <c r="K16" s="244"/>
      <c r="L16" s="244"/>
      <c r="M16" s="244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251">
        <f>SUM(F18:F19)</f>
        <v>0</v>
      </c>
      <c r="G17" s="251">
        <f t="shared" ref="G17:H17" si="1">SUM(G18:G19)</f>
        <v>0</v>
      </c>
      <c r="H17" s="251">
        <f t="shared" si="1"/>
        <v>0</v>
      </c>
      <c r="I17" s="274">
        <f>SUM(C17-F17+G17-H17)</f>
        <v>0</v>
      </c>
      <c r="J17" s="260">
        <f>SUM(J18:J19)</f>
        <v>0</v>
      </c>
      <c r="K17" s="251">
        <f t="shared" ref="K17:M17" si="2">SUM(K18:K19)</f>
        <v>0</v>
      </c>
      <c r="L17" s="251">
        <f t="shared" si="2"/>
        <v>0</v>
      </c>
      <c r="M17" s="260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254">
        <v>0</v>
      </c>
      <c r="G18" s="254">
        <v>0</v>
      </c>
      <c r="H18" s="254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254">
        <v>0</v>
      </c>
      <c r="G19" s="254">
        <v>0</v>
      </c>
      <c r="H19" s="254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216</v>
      </c>
      <c r="D20" s="1026"/>
      <c r="E20" s="1026"/>
      <c r="F20" s="251">
        <f>SUM(F21:F22)</f>
        <v>0</v>
      </c>
      <c r="G20" s="251">
        <f>SUM(G21:G22)</f>
        <v>249</v>
      </c>
      <c r="H20" s="251">
        <f t="shared" ref="H20" si="4">SUM(H21:H22)</f>
        <v>0</v>
      </c>
      <c r="I20" s="274">
        <f t="shared" si="3"/>
        <v>465</v>
      </c>
      <c r="J20" s="13">
        <f>SUM(J21:J22)</f>
        <v>10</v>
      </c>
      <c r="K20" s="48">
        <f t="shared" ref="K20:M20" si="5">SUM(K21:K22)</f>
        <v>10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216</v>
      </c>
      <c r="D21" s="1020"/>
      <c r="E21" s="1020"/>
      <c r="F21" s="254">
        <v>0</v>
      </c>
      <c r="G21" s="254">
        <v>249</v>
      </c>
      <c r="H21" s="254">
        <v>0</v>
      </c>
      <c r="I21" s="42">
        <f t="shared" si="3"/>
        <v>465</v>
      </c>
      <c r="J21" s="36">
        <v>0</v>
      </c>
      <c r="K21" s="254">
        <v>0</v>
      </c>
      <c r="L21" s="254">
        <v>0</v>
      </c>
      <c r="M21" s="261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254">
        <v>0</v>
      </c>
      <c r="G22" s="254">
        <v>0</v>
      </c>
      <c r="H22" s="254">
        <v>0</v>
      </c>
      <c r="I22" s="42">
        <f t="shared" si="3"/>
        <v>0</v>
      </c>
      <c r="J22" s="36">
        <v>10</v>
      </c>
      <c r="K22" s="261">
        <v>10</v>
      </c>
      <c r="L22" s="261">
        <v>0</v>
      </c>
      <c r="M22" s="261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243"/>
      <c r="K23" s="244"/>
      <c r="L23" s="244"/>
      <c r="M23" s="244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254">
        <v>0</v>
      </c>
      <c r="G24" s="254">
        <v>0</v>
      </c>
      <c r="H24" s="254">
        <v>0</v>
      </c>
      <c r="I24" s="274">
        <f t="shared" ref="I24:I27" si="6">SUM(C24-F24+G24-H24)</f>
        <v>0</v>
      </c>
      <c r="J24" s="243"/>
      <c r="K24" s="244"/>
      <c r="L24" s="244"/>
      <c r="M24" s="244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216</v>
      </c>
      <c r="D25" s="1020"/>
      <c r="E25" s="1020"/>
      <c r="F25" s="254">
        <v>0</v>
      </c>
      <c r="G25" s="254">
        <v>249</v>
      </c>
      <c r="H25" s="254">
        <v>0</v>
      </c>
      <c r="I25" s="274">
        <f t="shared" si="6"/>
        <v>465</v>
      </c>
      <c r="J25" s="243"/>
      <c r="K25" s="244"/>
      <c r="L25" s="244"/>
      <c r="M25" s="244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254">
        <v>0</v>
      </c>
      <c r="G26" s="254">
        <v>0</v>
      </c>
      <c r="H26" s="254">
        <v>0</v>
      </c>
      <c r="I26" s="274">
        <f t="shared" si="6"/>
        <v>0</v>
      </c>
      <c r="J26" s="243"/>
      <c r="K26" s="244"/>
      <c r="L26" s="244"/>
      <c r="M26" s="244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256">
        <v>0</v>
      </c>
      <c r="G27" s="256">
        <v>0</v>
      </c>
      <c r="H27" s="256">
        <v>0</v>
      </c>
      <c r="I27" s="274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258"/>
      <c r="I28" s="38"/>
      <c r="J28" s="39"/>
      <c r="K28" s="281"/>
      <c r="L28" s="281"/>
      <c r="M28" s="281"/>
      <c r="N28" s="957"/>
      <c r="O28" s="957"/>
      <c r="P28" s="958"/>
    </row>
    <row r="29" spans="1:16" x14ac:dyDescent="0.2">
      <c r="B29" s="238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240">
        <v>1</v>
      </c>
      <c r="E41" s="240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Maret</v>
      </c>
      <c r="N42" s="999"/>
      <c r="O42" s="240">
        <f>+O7</f>
        <v>0</v>
      </c>
      <c r="P42" s="240">
        <f>+P7</f>
        <v>3</v>
      </c>
    </row>
    <row r="43" spans="1:16" s="3" customFormat="1" ht="12.75" customHeight="1" x14ac:dyDescent="0.2">
      <c r="A43" s="282" t="s">
        <v>62</v>
      </c>
      <c r="B43" s="282"/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246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247" t="s">
        <v>18</v>
      </c>
      <c r="G47" s="247" t="s">
        <v>19</v>
      </c>
      <c r="H47" s="247" t="s">
        <v>20</v>
      </c>
      <c r="I47" s="248" t="s">
        <v>21</v>
      </c>
      <c r="J47" s="33" t="s">
        <v>9</v>
      </c>
      <c r="K47" s="247" t="s">
        <v>18</v>
      </c>
      <c r="L47" s="247" t="s">
        <v>19</v>
      </c>
      <c r="M47" s="247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249"/>
      <c r="G48" s="249"/>
      <c r="H48" s="249"/>
      <c r="I48" s="250" t="s">
        <v>23</v>
      </c>
      <c r="J48" s="34" t="s">
        <v>22</v>
      </c>
      <c r="K48" s="249"/>
      <c r="L48" s="249"/>
      <c r="M48" s="249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241" t="s">
        <v>28</v>
      </c>
      <c r="G49" s="241" t="s">
        <v>29</v>
      </c>
      <c r="H49" s="241" t="s">
        <v>30</v>
      </c>
      <c r="I49" s="46" t="s">
        <v>31</v>
      </c>
      <c r="J49" s="47" t="s">
        <v>32</v>
      </c>
      <c r="K49" s="241" t="s">
        <v>33</v>
      </c>
      <c r="L49" s="241" t="s">
        <v>34</v>
      </c>
      <c r="M49" s="241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0</v>
      </c>
      <c r="D50" s="979"/>
      <c r="E50" s="979"/>
      <c r="F50" s="262">
        <f>SUM(F52,F55)</f>
        <v>0</v>
      </c>
      <c r="G50" s="262">
        <f>SUM(G52,G55)</f>
        <v>219</v>
      </c>
      <c r="H50" s="262">
        <f>SUM(H52,H55)</f>
        <v>0</v>
      </c>
      <c r="I50" s="7">
        <f>SUM(I52,I55)</f>
        <v>219</v>
      </c>
      <c r="J50" s="7">
        <f>SUM(J52,J55)</f>
        <v>403</v>
      </c>
      <c r="K50" s="7">
        <f t="shared" ref="K50:N50" si="8">SUM(K52,K55)</f>
        <v>125</v>
      </c>
      <c r="L50" s="7">
        <f t="shared" si="8"/>
        <v>0</v>
      </c>
      <c r="M50" s="7">
        <f t="shared" si="8"/>
        <v>0</v>
      </c>
      <c r="N50" s="980">
        <f t="shared" si="8"/>
        <v>278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244"/>
      <c r="G51" s="244"/>
      <c r="H51" s="244"/>
      <c r="I51" s="35"/>
      <c r="J51" s="243"/>
      <c r="K51" s="244"/>
      <c r="L51" s="244"/>
      <c r="M51" s="244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260">
        <f>SUM(F53:F54)</f>
        <v>0</v>
      </c>
      <c r="G52" s="260">
        <f t="shared" ref="G52:H52" si="9">SUM(G53:G54)</f>
        <v>0</v>
      </c>
      <c r="H52" s="260">
        <f t="shared" si="9"/>
        <v>0</v>
      </c>
      <c r="I52" s="253">
        <f>SUM(C52-F52+G52-H52)</f>
        <v>0</v>
      </c>
      <c r="J52" s="260">
        <f>SUM(J53:J54)</f>
        <v>0</v>
      </c>
      <c r="K52" s="260">
        <f t="shared" ref="K52:M52" si="10">SUM(K53:K54)</f>
        <v>0</v>
      </c>
      <c r="L52" s="260">
        <f t="shared" si="10"/>
        <v>0</v>
      </c>
      <c r="M52" s="260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261">
        <v>0</v>
      </c>
      <c r="G53" s="261">
        <v>0</v>
      </c>
      <c r="H53" s="261">
        <v>0</v>
      </c>
      <c r="I53" s="280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261">
        <v>0</v>
      </c>
      <c r="G54" s="261">
        <v>0</v>
      </c>
      <c r="H54" s="261">
        <v>0</v>
      </c>
      <c r="I54" s="280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0</v>
      </c>
      <c r="D55" s="1013"/>
      <c r="E55" s="1013"/>
      <c r="F55" s="260">
        <f>SUM(F56:F57)</f>
        <v>0</v>
      </c>
      <c r="G55" s="260">
        <f t="shared" ref="G55:H55" si="12">SUM(G56:G57)</f>
        <v>219</v>
      </c>
      <c r="H55" s="260">
        <f t="shared" si="12"/>
        <v>0</v>
      </c>
      <c r="I55" s="253">
        <f t="shared" si="11"/>
        <v>219</v>
      </c>
      <c r="J55" s="13">
        <f>SUM(J56:J57)</f>
        <v>403</v>
      </c>
      <c r="K55" s="13">
        <f t="shared" ref="K55:M55" si="13">SUM(K56:K57)</f>
        <v>125</v>
      </c>
      <c r="L55" s="13">
        <f t="shared" si="13"/>
        <v>0</v>
      </c>
      <c r="M55" s="13">
        <f t="shared" si="13"/>
        <v>0</v>
      </c>
      <c r="N55" s="964">
        <f>SUM(N56:P57)</f>
        <v>278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0</v>
      </c>
      <c r="D56" s="1007"/>
      <c r="E56" s="1007"/>
      <c r="F56" s="261">
        <v>0</v>
      </c>
      <c r="G56" s="261">
        <v>219</v>
      </c>
      <c r="H56" s="261">
        <v>0</v>
      </c>
      <c r="I56" s="280">
        <f t="shared" si="11"/>
        <v>219</v>
      </c>
      <c r="J56" s="36">
        <v>278</v>
      </c>
      <c r="K56" s="261">
        <v>0</v>
      </c>
      <c r="L56" s="261">
        <v>0</v>
      </c>
      <c r="M56" s="261">
        <v>0</v>
      </c>
      <c r="N56" s="964">
        <f>SUM(J56-K56+L56-M56)</f>
        <v>278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261">
        <v>0</v>
      </c>
      <c r="G57" s="261">
        <v>0</v>
      </c>
      <c r="H57" s="261">
        <v>0</v>
      </c>
      <c r="I57" s="280">
        <f t="shared" si="11"/>
        <v>0</v>
      </c>
      <c r="J57" s="36">
        <v>125</v>
      </c>
      <c r="K57" s="261">
        <v>125</v>
      </c>
      <c r="L57" s="261">
        <v>0</v>
      </c>
      <c r="M57" s="261">
        <v>0</v>
      </c>
      <c r="N57" s="964">
        <f>SUM(J57-K57+L57-M57)</f>
        <v>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244"/>
      <c r="G58" s="244"/>
      <c r="H58" s="244"/>
      <c r="I58" s="257"/>
      <c r="J58" s="243"/>
      <c r="K58" s="244"/>
      <c r="L58" s="244"/>
      <c r="M58" s="244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261">
        <v>0</v>
      </c>
      <c r="G59" s="261">
        <v>0</v>
      </c>
      <c r="H59" s="261">
        <v>0</v>
      </c>
      <c r="I59" s="253">
        <f t="shared" ref="I59:I62" si="14">SUM(C59-F59+G59-H59)</f>
        <v>0</v>
      </c>
      <c r="J59" s="243"/>
      <c r="K59" s="244"/>
      <c r="L59" s="244"/>
      <c r="M59" s="244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0</v>
      </c>
      <c r="D60" s="1007"/>
      <c r="E60" s="1007"/>
      <c r="F60" s="261">
        <v>0</v>
      </c>
      <c r="G60" s="261">
        <v>219</v>
      </c>
      <c r="H60" s="261">
        <v>0</v>
      </c>
      <c r="I60" s="253">
        <f t="shared" si="14"/>
        <v>219</v>
      </c>
      <c r="J60" s="243"/>
      <c r="K60" s="244"/>
      <c r="L60" s="244"/>
      <c r="M60" s="244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261">
        <v>0</v>
      </c>
      <c r="G61" s="261">
        <v>0</v>
      </c>
      <c r="H61" s="261">
        <v>0</v>
      </c>
      <c r="I61" s="253">
        <f t="shared" si="14"/>
        <v>0</v>
      </c>
      <c r="J61" s="243"/>
      <c r="K61" s="244"/>
      <c r="L61" s="244"/>
      <c r="M61" s="244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263">
        <v>0</v>
      </c>
      <c r="G62" s="263">
        <v>0</v>
      </c>
      <c r="H62" s="263">
        <v>0</v>
      </c>
      <c r="I62" s="253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258"/>
      <c r="I63" s="38"/>
      <c r="J63" s="39"/>
      <c r="K63" s="281"/>
      <c r="L63" s="281"/>
      <c r="M63" s="281"/>
      <c r="N63" s="957"/>
      <c r="O63" s="957"/>
      <c r="P63" s="958"/>
    </row>
    <row r="64" spans="1:16" x14ac:dyDescent="0.2">
      <c r="B64" s="238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238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259"/>
      <c r="O65" s="259"/>
      <c r="P65" s="259"/>
    </row>
    <row r="66" spans="1:16" ht="12.75" customHeight="1" x14ac:dyDescent="0.2">
      <c r="B66" s="238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259"/>
      <c r="O66" s="259"/>
      <c r="P66" s="259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240">
        <v>1</v>
      </c>
      <c r="E76" s="240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Maret</v>
      </c>
      <c r="N77" s="999"/>
      <c r="O77" s="240">
        <f>+O42</f>
        <v>0</v>
      </c>
      <c r="P77" s="240">
        <f>+P42</f>
        <v>3</v>
      </c>
    </row>
    <row r="78" spans="1:16" s="3" customFormat="1" ht="12.75" customHeight="1" x14ac:dyDescent="0.2">
      <c r="A78" s="355" t="s">
        <v>11</v>
      </c>
      <c r="B78" s="355"/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246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247" t="s">
        <v>18</v>
      </c>
      <c r="G82" s="247" t="s">
        <v>19</v>
      </c>
      <c r="H82" s="247" t="s">
        <v>20</v>
      </c>
      <c r="I82" s="248" t="s">
        <v>21</v>
      </c>
      <c r="J82" s="33" t="s">
        <v>9</v>
      </c>
      <c r="K82" s="247" t="s">
        <v>18</v>
      </c>
      <c r="L82" s="247" t="s">
        <v>19</v>
      </c>
      <c r="M82" s="247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249"/>
      <c r="G83" s="249"/>
      <c r="H83" s="249"/>
      <c r="I83" s="250" t="s">
        <v>23</v>
      </c>
      <c r="J83" s="34" t="s">
        <v>22</v>
      </c>
      <c r="K83" s="249"/>
      <c r="L83" s="249"/>
      <c r="M83" s="249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241" t="s">
        <v>28</v>
      </c>
      <c r="G84" s="241" t="s">
        <v>29</v>
      </c>
      <c r="H84" s="241" t="s">
        <v>30</v>
      </c>
      <c r="I84" s="46" t="s">
        <v>31</v>
      </c>
      <c r="J84" s="47" t="s">
        <v>32</v>
      </c>
      <c r="K84" s="241" t="s">
        <v>33</v>
      </c>
      <c r="L84" s="241" t="s">
        <v>34</v>
      </c>
      <c r="M84" s="241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95</v>
      </c>
      <c r="D85" s="979"/>
      <c r="E85" s="979"/>
      <c r="F85" s="262">
        <f>SUM(F87,F90)</f>
        <v>95</v>
      </c>
      <c r="G85" s="242">
        <f>SUM(G87,G90)</f>
        <v>389</v>
      </c>
      <c r="H85" s="30">
        <f>SUM(H87,H90)</f>
        <v>0</v>
      </c>
      <c r="I85" s="7">
        <f>SUM(I87,I90)</f>
        <v>389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244"/>
      <c r="G86" s="244"/>
      <c r="H86" s="244"/>
      <c r="I86" s="35"/>
      <c r="J86" s="243"/>
      <c r="K86" s="244"/>
      <c r="L86" s="244"/>
      <c r="M86" s="244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260">
        <f>SUM(F88:F89)</f>
        <v>0</v>
      </c>
      <c r="G87" s="251">
        <f t="shared" ref="G87:H87" si="17">SUM(G88:G89)</f>
        <v>0</v>
      </c>
      <c r="H87" s="260">
        <f t="shared" si="17"/>
        <v>0</v>
      </c>
      <c r="I87" s="253">
        <f>SUM(C87-F87+G87-H87)</f>
        <v>0</v>
      </c>
      <c r="J87" s="260">
        <f>SUM(J88:J89)</f>
        <v>0</v>
      </c>
      <c r="K87" s="260">
        <f t="shared" ref="K87:M87" si="18">SUM(K88:K89)</f>
        <v>0</v>
      </c>
      <c r="L87" s="260">
        <f t="shared" si="18"/>
        <v>0</v>
      </c>
      <c r="M87" s="260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261">
        <v>0</v>
      </c>
      <c r="G88" s="254">
        <v>0</v>
      </c>
      <c r="H88" s="261">
        <v>0</v>
      </c>
      <c r="I88" s="280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261">
        <v>0</v>
      </c>
      <c r="G89" s="254">
        <v>0</v>
      </c>
      <c r="H89" s="261">
        <v>0</v>
      </c>
      <c r="I89" s="280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95</v>
      </c>
      <c r="D90" s="1013"/>
      <c r="E90" s="1013"/>
      <c r="F90" s="251">
        <f>SUM(F91:F92)</f>
        <v>95</v>
      </c>
      <c r="G90" s="251">
        <f t="shared" ref="G90:H90" si="20">SUM(G91:G92)</f>
        <v>389</v>
      </c>
      <c r="H90" s="251">
        <f t="shared" si="20"/>
        <v>0</v>
      </c>
      <c r="I90" s="274">
        <f t="shared" si="19"/>
        <v>389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95</v>
      </c>
      <c r="D91" s="1007"/>
      <c r="E91" s="1007"/>
      <c r="F91" s="261">
        <v>95</v>
      </c>
      <c r="G91" s="254">
        <v>389</v>
      </c>
      <c r="H91" s="31">
        <v>0</v>
      </c>
      <c r="I91" s="280">
        <f t="shared" si="19"/>
        <v>389</v>
      </c>
      <c r="J91" s="36">
        <v>0</v>
      </c>
      <c r="K91" s="261">
        <v>0</v>
      </c>
      <c r="L91" s="261">
        <v>0</v>
      </c>
      <c r="M91" s="261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261">
        <v>0</v>
      </c>
      <c r="G92" s="254">
        <v>0</v>
      </c>
      <c r="H92" s="31">
        <v>0</v>
      </c>
      <c r="I92" s="280">
        <f t="shared" si="19"/>
        <v>0</v>
      </c>
      <c r="J92" s="36">
        <v>0</v>
      </c>
      <c r="K92" s="261">
        <v>0</v>
      </c>
      <c r="L92" s="261">
        <v>0</v>
      </c>
      <c r="M92" s="261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244"/>
      <c r="G93" s="244"/>
      <c r="H93" s="244"/>
      <c r="I93" s="257"/>
      <c r="J93" s="243"/>
      <c r="K93" s="244"/>
      <c r="L93" s="244"/>
      <c r="M93" s="244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261">
        <v>0</v>
      </c>
      <c r="G94" s="254">
        <v>0</v>
      </c>
      <c r="H94" s="261">
        <v>0</v>
      </c>
      <c r="I94" s="253">
        <f t="shared" ref="I94:I97" si="22">SUM(C94-F94+G94-H94)</f>
        <v>0</v>
      </c>
      <c r="J94" s="243"/>
      <c r="K94" s="244"/>
      <c r="L94" s="244"/>
      <c r="M94" s="244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95</v>
      </c>
      <c r="D95" s="1007"/>
      <c r="E95" s="1007"/>
      <c r="F95" s="261">
        <v>95</v>
      </c>
      <c r="G95" s="254">
        <v>389</v>
      </c>
      <c r="H95" s="31">
        <v>0</v>
      </c>
      <c r="I95" s="253">
        <f t="shared" si="22"/>
        <v>389</v>
      </c>
      <c r="J95" s="243"/>
      <c r="K95" s="244"/>
      <c r="L95" s="244"/>
      <c r="M95" s="244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261">
        <v>0</v>
      </c>
      <c r="G96" s="261">
        <v>0</v>
      </c>
      <c r="H96" s="261">
        <v>0</v>
      </c>
      <c r="I96" s="253">
        <f t="shared" si="22"/>
        <v>0</v>
      </c>
      <c r="J96" s="243"/>
      <c r="K96" s="244"/>
      <c r="L96" s="244"/>
      <c r="M96" s="244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263">
        <v>0</v>
      </c>
      <c r="G97" s="263">
        <v>0</v>
      </c>
      <c r="H97" s="263">
        <v>0</v>
      </c>
      <c r="I97" s="253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258"/>
      <c r="I98" s="38"/>
      <c r="J98" s="39"/>
      <c r="K98" s="281"/>
      <c r="L98" s="281"/>
      <c r="M98" s="281"/>
      <c r="N98" s="957"/>
      <c r="O98" s="957"/>
      <c r="P98" s="958"/>
    </row>
    <row r="99" spans="1:16" x14ac:dyDescent="0.2">
      <c r="B99" s="238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238"/>
      <c r="D101" s="238"/>
      <c r="E101" s="238"/>
      <c r="N101" s="238"/>
      <c r="O101" s="238"/>
      <c r="P101" s="238"/>
    </row>
    <row r="102" spans="1:16" x14ac:dyDescent="0.2">
      <c r="C102" s="238"/>
      <c r="D102" s="238"/>
      <c r="E102" s="238"/>
      <c r="N102" s="238"/>
      <c r="O102" s="238"/>
      <c r="P102" s="238"/>
    </row>
    <row r="103" spans="1:16" ht="12.75" customHeight="1" x14ac:dyDescent="0.2">
      <c r="C103" s="238"/>
      <c r="D103" s="238"/>
      <c r="E103" s="238"/>
      <c r="N103" s="238"/>
      <c r="O103" s="238"/>
      <c r="P103" s="238"/>
    </row>
    <row r="104" spans="1:16" ht="12.75" customHeight="1" x14ac:dyDescent="0.2">
      <c r="C104" s="238"/>
      <c r="D104" s="238"/>
      <c r="E104" s="238"/>
      <c r="N104" s="238"/>
      <c r="O104" s="238"/>
      <c r="P104" s="238"/>
    </row>
    <row r="105" spans="1:16" ht="12.75" customHeight="1" x14ac:dyDescent="0.2">
      <c r="C105" s="238"/>
      <c r="D105" s="238"/>
      <c r="E105" s="238"/>
      <c r="N105" s="238"/>
      <c r="O105" s="238"/>
      <c r="P105" s="238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240">
        <v>1</v>
      </c>
      <c r="E111" s="240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Maret</v>
      </c>
      <c r="N112" s="999"/>
      <c r="O112" s="240">
        <f>+O77</f>
        <v>0</v>
      </c>
      <c r="P112" s="240">
        <f>+P77</f>
        <v>3</v>
      </c>
    </row>
    <row r="113" spans="1:16" s="3" customFormat="1" ht="20.100000000000001" customHeight="1" x14ac:dyDescent="0.2">
      <c r="A113" s="355" t="s">
        <v>54</v>
      </c>
      <c r="B113" s="355"/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246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247" t="s">
        <v>18</v>
      </c>
      <c r="G117" s="247" t="s">
        <v>19</v>
      </c>
      <c r="H117" s="247" t="s">
        <v>20</v>
      </c>
      <c r="I117" s="248" t="s">
        <v>21</v>
      </c>
      <c r="J117" s="33" t="s">
        <v>9</v>
      </c>
      <c r="K117" s="247" t="s">
        <v>18</v>
      </c>
      <c r="L117" s="247" t="s">
        <v>19</v>
      </c>
      <c r="M117" s="247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249"/>
      <c r="G118" s="249"/>
      <c r="H118" s="249"/>
      <c r="I118" s="250" t="s">
        <v>23</v>
      </c>
      <c r="J118" s="34" t="s">
        <v>22</v>
      </c>
      <c r="K118" s="249"/>
      <c r="L118" s="249"/>
      <c r="M118" s="249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241" t="s">
        <v>28</v>
      </c>
      <c r="G119" s="241" t="s">
        <v>29</v>
      </c>
      <c r="H119" s="241" t="s">
        <v>30</v>
      </c>
      <c r="I119" s="46" t="s">
        <v>31</v>
      </c>
      <c r="J119" s="47" t="s">
        <v>32</v>
      </c>
      <c r="K119" s="241" t="s">
        <v>33</v>
      </c>
      <c r="L119" s="241" t="s">
        <v>34</v>
      </c>
      <c r="M119" s="241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212</v>
      </c>
      <c r="D120" s="979"/>
      <c r="E120" s="979"/>
      <c r="F120" s="262">
        <f>SUM(F122,F125)</f>
        <v>180</v>
      </c>
      <c r="G120" s="262">
        <f>SUM(G122,G125)</f>
        <v>140</v>
      </c>
      <c r="H120" s="262">
        <f>SUM(H122,H125)</f>
        <v>2</v>
      </c>
      <c r="I120" s="7">
        <f>SUM(I122,I125)</f>
        <v>170</v>
      </c>
      <c r="J120" s="7">
        <f>SUM(J122,J125)</f>
        <v>519</v>
      </c>
      <c r="K120" s="7">
        <f t="shared" ref="K120:L120" si="23">SUM(K122,K125)</f>
        <v>504</v>
      </c>
      <c r="L120" s="7">
        <f t="shared" si="23"/>
        <v>0</v>
      </c>
      <c r="M120" s="7">
        <f>SUM(M122,M125)</f>
        <v>15</v>
      </c>
      <c r="N120" s="980">
        <f>SUM(N122,N125)</f>
        <v>0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267"/>
      <c r="G121" s="267"/>
      <c r="H121" s="267"/>
      <c r="I121" s="70"/>
      <c r="J121" s="266"/>
      <c r="K121" s="267"/>
      <c r="L121" s="267"/>
      <c r="M121" s="267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252">
        <f>SUM(F123:F124)</f>
        <v>0</v>
      </c>
      <c r="G122" s="252">
        <f t="shared" ref="G122:H122" si="24">SUM(G123:G124)</f>
        <v>0</v>
      </c>
      <c r="H122" s="252">
        <f t="shared" si="24"/>
        <v>0</v>
      </c>
      <c r="I122" s="253">
        <f>SUM(C122-F122+G122-H122)</f>
        <v>0</v>
      </c>
      <c r="J122" s="252">
        <f>SUM(J123:J124)</f>
        <v>0</v>
      </c>
      <c r="K122" s="252">
        <f t="shared" ref="K122:M122" si="25">SUM(K123:K124)</f>
        <v>0</v>
      </c>
      <c r="L122" s="252">
        <f t="shared" si="25"/>
        <v>0</v>
      </c>
      <c r="M122" s="252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265">
        <v>0</v>
      </c>
      <c r="G123" s="265">
        <v>0</v>
      </c>
      <c r="H123" s="265">
        <v>0</v>
      </c>
      <c r="I123" s="280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265">
        <v>0</v>
      </c>
      <c r="G124" s="265">
        <v>0</v>
      </c>
      <c r="H124" s="265">
        <v>0</v>
      </c>
      <c r="I124" s="280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212</v>
      </c>
      <c r="D125" s="964"/>
      <c r="E125" s="964"/>
      <c r="F125" s="252">
        <f>SUM(F126:F127)</f>
        <v>180</v>
      </c>
      <c r="G125" s="252">
        <f t="shared" ref="G125:H125" si="27">SUM(G126:G127)</f>
        <v>140</v>
      </c>
      <c r="H125" s="252">
        <f t="shared" si="27"/>
        <v>2</v>
      </c>
      <c r="I125" s="274">
        <f t="shared" si="26"/>
        <v>170</v>
      </c>
      <c r="J125" s="72">
        <f>SUM(J126:J127)</f>
        <v>519</v>
      </c>
      <c r="K125" s="72">
        <f>SUM(K126:K127)</f>
        <v>504</v>
      </c>
      <c r="L125" s="72">
        <f t="shared" ref="L125:M125" si="28">SUM(L126:L127)</f>
        <v>0</v>
      </c>
      <c r="M125" s="72">
        <f t="shared" si="28"/>
        <v>15</v>
      </c>
      <c r="N125" s="964">
        <f>SUM(N126:P127)</f>
        <v>0</v>
      </c>
      <c r="O125" s="964"/>
      <c r="P125" s="965"/>
    </row>
    <row r="126" spans="1:16" ht="15" x14ac:dyDescent="0.2">
      <c r="A126" s="11"/>
      <c r="B126" s="12" t="s">
        <v>40</v>
      </c>
      <c r="C126" s="966">
        <v>87</v>
      </c>
      <c r="D126" s="967"/>
      <c r="E126" s="967"/>
      <c r="F126" s="265">
        <v>57</v>
      </c>
      <c r="G126" s="268">
        <v>100</v>
      </c>
      <c r="H126" s="265">
        <v>0</v>
      </c>
      <c r="I126" s="280">
        <f t="shared" si="26"/>
        <v>130</v>
      </c>
      <c r="J126" s="73">
        <v>0</v>
      </c>
      <c r="K126" s="265">
        <v>0</v>
      </c>
      <c r="L126" s="265">
        <v>0</v>
      </c>
      <c r="M126" s="265">
        <v>0</v>
      </c>
      <c r="N126" s="964">
        <f>SUM(J126-K126+L126-M126)</f>
        <v>0</v>
      </c>
      <c r="O126" s="964"/>
      <c r="P126" s="965"/>
    </row>
    <row r="127" spans="1:16" ht="12.75" customHeight="1" x14ac:dyDescent="0.2">
      <c r="A127" s="11"/>
      <c r="B127" s="12" t="s">
        <v>41</v>
      </c>
      <c r="C127" s="966">
        <v>125</v>
      </c>
      <c r="D127" s="967"/>
      <c r="E127" s="967"/>
      <c r="F127" s="268">
        <v>123</v>
      </c>
      <c r="G127" s="265">
        <v>40</v>
      </c>
      <c r="H127" s="265">
        <v>2</v>
      </c>
      <c r="I127" s="280">
        <f t="shared" si="26"/>
        <v>40</v>
      </c>
      <c r="J127" s="73">
        <v>519</v>
      </c>
      <c r="K127" s="265">
        <v>504</v>
      </c>
      <c r="L127" s="265">
        <v>0</v>
      </c>
      <c r="M127" s="265">
        <v>15</v>
      </c>
      <c r="N127" s="964">
        <f>SUM(J127-K127+L127-M127)</f>
        <v>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267"/>
      <c r="G128" s="267"/>
      <c r="H128" s="267"/>
      <c r="I128" s="270"/>
      <c r="J128" s="266"/>
      <c r="K128" s="267"/>
      <c r="L128" s="267"/>
      <c r="M128" s="267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265">
        <v>0</v>
      </c>
      <c r="G129" s="265">
        <v>0</v>
      </c>
      <c r="H129" s="265">
        <v>0</v>
      </c>
      <c r="I129" s="253">
        <f t="shared" ref="I129:I132" si="29">SUM(C129-F129+G129-H129)</f>
        <v>0</v>
      </c>
      <c r="J129" s="266"/>
      <c r="K129" s="267"/>
      <c r="L129" s="267"/>
      <c r="M129" s="267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212</v>
      </c>
      <c r="D130" s="1036"/>
      <c r="E130" s="1036"/>
      <c r="F130" s="268">
        <v>180</v>
      </c>
      <c r="G130" s="268">
        <v>140</v>
      </c>
      <c r="H130" s="268">
        <v>2</v>
      </c>
      <c r="I130" s="274">
        <f t="shared" si="29"/>
        <v>170</v>
      </c>
      <c r="J130" s="266"/>
      <c r="K130" s="267"/>
      <c r="L130" s="267"/>
      <c r="M130" s="267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268">
        <v>0</v>
      </c>
      <c r="G131" s="268">
        <v>0</v>
      </c>
      <c r="H131" s="265">
        <v>0</v>
      </c>
      <c r="I131" s="253">
        <f t="shared" si="29"/>
        <v>0</v>
      </c>
      <c r="J131" s="266"/>
      <c r="K131" s="267"/>
      <c r="L131" s="267"/>
      <c r="M131" s="267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269">
        <v>0</v>
      </c>
      <c r="G132" s="269">
        <v>0</v>
      </c>
      <c r="H132" s="278">
        <v>0</v>
      </c>
      <c r="I132" s="253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271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238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238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259"/>
      <c r="O135" s="259"/>
      <c r="P135" s="259"/>
    </row>
    <row r="136" spans="1:16" ht="12.75" customHeight="1" x14ac:dyDescent="0.2">
      <c r="B136" s="238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259"/>
      <c r="O136" s="259"/>
      <c r="P136" s="259"/>
    </row>
    <row r="137" spans="1:16" ht="7.5" customHeight="1" x14ac:dyDescent="0.2">
      <c r="C137" s="238"/>
      <c r="D137" s="238"/>
      <c r="E137" s="238"/>
      <c r="I137" s="3"/>
      <c r="N137" s="238"/>
      <c r="O137" s="238"/>
      <c r="P137" s="238"/>
    </row>
    <row r="138" spans="1:16" ht="18" customHeight="1" x14ac:dyDescent="0.2">
      <c r="C138" s="238"/>
      <c r="D138" s="238"/>
      <c r="E138" s="238"/>
      <c r="N138" s="238"/>
      <c r="O138" s="238"/>
      <c r="P138" s="238"/>
    </row>
    <row r="139" spans="1:16" ht="12.75" customHeight="1" x14ac:dyDescent="0.2">
      <c r="C139" s="238"/>
      <c r="D139" s="238"/>
      <c r="E139" s="238"/>
      <c r="N139" s="238"/>
      <c r="O139" s="238"/>
      <c r="P139" s="238"/>
    </row>
    <row r="140" spans="1:16" ht="12.75" customHeight="1" x14ac:dyDescent="0.2">
      <c r="C140" s="238"/>
      <c r="D140" s="238"/>
      <c r="E140" s="238"/>
      <c r="N140" s="238"/>
      <c r="O140" s="238"/>
      <c r="P140" s="238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240">
        <v>1</v>
      </c>
      <c r="E146" s="240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Maret</v>
      </c>
      <c r="N147" s="999"/>
      <c r="O147" s="240">
        <f>+O112</f>
        <v>0</v>
      </c>
      <c r="P147" s="240">
        <f>+P112</f>
        <v>3</v>
      </c>
    </row>
    <row r="148" spans="1:16" s="3" customFormat="1" ht="20.100000000000001" customHeight="1" x14ac:dyDescent="0.2">
      <c r="A148" s="355" t="s">
        <v>59</v>
      </c>
      <c r="B148" s="355"/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246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247" t="s">
        <v>18</v>
      </c>
      <c r="G152" s="247" t="s">
        <v>19</v>
      </c>
      <c r="H152" s="247" t="s">
        <v>20</v>
      </c>
      <c r="I152" s="248" t="s">
        <v>21</v>
      </c>
      <c r="J152" s="33" t="s">
        <v>9</v>
      </c>
      <c r="K152" s="247" t="s">
        <v>18</v>
      </c>
      <c r="L152" s="247" t="s">
        <v>19</v>
      </c>
      <c r="M152" s="247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249"/>
      <c r="G153" s="249"/>
      <c r="H153" s="249"/>
      <c r="I153" s="250" t="s">
        <v>23</v>
      </c>
      <c r="J153" s="34" t="s">
        <v>22</v>
      </c>
      <c r="K153" s="249"/>
      <c r="L153" s="249"/>
      <c r="M153" s="249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241" t="s">
        <v>28</v>
      </c>
      <c r="G154" s="241" t="s">
        <v>29</v>
      </c>
      <c r="H154" s="241" t="s">
        <v>30</v>
      </c>
      <c r="I154" s="46" t="s">
        <v>31</v>
      </c>
      <c r="J154" s="47" t="s">
        <v>32</v>
      </c>
      <c r="K154" s="241" t="s">
        <v>33</v>
      </c>
      <c r="L154" s="241" t="s">
        <v>34</v>
      </c>
      <c r="M154" s="241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100</v>
      </c>
      <c r="D155" s="979"/>
      <c r="E155" s="979"/>
      <c r="F155" s="262">
        <f>SUM(F157,F160)</f>
        <v>0</v>
      </c>
      <c r="G155" s="242">
        <f>SUM(G157,G160)</f>
        <v>35</v>
      </c>
      <c r="H155" s="242">
        <f>SUM(H157,H160)</f>
        <v>0</v>
      </c>
      <c r="I155" s="41">
        <f>SUM(I157,I160)</f>
        <v>135</v>
      </c>
      <c r="J155" s="7">
        <f>SUM(J157,J160)</f>
        <v>655</v>
      </c>
      <c r="K155" s="7">
        <f t="shared" ref="K155:N155" si="31">SUM(K157,K160)</f>
        <v>380</v>
      </c>
      <c r="L155" s="7">
        <f t="shared" si="31"/>
        <v>0</v>
      </c>
      <c r="M155" s="7">
        <f t="shared" si="31"/>
        <v>0</v>
      </c>
      <c r="N155" s="980">
        <f t="shared" si="31"/>
        <v>275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244"/>
      <c r="G156" s="244"/>
      <c r="H156" s="244"/>
      <c r="I156" s="244"/>
      <c r="J156" s="243"/>
      <c r="K156" s="244"/>
      <c r="L156" s="244"/>
      <c r="M156" s="244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260">
        <f>SUM(F158:F159)</f>
        <v>0</v>
      </c>
      <c r="G157" s="251">
        <f t="shared" ref="G157:H157" si="32">SUM(G158:G159)</f>
        <v>0</v>
      </c>
      <c r="H157" s="251">
        <f t="shared" si="32"/>
        <v>0</v>
      </c>
      <c r="I157" s="274">
        <f>SUM(C157-F157+G157-H157)</f>
        <v>0</v>
      </c>
      <c r="J157" s="260">
        <f>SUM(J158:J159)</f>
        <v>0</v>
      </c>
      <c r="K157" s="260">
        <f t="shared" ref="K157:M157" si="33">SUM(K158:K159)</f>
        <v>0</v>
      </c>
      <c r="L157" s="260">
        <f t="shared" si="33"/>
        <v>0</v>
      </c>
      <c r="M157" s="260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261">
        <v>0</v>
      </c>
      <c r="G158" s="254">
        <v>0</v>
      </c>
      <c r="H158" s="254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261">
        <v>0</v>
      </c>
      <c r="G159" s="254">
        <v>0</v>
      </c>
      <c r="H159" s="254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100</v>
      </c>
      <c r="D160" s="1013"/>
      <c r="E160" s="1013"/>
      <c r="F160" s="260">
        <f>SUM(F161:F162)</f>
        <v>0</v>
      </c>
      <c r="G160" s="251">
        <f t="shared" ref="G160:H160" si="35">SUM(G161:G162)</f>
        <v>35</v>
      </c>
      <c r="H160" s="251">
        <f t="shared" si="35"/>
        <v>0</v>
      </c>
      <c r="I160" s="274">
        <f t="shared" si="34"/>
        <v>135</v>
      </c>
      <c r="J160" s="13">
        <f>SUM(J161:J162)</f>
        <v>655</v>
      </c>
      <c r="K160" s="13">
        <f t="shared" ref="K160:M160" si="36">SUM(K161:K162)</f>
        <v>380</v>
      </c>
      <c r="L160" s="13">
        <f t="shared" si="36"/>
        <v>0</v>
      </c>
      <c r="M160" s="13">
        <f t="shared" si="36"/>
        <v>0</v>
      </c>
      <c r="N160" s="964">
        <f>SUM(N161:P162)</f>
        <v>275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100</v>
      </c>
      <c r="D161" s="1007"/>
      <c r="E161" s="1007"/>
      <c r="F161" s="261">
        <v>0</v>
      </c>
      <c r="G161" s="254">
        <v>35</v>
      </c>
      <c r="H161" s="254">
        <v>0</v>
      </c>
      <c r="I161" s="42">
        <f t="shared" si="34"/>
        <v>135</v>
      </c>
      <c r="J161" s="36">
        <v>180</v>
      </c>
      <c r="K161" s="261">
        <v>180</v>
      </c>
      <c r="L161" s="261">
        <v>0</v>
      </c>
      <c r="M161" s="261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0</v>
      </c>
      <c r="D162" s="1007"/>
      <c r="E162" s="1007"/>
      <c r="F162" s="261">
        <v>0</v>
      </c>
      <c r="G162" s="254">
        <v>0</v>
      </c>
      <c r="H162" s="254">
        <v>0</v>
      </c>
      <c r="I162" s="42">
        <f t="shared" si="34"/>
        <v>0</v>
      </c>
      <c r="J162" s="36">
        <v>475</v>
      </c>
      <c r="K162" s="261">
        <v>200</v>
      </c>
      <c r="L162" s="261">
        <v>0</v>
      </c>
      <c r="M162" s="261">
        <v>0</v>
      </c>
      <c r="N162" s="964">
        <f>SUM(J162-K162+L162-M162)</f>
        <v>275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244"/>
      <c r="G163" s="244"/>
      <c r="H163" s="244"/>
      <c r="I163" s="257"/>
      <c r="J163" s="243"/>
      <c r="K163" s="244"/>
      <c r="L163" s="244"/>
      <c r="M163" s="244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261">
        <v>0</v>
      </c>
      <c r="G164" s="261">
        <v>0</v>
      </c>
      <c r="H164" s="261">
        <v>0</v>
      </c>
      <c r="I164" s="253">
        <f t="shared" ref="I164:I167" si="37">SUM(C164-F164+G164-H164)</f>
        <v>0</v>
      </c>
      <c r="J164" s="243"/>
      <c r="K164" s="244"/>
      <c r="L164" s="244"/>
      <c r="M164" s="244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100</v>
      </c>
      <c r="D165" s="1007"/>
      <c r="E165" s="1007"/>
      <c r="F165" s="261">
        <v>0</v>
      </c>
      <c r="G165" s="261">
        <v>35</v>
      </c>
      <c r="H165" s="261">
        <v>0</v>
      </c>
      <c r="I165" s="253">
        <f t="shared" si="37"/>
        <v>135</v>
      </c>
      <c r="J165" s="243"/>
      <c r="K165" s="244"/>
      <c r="L165" s="244"/>
      <c r="M165" s="244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261">
        <v>0</v>
      </c>
      <c r="G166" s="261">
        <v>0</v>
      </c>
      <c r="H166" s="261">
        <v>0</v>
      </c>
      <c r="I166" s="253">
        <f t="shared" si="37"/>
        <v>0</v>
      </c>
      <c r="J166" s="243"/>
      <c r="K166" s="244"/>
      <c r="L166" s="244"/>
      <c r="M166" s="244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263">
        <v>0</v>
      </c>
      <c r="G167" s="263">
        <v>0</v>
      </c>
      <c r="H167" s="263">
        <v>0</v>
      </c>
      <c r="I167" s="253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258"/>
      <c r="I168" s="38"/>
      <c r="J168" s="39"/>
      <c r="K168" s="281"/>
      <c r="L168" s="281"/>
      <c r="M168" s="281"/>
      <c r="N168" s="957"/>
      <c r="O168" s="957"/>
      <c r="P168" s="958"/>
    </row>
    <row r="169" spans="1:16" ht="7.5" customHeight="1" x14ac:dyDescent="0.2">
      <c r="B169" s="238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238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259"/>
      <c r="O170" s="259"/>
      <c r="P170" s="259"/>
    </row>
    <row r="171" spans="1:16" ht="12.75" customHeight="1" x14ac:dyDescent="0.2">
      <c r="B171" s="238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259"/>
      <c r="O171" s="259"/>
      <c r="P171" s="259"/>
    </row>
    <row r="172" spans="1:16" ht="12.75" customHeight="1" x14ac:dyDescent="0.2">
      <c r="B172" s="238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259"/>
      <c r="O172" s="259"/>
      <c r="P172" s="259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238"/>
      <c r="D174" s="238"/>
      <c r="E174" s="238"/>
      <c r="N174" s="238"/>
      <c r="O174" s="238"/>
      <c r="P174" s="238"/>
    </row>
    <row r="175" spans="1:16" ht="30" customHeight="1" x14ac:dyDescent="0.2">
      <c r="C175" s="238"/>
      <c r="D175" s="238"/>
      <c r="E175" s="238"/>
      <c r="N175" s="238"/>
      <c r="O175" s="238"/>
      <c r="P175" s="238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240">
        <v>1</v>
      </c>
      <c r="E181" s="240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Maret</v>
      </c>
      <c r="N182" s="999"/>
      <c r="O182" s="240">
        <f>+O147</f>
        <v>0</v>
      </c>
      <c r="P182" s="240">
        <f>+P147</f>
        <v>3</v>
      </c>
    </row>
    <row r="183" spans="1:16" s="3" customFormat="1" ht="20.100000000000001" customHeight="1" x14ac:dyDescent="0.2">
      <c r="A183" s="283" t="s">
        <v>53</v>
      </c>
      <c r="B183" s="283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246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247" t="s">
        <v>18</v>
      </c>
      <c r="G187" s="247" t="s">
        <v>19</v>
      </c>
      <c r="H187" s="247" t="s">
        <v>20</v>
      </c>
      <c r="I187" s="248" t="s">
        <v>21</v>
      </c>
      <c r="J187" s="33" t="s">
        <v>9</v>
      </c>
      <c r="K187" s="247" t="s">
        <v>18</v>
      </c>
      <c r="L187" s="247" t="s">
        <v>19</v>
      </c>
      <c r="M187" s="247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249"/>
      <c r="G188" s="249"/>
      <c r="H188" s="249"/>
      <c r="I188" s="250" t="s">
        <v>23</v>
      </c>
      <c r="J188" s="34" t="s">
        <v>22</v>
      </c>
      <c r="K188" s="249"/>
      <c r="L188" s="249"/>
      <c r="M188" s="249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241" t="s">
        <v>28</v>
      </c>
      <c r="G189" s="241" t="s">
        <v>29</v>
      </c>
      <c r="H189" s="241" t="s">
        <v>30</v>
      </c>
      <c r="I189" s="46" t="s">
        <v>31</v>
      </c>
      <c r="J189" s="47" t="s">
        <v>32</v>
      </c>
      <c r="K189" s="241" t="s">
        <v>33</v>
      </c>
      <c r="L189" s="241" t="s">
        <v>34</v>
      </c>
      <c r="M189" s="241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262">
        <f>SUM(F192,F195)</f>
        <v>0</v>
      </c>
      <c r="G190" s="262">
        <f>SUM(G192,G195)</f>
        <v>0</v>
      </c>
      <c r="H190" s="26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244"/>
      <c r="G191" s="244"/>
      <c r="H191" s="244"/>
      <c r="I191" s="35"/>
      <c r="J191" s="243"/>
      <c r="K191" s="244"/>
      <c r="L191" s="244"/>
      <c r="M191" s="244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260">
        <f>SUM(F193:F194)</f>
        <v>0</v>
      </c>
      <c r="G192" s="260">
        <f t="shared" ref="G192:H192" si="40">SUM(G193:G194)</f>
        <v>0</v>
      </c>
      <c r="H192" s="260">
        <f t="shared" si="40"/>
        <v>0</v>
      </c>
      <c r="I192" s="253">
        <f>SUM(C192-F192+G192-H192)</f>
        <v>0</v>
      </c>
      <c r="J192" s="260">
        <f>SUM(J193:J194)</f>
        <v>0</v>
      </c>
      <c r="K192" s="260">
        <f t="shared" ref="K192:M192" si="41">SUM(K193:K194)</f>
        <v>0</v>
      </c>
      <c r="L192" s="260">
        <f t="shared" si="41"/>
        <v>0</v>
      </c>
      <c r="M192" s="260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261">
        <v>0</v>
      </c>
      <c r="G193" s="261">
        <v>0</v>
      </c>
      <c r="H193" s="261">
        <v>0</v>
      </c>
      <c r="I193" s="280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261">
        <v>0</v>
      </c>
      <c r="G194" s="261">
        <v>0</v>
      </c>
      <c r="H194" s="261">
        <v>0</v>
      </c>
      <c r="I194" s="280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260">
        <f>SUM(F196:F197)</f>
        <v>0</v>
      </c>
      <c r="G195" s="260">
        <f t="shared" ref="G195:H195" si="43">SUM(G196:G197)</f>
        <v>0</v>
      </c>
      <c r="H195" s="260">
        <f t="shared" si="43"/>
        <v>0</v>
      </c>
      <c r="I195" s="253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261">
        <v>0</v>
      </c>
      <c r="G196" s="261">
        <v>0</v>
      </c>
      <c r="H196" s="261">
        <v>0</v>
      </c>
      <c r="I196" s="280">
        <f t="shared" si="42"/>
        <v>0</v>
      </c>
      <c r="J196" s="36">
        <v>0</v>
      </c>
      <c r="K196" s="261">
        <v>0</v>
      </c>
      <c r="L196" s="261">
        <v>0</v>
      </c>
      <c r="M196" s="261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261">
        <v>0</v>
      </c>
      <c r="G197" s="261">
        <v>0</v>
      </c>
      <c r="H197" s="261">
        <v>0</v>
      </c>
      <c r="I197" s="280">
        <f t="shared" si="42"/>
        <v>0</v>
      </c>
      <c r="J197" s="36">
        <v>0</v>
      </c>
      <c r="K197" s="261">
        <v>0</v>
      </c>
      <c r="L197" s="261">
        <v>0</v>
      </c>
      <c r="M197" s="261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244"/>
      <c r="G198" s="244"/>
      <c r="H198" s="244"/>
      <c r="I198" s="257"/>
      <c r="J198" s="243"/>
      <c r="K198" s="244"/>
      <c r="L198" s="244"/>
      <c r="M198" s="244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261">
        <v>0</v>
      </c>
      <c r="G199" s="261">
        <v>0</v>
      </c>
      <c r="H199" s="261">
        <v>0</v>
      </c>
      <c r="I199" s="253">
        <f t="shared" ref="I199:I202" si="45">SUM(C199-F199+G199-H199)</f>
        <v>0</v>
      </c>
      <c r="J199" s="243"/>
      <c r="K199" s="244"/>
      <c r="L199" s="244"/>
      <c r="M199" s="244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261">
        <v>0</v>
      </c>
      <c r="G200" s="261">
        <v>0</v>
      </c>
      <c r="H200" s="261">
        <v>0</v>
      </c>
      <c r="I200" s="253">
        <f t="shared" si="45"/>
        <v>0</v>
      </c>
      <c r="J200" s="243"/>
      <c r="K200" s="244"/>
      <c r="L200" s="244"/>
      <c r="M200" s="244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261">
        <v>0</v>
      </c>
      <c r="G201" s="261">
        <v>0</v>
      </c>
      <c r="H201" s="261">
        <v>0</v>
      </c>
      <c r="I201" s="253">
        <f t="shared" si="45"/>
        <v>0</v>
      </c>
      <c r="J201" s="243"/>
      <c r="K201" s="244"/>
      <c r="L201" s="244"/>
      <c r="M201" s="244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263">
        <v>0</v>
      </c>
      <c r="G202" s="263">
        <v>0</v>
      </c>
      <c r="H202" s="263">
        <v>0</v>
      </c>
      <c r="I202" s="253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258"/>
      <c r="I203" s="38"/>
      <c r="J203" s="39"/>
      <c r="K203" s="281"/>
      <c r="L203" s="281"/>
      <c r="M203" s="281"/>
      <c r="N203" s="957"/>
      <c r="O203" s="957"/>
      <c r="P203" s="958"/>
    </row>
    <row r="204" spans="1:16" x14ac:dyDescent="0.2">
      <c r="B204" s="238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238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259"/>
      <c r="O205" s="259"/>
      <c r="P205" s="259"/>
    </row>
    <row r="206" spans="1:16" x14ac:dyDescent="0.2">
      <c r="B206" s="238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259"/>
      <c r="O206" s="259"/>
      <c r="P206" s="259"/>
    </row>
    <row r="207" spans="1:16" ht="30" customHeight="1" x14ac:dyDescent="0.2">
      <c r="B207" s="238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259"/>
      <c r="O207" s="259"/>
      <c r="P207" s="259"/>
    </row>
    <row r="208" spans="1:16" ht="25.5" customHeight="1" x14ac:dyDescent="0.2">
      <c r="C208" s="238"/>
      <c r="D208" s="238"/>
      <c r="E208" s="238"/>
      <c r="N208" s="238"/>
      <c r="O208" s="238"/>
      <c r="P208" s="238"/>
    </row>
    <row r="209" spans="1:16" ht="20.100000000000001" customHeight="1" x14ac:dyDescent="0.2">
      <c r="C209" s="238"/>
      <c r="D209" s="238"/>
      <c r="E209" s="238"/>
      <c r="N209" s="238"/>
      <c r="O209" s="238"/>
      <c r="P209" s="238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240">
        <v>1</v>
      </c>
      <c r="E216" s="240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Maret</v>
      </c>
      <c r="N217" s="999"/>
      <c r="O217" s="240">
        <f>+O182</f>
        <v>0</v>
      </c>
      <c r="P217" s="240">
        <f>+P182</f>
        <v>3</v>
      </c>
    </row>
    <row r="218" spans="1:16" s="3" customFormat="1" ht="20.100000000000001" customHeight="1" x14ac:dyDescent="0.2">
      <c r="A218" s="283" t="s">
        <v>57</v>
      </c>
      <c r="B218" s="284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246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247" t="s">
        <v>18</v>
      </c>
      <c r="G222" s="247" t="s">
        <v>19</v>
      </c>
      <c r="H222" s="247" t="s">
        <v>20</v>
      </c>
      <c r="I222" s="248" t="s">
        <v>21</v>
      </c>
      <c r="J222" s="33" t="s">
        <v>9</v>
      </c>
      <c r="K222" s="247" t="s">
        <v>18</v>
      </c>
      <c r="L222" s="247" t="s">
        <v>19</v>
      </c>
      <c r="M222" s="247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249"/>
      <c r="G223" s="249"/>
      <c r="H223" s="249"/>
      <c r="I223" s="250" t="s">
        <v>23</v>
      </c>
      <c r="J223" s="34" t="s">
        <v>22</v>
      </c>
      <c r="K223" s="249"/>
      <c r="L223" s="249"/>
      <c r="M223" s="249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241" t="s">
        <v>28</v>
      </c>
      <c r="G224" s="241" t="s">
        <v>29</v>
      </c>
      <c r="H224" s="241" t="s">
        <v>30</v>
      </c>
      <c r="I224" s="46" t="s">
        <v>31</v>
      </c>
      <c r="J224" s="47" t="s">
        <v>32</v>
      </c>
      <c r="K224" s="241" t="s">
        <v>33</v>
      </c>
      <c r="L224" s="241" t="s">
        <v>34</v>
      </c>
      <c r="M224" s="241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262">
        <f>SUM(F227,F230)</f>
        <v>0</v>
      </c>
      <c r="G225" s="262">
        <f>SUM(G227,G230)</f>
        <v>0</v>
      </c>
      <c r="H225" s="26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244"/>
      <c r="G226" s="244"/>
      <c r="H226" s="244"/>
      <c r="I226" s="35"/>
      <c r="J226" s="243"/>
      <c r="K226" s="244"/>
      <c r="L226" s="244"/>
      <c r="M226" s="244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260">
        <f>SUM(F228:F229)</f>
        <v>0</v>
      </c>
      <c r="G227" s="260">
        <f t="shared" ref="G227:H227" si="48">SUM(G228:G229)</f>
        <v>0</v>
      </c>
      <c r="H227" s="260">
        <f t="shared" si="48"/>
        <v>0</v>
      </c>
      <c r="I227" s="253">
        <f>SUM(C227-F227+G227-H227)</f>
        <v>0</v>
      </c>
      <c r="J227" s="260">
        <f>SUM(J228:J229)</f>
        <v>0</v>
      </c>
      <c r="K227" s="260">
        <f t="shared" ref="K227:M227" si="49">SUM(K228:K229)</f>
        <v>0</v>
      </c>
      <c r="L227" s="260">
        <f t="shared" si="49"/>
        <v>0</v>
      </c>
      <c r="M227" s="260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261">
        <v>0</v>
      </c>
      <c r="G228" s="261">
        <v>0</v>
      </c>
      <c r="H228" s="261">
        <v>0</v>
      </c>
      <c r="I228" s="280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261">
        <v>0</v>
      </c>
      <c r="G229" s="261">
        <v>0</v>
      </c>
      <c r="H229" s="261">
        <v>0</v>
      </c>
      <c r="I229" s="280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260">
        <f>SUM(F231:F232)</f>
        <v>0</v>
      </c>
      <c r="G230" s="260">
        <f t="shared" ref="G230:H230" si="51">SUM(G231:G232)</f>
        <v>0</v>
      </c>
      <c r="H230" s="260">
        <f t="shared" si="51"/>
        <v>0</v>
      </c>
      <c r="I230" s="253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261">
        <v>0</v>
      </c>
      <c r="G231" s="261">
        <v>0</v>
      </c>
      <c r="H231" s="261">
        <v>0</v>
      </c>
      <c r="I231" s="280">
        <f t="shared" si="50"/>
        <v>0</v>
      </c>
      <c r="J231" s="36">
        <v>0</v>
      </c>
      <c r="K231" s="261">
        <v>0</v>
      </c>
      <c r="L231" s="261">
        <v>0</v>
      </c>
      <c r="M231" s="261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261">
        <v>0</v>
      </c>
      <c r="G232" s="261">
        <v>0</v>
      </c>
      <c r="H232" s="261">
        <v>0</v>
      </c>
      <c r="I232" s="280">
        <f t="shared" si="50"/>
        <v>0</v>
      </c>
      <c r="J232" s="36">
        <v>0</v>
      </c>
      <c r="K232" s="261">
        <v>0</v>
      </c>
      <c r="L232" s="261">
        <v>0</v>
      </c>
      <c r="M232" s="261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244"/>
      <c r="G233" s="244"/>
      <c r="H233" s="244"/>
      <c r="I233" s="257"/>
      <c r="J233" s="243"/>
      <c r="K233" s="244"/>
      <c r="L233" s="244"/>
      <c r="M233" s="244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261">
        <v>0</v>
      </c>
      <c r="G234" s="261">
        <v>0</v>
      </c>
      <c r="H234" s="261">
        <v>0</v>
      </c>
      <c r="I234" s="253">
        <f t="shared" ref="I234:I237" si="53">SUM(C234-F234+G234-H234)</f>
        <v>0</v>
      </c>
      <c r="J234" s="243"/>
      <c r="K234" s="244"/>
      <c r="L234" s="244"/>
      <c r="M234" s="244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261">
        <v>0</v>
      </c>
      <c r="G235" s="261">
        <v>0</v>
      </c>
      <c r="H235" s="261">
        <v>0</v>
      </c>
      <c r="I235" s="253">
        <f t="shared" si="53"/>
        <v>0</v>
      </c>
      <c r="J235" s="243"/>
      <c r="K235" s="244"/>
      <c r="L235" s="244"/>
      <c r="M235" s="244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261">
        <v>0</v>
      </c>
      <c r="G236" s="261">
        <v>0</v>
      </c>
      <c r="H236" s="261">
        <v>0</v>
      </c>
      <c r="I236" s="253">
        <f t="shared" si="53"/>
        <v>0</v>
      </c>
      <c r="J236" s="243"/>
      <c r="K236" s="244"/>
      <c r="L236" s="244"/>
      <c r="M236" s="244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263">
        <v>0</v>
      </c>
      <c r="G237" s="263">
        <v>0</v>
      </c>
      <c r="H237" s="263">
        <v>0</v>
      </c>
      <c r="I237" s="253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258"/>
      <c r="I238" s="38"/>
      <c r="J238" s="39"/>
      <c r="K238" s="281"/>
      <c r="L238" s="281"/>
      <c r="M238" s="281"/>
      <c r="N238" s="957"/>
      <c r="O238" s="957"/>
      <c r="P238" s="958"/>
    </row>
    <row r="239" spans="1:16" ht="30" customHeight="1" x14ac:dyDescent="0.2">
      <c r="B239" s="238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238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259"/>
      <c r="O240" s="259"/>
      <c r="P240" s="259"/>
    </row>
    <row r="241" spans="1:16" ht="20.100000000000001" customHeight="1" x14ac:dyDescent="0.2">
      <c r="B241" s="238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259"/>
      <c r="O241" s="259"/>
      <c r="P241" s="259"/>
    </row>
    <row r="242" spans="1:16" ht="20.100000000000001" customHeight="1" x14ac:dyDescent="0.2">
      <c r="B242" s="238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259"/>
      <c r="O242" s="259"/>
      <c r="P242" s="259"/>
    </row>
    <row r="243" spans="1:16" ht="20.100000000000001" customHeight="1" x14ac:dyDescent="0.2">
      <c r="C243" s="238"/>
      <c r="D243" s="238"/>
      <c r="E243" s="238"/>
      <c r="G243" s="1" t="s">
        <v>1</v>
      </c>
      <c r="N243" s="238"/>
      <c r="O243" s="238"/>
      <c r="P243" s="238"/>
    </row>
    <row r="244" spans="1:16" ht="20.100000000000001" customHeight="1" x14ac:dyDescent="0.2">
      <c r="C244" s="238"/>
      <c r="D244" s="238"/>
      <c r="E244" s="238"/>
      <c r="N244" s="238"/>
      <c r="O244" s="238"/>
      <c r="P244" s="238"/>
    </row>
    <row r="245" spans="1:16" ht="20.100000000000001" customHeight="1" x14ac:dyDescent="0.2">
      <c r="C245" s="238"/>
      <c r="D245" s="238"/>
      <c r="E245" s="238"/>
      <c r="N245" s="238"/>
      <c r="O245" s="238"/>
      <c r="P245" s="238"/>
    </row>
    <row r="246" spans="1:16" ht="20.100000000000001" customHeight="1" x14ac:dyDescent="0.2">
      <c r="C246" s="238"/>
      <c r="D246" s="238"/>
      <c r="E246" s="238"/>
      <c r="N246" s="238"/>
      <c r="O246" s="238"/>
      <c r="P246" s="238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240">
        <v>1</v>
      </c>
      <c r="E252" s="240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Maret</v>
      </c>
      <c r="N253" s="999"/>
      <c r="O253" s="240">
        <f>+O217</f>
        <v>0</v>
      </c>
      <c r="P253" s="240">
        <f>+P217</f>
        <v>3</v>
      </c>
    </row>
    <row r="254" spans="1:16" ht="12.75" customHeight="1" x14ac:dyDescent="0.2">
      <c r="A254" s="283" t="s">
        <v>58</v>
      </c>
      <c r="B254" s="283"/>
      <c r="C254" s="240">
        <v>0</v>
      </c>
      <c r="D254" s="240">
        <v>3</v>
      </c>
      <c r="E254" s="240">
        <v>5</v>
      </c>
      <c r="I254" s="997"/>
      <c r="J254" s="239"/>
      <c r="K254" s="2"/>
      <c r="L254" s="23" t="s">
        <v>12</v>
      </c>
      <c r="M254" s="998" t="str">
        <f>+M218</f>
        <v>: 2021</v>
      </c>
      <c r="N254" s="999"/>
      <c r="O254" s="240">
        <f>+O218</f>
        <v>2</v>
      </c>
      <c r="P254" s="240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246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247" t="s">
        <v>18</v>
      </c>
      <c r="G258" s="247" t="s">
        <v>19</v>
      </c>
      <c r="H258" s="247" t="s">
        <v>20</v>
      </c>
      <c r="I258" s="248" t="s">
        <v>21</v>
      </c>
      <c r="J258" s="33" t="s">
        <v>9</v>
      </c>
      <c r="K258" s="247" t="s">
        <v>18</v>
      </c>
      <c r="L258" s="247" t="s">
        <v>19</v>
      </c>
      <c r="M258" s="247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249"/>
      <c r="G259" s="249"/>
      <c r="H259" s="249"/>
      <c r="I259" s="250" t="s">
        <v>23</v>
      </c>
      <c r="J259" s="34" t="s">
        <v>22</v>
      </c>
      <c r="K259" s="249"/>
      <c r="L259" s="249"/>
      <c r="M259" s="249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241" t="s">
        <v>28</v>
      </c>
      <c r="G260" s="241" t="s">
        <v>29</v>
      </c>
      <c r="H260" s="241" t="s">
        <v>30</v>
      </c>
      <c r="I260" s="46" t="s">
        <v>31</v>
      </c>
      <c r="J260" s="47" t="s">
        <v>32</v>
      </c>
      <c r="K260" s="241" t="s">
        <v>33</v>
      </c>
      <c r="L260" s="241" t="s">
        <v>34</v>
      </c>
      <c r="M260" s="241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262">
        <f>SUM(F263,F266)</f>
        <v>0</v>
      </c>
      <c r="G261" s="262">
        <f>SUM(G263,G266)</f>
        <v>0</v>
      </c>
      <c r="H261" s="262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244"/>
      <c r="G262" s="244"/>
      <c r="H262" s="244"/>
      <c r="I262" s="35"/>
      <c r="J262" s="243"/>
      <c r="K262" s="244"/>
      <c r="L262" s="244"/>
      <c r="M262" s="244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260">
        <f>SUM(F264:F265)</f>
        <v>0</v>
      </c>
      <c r="G263" s="260">
        <f t="shared" ref="G263:H263" si="56">SUM(G264:G265)</f>
        <v>0</v>
      </c>
      <c r="H263" s="260">
        <f t="shared" si="56"/>
        <v>0</v>
      </c>
      <c r="I263" s="253">
        <f>SUM(C263-F263+G263-H263)</f>
        <v>0</v>
      </c>
      <c r="J263" s="260">
        <f>SUM(J264:J265)</f>
        <v>0</v>
      </c>
      <c r="K263" s="260">
        <f t="shared" ref="K263:M263" si="57">SUM(K264:K265)</f>
        <v>0</v>
      </c>
      <c r="L263" s="260">
        <f t="shared" si="57"/>
        <v>0</v>
      </c>
      <c r="M263" s="260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261">
        <v>0</v>
      </c>
      <c r="G264" s="261">
        <v>0</v>
      </c>
      <c r="H264" s="261">
        <v>0</v>
      </c>
      <c r="I264" s="280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261">
        <v>0</v>
      </c>
      <c r="G265" s="261">
        <v>0</v>
      </c>
      <c r="H265" s="261">
        <v>0</v>
      </c>
      <c r="I265" s="280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260">
        <f>SUM(F267:F268)</f>
        <v>0</v>
      </c>
      <c r="G266" s="260">
        <f t="shared" ref="G266:H266" si="59">SUM(G267:G268)</f>
        <v>0</v>
      </c>
      <c r="H266" s="260">
        <f t="shared" si="59"/>
        <v>0</v>
      </c>
      <c r="I266" s="253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261">
        <v>0</v>
      </c>
      <c r="G267" s="261">
        <v>0</v>
      </c>
      <c r="H267" s="261">
        <v>0</v>
      </c>
      <c r="I267" s="280">
        <f t="shared" si="58"/>
        <v>0</v>
      </c>
      <c r="J267" s="36">
        <v>0</v>
      </c>
      <c r="K267" s="261">
        <v>0</v>
      </c>
      <c r="L267" s="261">
        <v>0</v>
      </c>
      <c r="M267" s="261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261">
        <v>0</v>
      </c>
      <c r="G268" s="261">
        <v>0</v>
      </c>
      <c r="H268" s="261">
        <v>0</v>
      </c>
      <c r="I268" s="280">
        <f t="shared" si="58"/>
        <v>0</v>
      </c>
      <c r="J268" s="36">
        <v>0</v>
      </c>
      <c r="K268" s="261">
        <v>0</v>
      </c>
      <c r="L268" s="261">
        <v>0</v>
      </c>
      <c r="M268" s="261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244"/>
      <c r="G269" s="244"/>
      <c r="H269" s="244"/>
      <c r="I269" s="257"/>
      <c r="J269" s="243"/>
      <c r="K269" s="244"/>
      <c r="L269" s="244"/>
      <c r="M269" s="244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261">
        <v>0</v>
      </c>
      <c r="G270" s="261">
        <v>0</v>
      </c>
      <c r="H270" s="261">
        <v>0</v>
      </c>
      <c r="I270" s="253">
        <f t="shared" ref="I270:I273" si="61">SUM(C270-F270+G270-H270)</f>
        <v>0</v>
      </c>
      <c r="J270" s="243"/>
      <c r="K270" s="244"/>
      <c r="L270" s="244"/>
      <c r="M270" s="244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261">
        <v>0</v>
      </c>
      <c r="G271" s="261">
        <v>0</v>
      </c>
      <c r="H271" s="261">
        <v>0</v>
      </c>
      <c r="I271" s="253">
        <f t="shared" si="61"/>
        <v>0</v>
      </c>
      <c r="J271" s="243"/>
      <c r="K271" s="244"/>
      <c r="L271" s="244"/>
      <c r="M271" s="244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261">
        <v>0</v>
      </c>
      <c r="G272" s="261">
        <v>0</v>
      </c>
      <c r="H272" s="261">
        <v>0</v>
      </c>
      <c r="I272" s="253">
        <f t="shared" si="61"/>
        <v>0</v>
      </c>
      <c r="J272" s="243"/>
      <c r="K272" s="244"/>
      <c r="L272" s="244"/>
      <c r="M272" s="244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263">
        <v>0</v>
      </c>
      <c r="G273" s="263">
        <v>0</v>
      </c>
      <c r="H273" s="263">
        <v>0</v>
      </c>
      <c r="I273" s="253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258"/>
      <c r="I274" s="38"/>
      <c r="J274" s="39"/>
      <c r="K274" s="281"/>
      <c r="L274" s="281"/>
      <c r="M274" s="281"/>
      <c r="N274" s="957"/>
      <c r="O274" s="957"/>
      <c r="P274" s="958"/>
    </row>
    <row r="275" spans="1:16" ht="20.100000000000001" customHeight="1" x14ac:dyDescent="0.2">
      <c r="B275" s="238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238"/>
      <c r="D276" s="238"/>
      <c r="E276" s="238"/>
      <c r="N276" s="238"/>
      <c r="O276" s="238"/>
      <c r="P276" s="238"/>
    </row>
    <row r="277" spans="1:16" ht="20.100000000000001" customHeight="1" x14ac:dyDescent="0.2">
      <c r="C277" s="238"/>
      <c r="D277" s="238"/>
      <c r="E277" s="238"/>
      <c r="N277" s="238"/>
      <c r="O277" s="238"/>
      <c r="P277" s="238"/>
    </row>
    <row r="278" spans="1:16" ht="20.100000000000001" customHeight="1" x14ac:dyDescent="0.2">
      <c r="C278" s="238"/>
      <c r="D278" s="238"/>
      <c r="E278" s="238"/>
      <c r="N278" s="238"/>
      <c r="O278" s="238"/>
      <c r="P278" s="238"/>
    </row>
    <row r="279" spans="1:16" ht="20.100000000000001" customHeight="1" x14ac:dyDescent="0.2">
      <c r="C279" s="238"/>
      <c r="D279" s="238"/>
      <c r="E279" s="238"/>
      <c r="N279" s="238"/>
      <c r="O279" s="238"/>
      <c r="P279" s="238"/>
    </row>
    <row r="280" spans="1:16" ht="26.25" customHeight="1" x14ac:dyDescent="0.2">
      <c r="C280" s="238"/>
      <c r="D280" s="238"/>
      <c r="E280" s="238"/>
      <c r="N280" s="238"/>
      <c r="O280" s="238"/>
      <c r="P280" s="238"/>
    </row>
    <row r="281" spans="1:16" ht="20.100000000000001" customHeight="1" x14ac:dyDescent="0.2">
      <c r="C281" s="238"/>
      <c r="D281" s="238"/>
      <c r="E281" s="238"/>
      <c r="N281" s="238"/>
      <c r="O281" s="238"/>
      <c r="P281" s="238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240">
        <v>1</v>
      </c>
      <c r="E287" s="240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Maret</v>
      </c>
      <c r="N288" s="999"/>
      <c r="O288" s="240">
        <f>+O253</f>
        <v>0</v>
      </c>
      <c r="P288" s="240">
        <f>+P253</f>
        <v>3</v>
      </c>
    </row>
    <row r="289" spans="1:19" s="3" customFormat="1" ht="12.75" customHeight="1" x14ac:dyDescent="0.2">
      <c r="A289" s="283" t="s">
        <v>52</v>
      </c>
      <c r="B289" s="283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246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247" t="s">
        <v>18</v>
      </c>
      <c r="G293" s="247" t="s">
        <v>19</v>
      </c>
      <c r="H293" s="247" t="s">
        <v>20</v>
      </c>
      <c r="I293" s="248" t="s">
        <v>21</v>
      </c>
      <c r="J293" s="33" t="s">
        <v>9</v>
      </c>
      <c r="K293" s="247" t="s">
        <v>18</v>
      </c>
      <c r="L293" s="247" t="s">
        <v>19</v>
      </c>
      <c r="M293" s="247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249"/>
      <c r="G294" s="249"/>
      <c r="H294" s="249"/>
      <c r="I294" s="250" t="s">
        <v>23</v>
      </c>
      <c r="J294" s="34" t="s">
        <v>22</v>
      </c>
      <c r="K294" s="249"/>
      <c r="L294" s="249"/>
      <c r="M294" s="249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241" t="s">
        <v>28</v>
      </c>
      <c r="G295" s="241" t="s">
        <v>29</v>
      </c>
      <c r="H295" s="241" t="s">
        <v>30</v>
      </c>
      <c r="I295" s="46" t="s">
        <v>31</v>
      </c>
      <c r="J295" s="47" t="s">
        <v>32</v>
      </c>
      <c r="K295" s="241" t="s">
        <v>33</v>
      </c>
      <c r="L295" s="241" t="s">
        <v>34</v>
      </c>
      <c r="M295" s="241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898</v>
      </c>
      <c r="D296" s="1028"/>
      <c r="E296" s="1028"/>
      <c r="F296" s="242">
        <f>SUM(F298,F301)</f>
        <v>45</v>
      </c>
      <c r="G296" s="242">
        <f>SUM(G298,G301)</f>
        <v>169</v>
      </c>
      <c r="H296" s="242">
        <f>SUM(H298,H301)</f>
        <v>0</v>
      </c>
      <c r="I296" s="41">
        <f>SUM(I298,I301)</f>
        <v>1022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244"/>
      <c r="G297" s="244"/>
      <c r="H297" s="244"/>
      <c r="I297" s="279"/>
      <c r="J297" s="243"/>
      <c r="K297" s="244"/>
      <c r="L297" s="244"/>
      <c r="M297" s="244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272">
        <f>SUM(F299:F300)</f>
        <v>0</v>
      </c>
      <c r="G298" s="272">
        <f t="shared" ref="G298:H298" si="64">SUM(G299:G300)</f>
        <v>0</v>
      </c>
      <c r="H298" s="251">
        <f t="shared" si="64"/>
        <v>0</v>
      </c>
      <c r="I298" s="274">
        <f>SUM(C298-F298+G298-H298)</f>
        <v>0</v>
      </c>
      <c r="J298" s="260">
        <f>SUM(J299:J300)</f>
        <v>0</v>
      </c>
      <c r="K298" s="260">
        <f t="shared" ref="K298:M298" si="65">SUM(K299:K300)</f>
        <v>0</v>
      </c>
      <c r="L298" s="260">
        <f t="shared" si="65"/>
        <v>0</v>
      </c>
      <c r="M298" s="260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254">
        <v>0</v>
      </c>
      <c r="G299" s="254">
        <v>0</v>
      </c>
      <c r="H299" s="254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254">
        <v>0</v>
      </c>
      <c r="G300" s="254">
        <v>0</v>
      </c>
      <c r="H300" s="254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898</v>
      </c>
      <c r="D301" s="1026"/>
      <c r="E301" s="1026"/>
      <c r="F301" s="251">
        <f>SUM(F302:F303)</f>
        <v>45</v>
      </c>
      <c r="G301" s="251">
        <f t="shared" ref="G301:H301" si="67">SUM(G302:G303)</f>
        <v>169</v>
      </c>
      <c r="H301" s="251">
        <f t="shared" si="67"/>
        <v>0</v>
      </c>
      <c r="I301" s="274">
        <f t="shared" si="66"/>
        <v>1022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459</v>
      </c>
      <c r="D302" s="1020"/>
      <c r="E302" s="1020"/>
      <c r="F302" s="254">
        <v>45</v>
      </c>
      <c r="G302" s="254">
        <v>0</v>
      </c>
      <c r="H302" s="254">
        <v>0</v>
      </c>
      <c r="I302" s="42">
        <f>SUM(C302-F302+G302-H302)</f>
        <v>414</v>
      </c>
      <c r="J302" s="36">
        <v>0</v>
      </c>
      <c r="K302" s="261">
        <v>0</v>
      </c>
      <c r="L302" s="261">
        <v>0</v>
      </c>
      <c r="M302" s="261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439</v>
      </c>
      <c r="D303" s="1020"/>
      <c r="E303" s="1020"/>
      <c r="F303" s="254">
        <v>0</v>
      </c>
      <c r="G303" s="254">
        <v>169</v>
      </c>
      <c r="H303" s="254">
        <v>0</v>
      </c>
      <c r="I303" s="42">
        <f t="shared" si="66"/>
        <v>608</v>
      </c>
      <c r="J303" s="36">
        <v>0</v>
      </c>
      <c r="K303" s="261">
        <v>0</v>
      </c>
      <c r="L303" s="261">
        <v>0</v>
      </c>
      <c r="M303" s="261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244"/>
      <c r="G304" s="279"/>
      <c r="H304" s="279"/>
      <c r="I304" s="279"/>
      <c r="J304" s="243"/>
      <c r="K304" s="244"/>
      <c r="L304" s="244"/>
      <c r="M304" s="244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400</v>
      </c>
      <c r="D305" s="1032"/>
      <c r="E305" s="1032"/>
      <c r="F305" s="273">
        <v>0</v>
      </c>
      <c r="G305" s="273">
        <v>0</v>
      </c>
      <c r="H305" s="273">
        <v>0</v>
      </c>
      <c r="I305" s="274">
        <f t="shared" ref="I305:I308" si="69">SUM(C305-F305+G305-H305)</f>
        <v>400</v>
      </c>
      <c r="J305" s="243"/>
      <c r="K305" s="244"/>
      <c r="L305" s="244"/>
      <c r="M305" s="244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396</v>
      </c>
      <c r="D306" s="1020"/>
      <c r="E306" s="1020"/>
      <c r="F306" s="254">
        <v>25</v>
      </c>
      <c r="G306" s="254">
        <v>139</v>
      </c>
      <c r="H306" s="254">
        <v>0</v>
      </c>
      <c r="I306" s="274">
        <f t="shared" si="69"/>
        <v>510</v>
      </c>
      <c r="J306" s="243"/>
      <c r="K306" s="244"/>
      <c r="L306" s="244"/>
      <c r="M306" s="244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254">
        <v>0</v>
      </c>
      <c r="G307" s="254">
        <v>0</v>
      </c>
      <c r="H307" s="254">
        <v>0</v>
      </c>
      <c r="I307" s="274">
        <f t="shared" si="69"/>
        <v>0</v>
      </c>
      <c r="J307" s="243"/>
      <c r="K307" s="244"/>
      <c r="L307" s="244"/>
      <c r="M307" s="244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102</v>
      </c>
      <c r="D308" s="1022"/>
      <c r="E308" s="1022"/>
      <c r="F308" s="256">
        <v>20</v>
      </c>
      <c r="G308" s="256">
        <v>30</v>
      </c>
      <c r="H308" s="256">
        <v>0</v>
      </c>
      <c r="I308" s="274">
        <f t="shared" si="69"/>
        <v>112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258"/>
      <c r="I309" s="38"/>
      <c r="J309" s="39"/>
      <c r="K309" s="281"/>
      <c r="L309" s="281"/>
      <c r="M309" s="281"/>
      <c r="N309" s="957"/>
      <c r="O309" s="957"/>
      <c r="P309" s="958"/>
    </row>
    <row r="310" spans="1:16" ht="20.100000000000001" customHeight="1" x14ac:dyDescent="0.2">
      <c r="B310" s="238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238"/>
      <c r="D312" s="238"/>
      <c r="E312" s="238"/>
      <c r="J312" s="1" t="s">
        <v>1</v>
      </c>
      <c r="N312" s="238"/>
      <c r="O312" s="238"/>
      <c r="P312" s="238"/>
    </row>
    <row r="313" spans="1:16" ht="20.100000000000001" customHeight="1" x14ac:dyDescent="0.2">
      <c r="C313" s="238"/>
      <c r="D313" s="238"/>
      <c r="E313" s="238"/>
      <c r="N313" s="238"/>
      <c r="O313" s="238"/>
      <c r="P313" s="238"/>
    </row>
    <row r="314" spans="1:16" ht="20.100000000000001" customHeight="1" x14ac:dyDescent="0.2">
      <c r="C314" s="238"/>
      <c r="D314" s="238"/>
      <c r="E314" s="238"/>
      <c r="N314" s="238"/>
      <c r="O314" s="238"/>
      <c r="P314" s="238"/>
    </row>
    <row r="315" spans="1:16" ht="20.100000000000001" customHeight="1" x14ac:dyDescent="0.2">
      <c r="C315" s="238"/>
      <c r="D315" s="238"/>
      <c r="E315" s="238"/>
      <c r="N315" s="238"/>
      <c r="O315" s="238"/>
      <c r="P315" s="238"/>
    </row>
    <row r="316" spans="1:16" ht="20.100000000000001" customHeight="1" x14ac:dyDescent="0.2">
      <c r="C316" s="238"/>
      <c r="D316" s="238"/>
      <c r="E316" s="238"/>
      <c r="N316" s="238"/>
      <c r="O316" s="238"/>
      <c r="P316" s="238"/>
    </row>
    <row r="317" spans="1:16" ht="24" customHeight="1" x14ac:dyDescent="0.2">
      <c r="C317" s="238"/>
      <c r="D317" s="238"/>
      <c r="E317" s="238"/>
      <c r="N317" s="238"/>
      <c r="O317" s="238"/>
      <c r="P317" s="238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240">
        <v>1</v>
      </c>
      <c r="E323" s="240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Maret</v>
      </c>
      <c r="N324" s="999"/>
      <c r="O324" s="240">
        <f>+O288</f>
        <v>0</v>
      </c>
      <c r="P324" s="240">
        <f>+P288</f>
        <v>3</v>
      </c>
    </row>
    <row r="325" spans="1:16" s="3" customFormat="1" ht="12.75" customHeight="1" x14ac:dyDescent="0.2">
      <c r="A325" s="355" t="s">
        <v>55</v>
      </c>
      <c r="B325" s="355"/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246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247" t="s">
        <v>18</v>
      </c>
      <c r="G329" s="247" t="s">
        <v>19</v>
      </c>
      <c r="H329" s="247" t="s">
        <v>20</v>
      </c>
      <c r="I329" s="248" t="s">
        <v>21</v>
      </c>
      <c r="J329" s="33" t="s">
        <v>9</v>
      </c>
      <c r="K329" s="247" t="s">
        <v>18</v>
      </c>
      <c r="L329" s="247" t="s">
        <v>19</v>
      </c>
      <c r="M329" s="247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249"/>
      <c r="G330" s="249"/>
      <c r="H330" s="249"/>
      <c r="I330" s="250" t="s">
        <v>23</v>
      </c>
      <c r="J330" s="34" t="s">
        <v>22</v>
      </c>
      <c r="K330" s="249"/>
      <c r="L330" s="249"/>
      <c r="M330" s="249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241" t="s">
        <v>28</v>
      </c>
      <c r="G331" s="241" t="s">
        <v>29</v>
      </c>
      <c r="H331" s="241" t="s">
        <v>30</v>
      </c>
      <c r="I331" s="46" t="s">
        <v>31</v>
      </c>
      <c r="J331" s="47" t="s">
        <v>32</v>
      </c>
      <c r="K331" s="241" t="s">
        <v>33</v>
      </c>
      <c r="L331" s="241" t="s">
        <v>34</v>
      </c>
      <c r="M331" s="241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130</v>
      </c>
      <c r="D332" s="1028"/>
      <c r="E332" s="1028"/>
      <c r="F332" s="262">
        <f>SUM(F334,F337)</f>
        <v>70</v>
      </c>
      <c r="G332" s="262">
        <f>SUM(G334,G337)</f>
        <v>80</v>
      </c>
      <c r="H332" s="262">
        <f>SUM(H334,H337)</f>
        <v>0</v>
      </c>
      <c r="I332" s="41">
        <f>SUM(I334,I337)</f>
        <v>140</v>
      </c>
      <c r="J332" s="41">
        <f>SUM(J334,J337)</f>
        <v>490</v>
      </c>
      <c r="K332" s="7">
        <f t="shared" ref="K332:N332" si="71">SUM(K334,K337)</f>
        <v>320</v>
      </c>
      <c r="L332" s="41">
        <f t="shared" si="71"/>
        <v>0</v>
      </c>
      <c r="M332" s="7">
        <f t="shared" si="71"/>
        <v>0</v>
      </c>
      <c r="N332" s="980">
        <f t="shared" si="71"/>
        <v>170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244"/>
      <c r="G333" s="244"/>
      <c r="H333" s="244"/>
      <c r="I333" s="35"/>
      <c r="J333" s="244"/>
      <c r="K333" s="244"/>
      <c r="L333" s="244"/>
      <c r="M333" s="244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260">
        <f>SUM(F335:F336)</f>
        <v>0</v>
      </c>
      <c r="G334" s="260">
        <f t="shared" ref="G334:H334" si="72">SUM(G335:G336)</f>
        <v>0</v>
      </c>
      <c r="H334" s="260">
        <f t="shared" si="72"/>
        <v>0</v>
      </c>
      <c r="I334" s="253">
        <f>SUM(C334-F334+G334-H334)</f>
        <v>0</v>
      </c>
      <c r="J334" s="251">
        <f>SUM(J335:J336)</f>
        <v>0</v>
      </c>
      <c r="K334" s="260">
        <f t="shared" ref="K334:M334" si="73">SUM(K335:K336)</f>
        <v>0</v>
      </c>
      <c r="L334" s="251">
        <f t="shared" si="73"/>
        <v>0</v>
      </c>
      <c r="M334" s="260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261">
        <v>0</v>
      </c>
      <c r="G335" s="261">
        <v>0</v>
      </c>
      <c r="H335" s="261">
        <v>0</v>
      </c>
      <c r="I335" s="280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261">
        <v>0</v>
      </c>
      <c r="G336" s="261">
        <v>0</v>
      </c>
      <c r="H336" s="261">
        <v>0</v>
      </c>
      <c r="I336" s="280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130</v>
      </c>
      <c r="D337" s="1026"/>
      <c r="E337" s="1026"/>
      <c r="F337" s="260">
        <f>SUM(F338:F339)</f>
        <v>70</v>
      </c>
      <c r="G337" s="260">
        <f t="shared" ref="G337:H337" si="75">SUM(G338:G339)</f>
        <v>80</v>
      </c>
      <c r="H337" s="260">
        <f t="shared" si="75"/>
        <v>0</v>
      </c>
      <c r="I337" s="274">
        <f t="shared" si="74"/>
        <v>140</v>
      </c>
      <c r="J337" s="48">
        <f>SUM(J338:J339)</f>
        <v>490</v>
      </c>
      <c r="K337" s="13">
        <f t="shared" ref="K337:M337" si="76">SUM(K338:K339)</f>
        <v>320</v>
      </c>
      <c r="L337" s="48">
        <f t="shared" si="76"/>
        <v>0</v>
      </c>
      <c r="M337" s="13">
        <f t="shared" si="76"/>
        <v>0</v>
      </c>
      <c r="N337" s="964">
        <f>SUM(N338:P339)</f>
        <v>170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130</v>
      </c>
      <c r="D338" s="1020"/>
      <c r="E338" s="1020"/>
      <c r="F338" s="254">
        <v>70</v>
      </c>
      <c r="G338" s="254">
        <v>80</v>
      </c>
      <c r="H338" s="254">
        <v>0</v>
      </c>
      <c r="I338" s="42">
        <f t="shared" si="74"/>
        <v>140</v>
      </c>
      <c r="J338" s="49">
        <v>110</v>
      </c>
      <c r="K338" s="261">
        <v>110</v>
      </c>
      <c r="L338" s="254">
        <v>0</v>
      </c>
      <c r="M338" s="261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254">
        <v>0</v>
      </c>
      <c r="G339" s="254">
        <v>0</v>
      </c>
      <c r="H339" s="254">
        <v>0</v>
      </c>
      <c r="I339" s="42">
        <f t="shared" si="74"/>
        <v>0</v>
      </c>
      <c r="J339" s="49">
        <v>380</v>
      </c>
      <c r="K339" s="261">
        <v>210</v>
      </c>
      <c r="L339" s="254">
        <v>0</v>
      </c>
      <c r="M339" s="261">
        <v>0</v>
      </c>
      <c r="N339" s="964">
        <f>SUM(J339-K339+L339-M339)</f>
        <v>170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244"/>
      <c r="G340" s="244"/>
      <c r="H340" s="244"/>
      <c r="I340" s="257"/>
      <c r="J340" s="244"/>
      <c r="K340" s="244"/>
      <c r="L340" s="244"/>
      <c r="M340" s="244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261">
        <v>0</v>
      </c>
      <c r="G341" s="261">
        <v>0</v>
      </c>
      <c r="H341" s="261">
        <v>0</v>
      </c>
      <c r="I341" s="253">
        <f t="shared" ref="I341:I344" si="77">SUM(C341-F341+G341-H341)</f>
        <v>0</v>
      </c>
      <c r="J341" s="244"/>
      <c r="K341" s="244"/>
      <c r="L341" s="244"/>
      <c r="M341" s="244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130</v>
      </c>
      <c r="D342" s="1020"/>
      <c r="E342" s="1020"/>
      <c r="F342" s="261">
        <v>70</v>
      </c>
      <c r="G342" s="261">
        <v>80</v>
      </c>
      <c r="H342" s="261">
        <v>0</v>
      </c>
      <c r="I342" s="274">
        <f t="shared" si="77"/>
        <v>140</v>
      </c>
      <c r="J342" s="244"/>
      <c r="K342" s="244"/>
      <c r="L342" s="244"/>
      <c r="M342" s="244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261">
        <v>0</v>
      </c>
      <c r="G343" s="261">
        <v>0</v>
      </c>
      <c r="H343" s="261">
        <v>0</v>
      </c>
      <c r="I343" s="253">
        <f t="shared" si="77"/>
        <v>0</v>
      </c>
      <c r="J343" s="244"/>
      <c r="K343" s="244"/>
      <c r="L343" s="244"/>
      <c r="M343" s="244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263">
        <v>0</v>
      </c>
      <c r="G344" s="263">
        <v>0</v>
      </c>
      <c r="H344" s="263">
        <v>0</v>
      </c>
      <c r="I344" s="253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258"/>
      <c r="I345" s="38"/>
      <c r="J345" s="281"/>
      <c r="K345" s="281"/>
      <c r="L345" s="281"/>
      <c r="M345" s="281"/>
      <c r="N345" s="957"/>
      <c r="O345" s="957"/>
      <c r="P345" s="958"/>
    </row>
    <row r="346" spans="1:18" x14ac:dyDescent="0.2">
      <c r="B346" s="238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238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259"/>
      <c r="O347" s="259"/>
      <c r="P347" s="259"/>
    </row>
    <row r="348" spans="1:18" x14ac:dyDescent="0.2">
      <c r="B348" s="238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259"/>
      <c r="O348" s="259"/>
      <c r="P348" s="259"/>
    </row>
    <row r="349" spans="1:18" x14ac:dyDescent="0.2">
      <c r="B349" s="238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259"/>
      <c r="O349" s="259"/>
      <c r="P349" s="259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238"/>
      <c r="D351" s="238"/>
      <c r="E351" s="238"/>
      <c r="N351" s="238"/>
      <c r="O351" s="238"/>
      <c r="P351" s="238"/>
    </row>
    <row r="352" spans="1:18" ht="12.75" customHeight="1" x14ac:dyDescent="0.2">
      <c r="C352" s="238"/>
      <c r="D352" s="238"/>
      <c r="E352" s="238"/>
      <c r="N352" s="238"/>
      <c r="O352" s="238"/>
      <c r="P352" s="238"/>
    </row>
    <row r="353" spans="1:16" ht="12.75" customHeight="1" x14ac:dyDescent="0.2">
      <c r="C353" s="238"/>
      <c r="D353" s="238"/>
      <c r="E353" s="238"/>
      <c r="N353" s="238"/>
      <c r="O353" s="238"/>
      <c r="P353" s="238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240">
        <v>1</v>
      </c>
      <c r="E359" s="240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Maret</v>
      </c>
      <c r="N360" s="999"/>
      <c r="O360" s="240">
        <f>+O324</f>
        <v>0</v>
      </c>
      <c r="P360" s="240">
        <f>+P324</f>
        <v>3</v>
      </c>
    </row>
    <row r="361" spans="1:16" s="3" customFormat="1" ht="15" customHeight="1" x14ac:dyDescent="0.2">
      <c r="A361" s="282" t="s">
        <v>61</v>
      </c>
      <c r="B361" s="282"/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246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247" t="s">
        <v>18</v>
      </c>
      <c r="G365" s="247" t="s">
        <v>19</v>
      </c>
      <c r="H365" s="247" t="s">
        <v>20</v>
      </c>
      <c r="I365" s="248" t="s">
        <v>21</v>
      </c>
      <c r="J365" s="33" t="s">
        <v>9</v>
      </c>
      <c r="K365" s="247" t="s">
        <v>18</v>
      </c>
      <c r="L365" s="247" t="s">
        <v>19</v>
      </c>
      <c r="M365" s="247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249"/>
      <c r="G366" s="249"/>
      <c r="H366" s="249"/>
      <c r="I366" s="250" t="s">
        <v>23</v>
      </c>
      <c r="J366" s="34" t="s">
        <v>22</v>
      </c>
      <c r="K366" s="249"/>
      <c r="L366" s="249"/>
      <c r="M366" s="249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241" t="s">
        <v>28</v>
      </c>
      <c r="G367" s="241" t="s">
        <v>29</v>
      </c>
      <c r="H367" s="241" t="s">
        <v>30</v>
      </c>
      <c r="I367" s="46" t="s">
        <v>31</v>
      </c>
      <c r="J367" s="47" t="s">
        <v>32</v>
      </c>
      <c r="K367" s="241" t="s">
        <v>33</v>
      </c>
      <c r="L367" s="241" t="s">
        <v>34</v>
      </c>
      <c r="M367" s="241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80</v>
      </c>
      <c r="D368" s="979"/>
      <c r="E368" s="979"/>
      <c r="F368" s="262">
        <f>SUM(F370,F373)</f>
        <v>80</v>
      </c>
      <c r="G368" s="262">
        <f>SUM(G370,G373)</f>
        <v>0</v>
      </c>
      <c r="H368" s="262">
        <f>SUM(H370,H373)</f>
        <v>0</v>
      </c>
      <c r="I368" s="7">
        <f>SUM(I370,I373)</f>
        <v>0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244"/>
      <c r="G369" s="244"/>
      <c r="H369" s="244"/>
      <c r="I369" s="35"/>
      <c r="J369" s="243"/>
      <c r="K369" s="243"/>
      <c r="L369" s="244"/>
      <c r="M369" s="244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260">
        <f>SUM(F371:F372)</f>
        <v>0</v>
      </c>
      <c r="G370" s="260">
        <f t="shared" ref="G370:H370" si="80">SUM(G371:G372)</f>
        <v>0</v>
      </c>
      <c r="H370" s="260">
        <f t="shared" si="80"/>
        <v>0</v>
      </c>
      <c r="I370" s="253">
        <f>SUM(C370-F370+G370-H370)</f>
        <v>0</v>
      </c>
      <c r="J370" s="260">
        <f>SUM(J371:J372)</f>
        <v>0</v>
      </c>
      <c r="K370" s="251">
        <f t="shared" ref="K370:M370" si="81">SUM(K371:K372)</f>
        <v>0</v>
      </c>
      <c r="L370" s="260">
        <f t="shared" si="81"/>
        <v>0</v>
      </c>
      <c r="M370" s="260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261">
        <v>0</v>
      </c>
      <c r="G371" s="261">
        <v>0</v>
      </c>
      <c r="H371" s="261">
        <v>0</v>
      </c>
      <c r="I371" s="280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261">
        <v>0</v>
      </c>
      <c r="G372" s="261">
        <v>0</v>
      </c>
      <c r="H372" s="261">
        <v>0</v>
      </c>
      <c r="I372" s="280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80</v>
      </c>
      <c r="D373" s="1013"/>
      <c r="E373" s="1013"/>
      <c r="F373" s="260">
        <f>SUM(F374:F375)</f>
        <v>80</v>
      </c>
      <c r="G373" s="260">
        <f t="shared" ref="G373:H373" si="83">SUM(G374:G375)</f>
        <v>0</v>
      </c>
      <c r="H373" s="260">
        <f t="shared" si="83"/>
        <v>0</v>
      </c>
      <c r="I373" s="253">
        <f t="shared" si="82"/>
        <v>0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0</v>
      </c>
      <c r="D374" s="1007"/>
      <c r="E374" s="1007"/>
      <c r="F374" s="261">
        <v>0</v>
      </c>
      <c r="G374" s="261">
        <v>0</v>
      </c>
      <c r="H374" s="261">
        <v>0</v>
      </c>
      <c r="I374" s="280">
        <f t="shared" si="82"/>
        <v>0</v>
      </c>
      <c r="J374" s="36">
        <v>0</v>
      </c>
      <c r="K374" s="254">
        <v>0</v>
      </c>
      <c r="L374" s="261">
        <v>0</v>
      </c>
      <c r="M374" s="261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80</v>
      </c>
      <c r="D375" s="1007"/>
      <c r="E375" s="1007"/>
      <c r="F375" s="261">
        <v>80</v>
      </c>
      <c r="G375" s="261">
        <v>0</v>
      </c>
      <c r="H375" s="261">
        <v>0</v>
      </c>
      <c r="I375" s="280">
        <f t="shared" si="82"/>
        <v>0</v>
      </c>
      <c r="J375" s="36">
        <v>200</v>
      </c>
      <c r="K375" s="254">
        <v>0</v>
      </c>
      <c r="L375" s="261">
        <v>0</v>
      </c>
      <c r="M375" s="261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244"/>
      <c r="G376" s="244"/>
      <c r="H376" s="244"/>
      <c r="I376" s="257"/>
      <c r="J376" s="243"/>
      <c r="K376" s="244"/>
      <c r="L376" s="244"/>
      <c r="M376" s="244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261">
        <v>0</v>
      </c>
      <c r="G377" s="261">
        <v>0</v>
      </c>
      <c r="H377" s="261">
        <v>0</v>
      </c>
      <c r="I377" s="253">
        <f t="shared" ref="I377:I380" si="85">SUM(C377-F377+G377-H377)</f>
        <v>0</v>
      </c>
      <c r="J377" s="243"/>
      <c r="K377" s="244"/>
      <c r="L377" s="244"/>
      <c r="M377" s="244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80</v>
      </c>
      <c r="D378" s="1007"/>
      <c r="E378" s="1007"/>
      <c r="F378" s="261">
        <v>80</v>
      </c>
      <c r="G378" s="261">
        <v>0</v>
      </c>
      <c r="H378" s="261">
        <v>0</v>
      </c>
      <c r="I378" s="253">
        <f t="shared" si="85"/>
        <v>0</v>
      </c>
      <c r="J378" s="243"/>
      <c r="K378" s="244"/>
      <c r="L378" s="244"/>
      <c r="M378" s="244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261">
        <v>0</v>
      </c>
      <c r="G379" s="261">
        <v>0</v>
      </c>
      <c r="H379" s="261">
        <v>0</v>
      </c>
      <c r="I379" s="253">
        <f t="shared" si="85"/>
        <v>0</v>
      </c>
      <c r="J379" s="243" t="s">
        <v>1</v>
      </c>
      <c r="K379" s="244"/>
      <c r="L379" s="244"/>
      <c r="M379" s="244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263">
        <v>0</v>
      </c>
      <c r="G380" s="263">
        <v>0</v>
      </c>
      <c r="H380" s="263">
        <v>0</v>
      </c>
      <c r="I380" s="253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258"/>
      <c r="I381" s="38"/>
      <c r="J381" s="39"/>
      <c r="K381" s="281"/>
      <c r="L381" s="281"/>
      <c r="M381" s="281"/>
      <c r="N381" s="957"/>
      <c r="O381" s="957"/>
      <c r="P381" s="958"/>
    </row>
    <row r="382" spans="1:16" x14ac:dyDescent="0.2">
      <c r="B382" s="238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238"/>
      <c r="D383" s="238"/>
      <c r="E383" s="238"/>
      <c r="N383" s="238"/>
      <c r="O383" s="238"/>
      <c r="P383" s="238"/>
    </row>
    <row r="384" spans="1:16" x14ac:dyDescent="0.2">
      <c r="C384" s="238"/>
      <c r="D384" s="238"/>
      <c r="E384" s="238"/>
      <c r="N384" s="238"/>
      <c r="O384" s="238"/>
      <c r="P384" s="238"/>
    </row>
    <row r="385" spans="1:16" ht="12.75" customHeight="1" x14ac:dyDescent="0.2">
      <c r="C385" s="238"/>
      <c r="D385" s="238"/>
      <c r="E385" s="238"/>
      <c r="N385" s="238"/>
      <c r="O385" s="238"/>
      <c r="P385" s="238"/>
    </row>
    <row r="386" spans="1:16" ht="12.75" customHeight="1" x14ac:dyDescent="0.2">
      <c r="C386" s="238"/>
      <c r="D386" s="238"/>
      <c r="E386" s="238"/>
      <c r="N386" s="238"/>
      <c r="O386" s="238"/>
      <c r="P386" s="238"/>
    </row>
    <row r="387" spans="1:16" x14ac:dyDescent="0.2">
      <c r="C387" s="238"/>
      <c r="D387" s="238"/>
      <c r="E387" s="238"/>
      <c r="N387" s="238"/>
      <c r="O387" s="238"/>
      <c r="P387" s="238"/>
    </row>
    <row r="388" spans="1:16" x14ac:dyDescent="0.2">
      <c r="C388" s="238"/>
      <c r="D388" s="238"/>
      <c r="E388" s="238"/>
      <c r="N388" s="238"/>
      <c r="O388" s="238"/>
      <c r="P388" s="238"/>
    </row>
    <row r="389" spans="1:16" x14ac:dyDescent="0.2">
      <c r="C389" s="238"/>
      <c r="D389" s="238"/>
      <c r="E389" s="238"/>
      <c r="N389" s="238"/>
      <c r="O389" s="238"/>
      <c r="P389" s="238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240">
        <v>1</v>
      </c>
      <c r="E395" s="240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Maret</v>
      </c>
      <c r="N396" s="999"/>
      <c r="O396" s="240">
        <f>+O360</f>
        <v>0</v>
      </c>
      <c r="P396" s="240">
        <f>+P360</f>
        <v>3</v>
      </c>
    </row>
    <row r="397" spans="1:16" s="3" customFormat="1" ht="12.75" customHeight="1" x14ac:dyDescent="0.2">
      <c r="A397" s="282" t="s">
        <v>60</v>
      </c>
      <c r="B397" s="282"/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246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247" t="s">
        <v>18</v>
      </c>
      <c r="G401" s="247" t="s">
        <v>19</v>
      </c>
      <c r="H401" s="247" t="s">
        <v>20</v>
      </c>
      <c r="I401" s="248" t="s">
        <v>21</v>
      </c>
      <c r="J401" s="33" t="s">
        <v>9</v>
      </c>
      <c r="K401" s="247" t="s">
        <v>18</v>
      </c>
      <c r="L401" s="247" t="s">
        <v>19</v>
      </c>
      <c r="M401" s="247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249"/>
      <c r="G402" s="249"/>
      <c r="H402" s="249"/>
      <c r="I402" s="250" t="s">
        <v>23</v>
      </c>
      <c r="J402" s="34" t="s">
        <v>22</v>
      </c>
      <c r="K402" s="249"/>
      <c r="L402" s="249"/>
      <c r="M402" s="249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241" t="s">
        <v>28</v>
      </c>
      <c r="G403" s="241" t="s">
        <v>29</v>
      </c>
      <c r="H403" s="241" t="s">
        <v>30</v>
      </c>
      <c r="I403" s="46" t="s">
        <v>31</v>
      </c>
      <c r="J403" s="47" t="s">
        <v>32</v>
      </c>
      <c r="K403" s="241" t="s">
        <v>33</v>
      </c>
      <c r="L403" s="241" t="s">
        <v>34</v>
      </c>
      <c r="M403" s="241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65</v>
      </c>
      <c r="D404" s="979"/>
      <c r="E404" s="979"/>
      <c r="F404" s="262">
        <f>SUM(F406,F409)</f>
        <v>65</v>
      </c>
      <c r="G404" s="262">
        <f>SUM(G406,G409)</f>
        <v>110</v>
      </c>
      <c r="H404" s="262">
        <f>SUM(H406,H409)</f>
        <v>0</v>
      </c>
      <c r="I404" s="7">
        <f>SUM(I406,I409)</f>
        <v>110</v>
      </c>
      <c r="J404" s="7">
        <f>SUM(J406,J409)</f>
        <v>350</v>
      </c>
      <c r="K404" s="7">
        <f t="shared" ref="K404:N404" si="87">SUM(K406,K409)</f>
        <v>140</v>
      </c>
      <c r="L404" s="7">
        <f t="shared" si="87"/>
        <v>0</v>
      </c>
      <c r="M404" s="7">
        <f t="shared" si="87"/>
        <v>0</v>
      </c>
      <c r="N404" s="980">
        <f t="shared" si="87"/>
        <v>210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244"/>
      <c r="G405" s="244"/>
      <c r="H405" s="244"/>
      <c r="I405" s="35"/>
      <c r="J405" s="243"/>
      <c r="K405" s="244"/>
      <c r="L405" s="244"/>
      <c r="M405" s="244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260">
        <f>SUM(F407:F408)</f>
        <v>0</v>
      </c>
      <c r="G406" s="260">
        <f t="shared" ref="G406:H406" si="88">SUM(G407:G408)</f>
        <v>0</v>
      </c>
      <c r="H406" s="260">
        <f t="shared" si="88"/>
        <v>0</v>
      </c>
      <c r="I406" s="253">
        <f>SUM(C406-F406+G406-H406)</f>
        <v>0</v>
      </c>
      <c r="J406" s="260">
        <f>SUM(J407:J408)</f>
        <v>0</v>
      </c>
      <c r="K406" s="260">
        <f t="shared" ref="K406:M406" si="89">SUM(K407:K408)</f>
        <v>0</v>
      </c>
      <c r="L406" s="260">
        <f t="shared" si="89"/>
        <v>0</v>
      </c>
      <c r="M406" s="260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261">
        <v>0</v>
      </c>
      <c r="G407" s="261">
        <v>0</v>
      </c>
      <c r="H407" s="261">
        <v>0</v>
      </c>
      <c r="I407" s="280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261">
        <v>0</v>
      </c>
      <c r="G408" s="261">
        <v>0</v>
      </c>
      <c r="H408" s="261">
        <v>0</v>
      </c>
      <c r="I408" s="280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65</v>
      </c>
      <c r="D409" s="1013"/>
      <c r="E409" s="1013"/>
      <c r="F409" s="260">
        <f>SUM(F410:F411)</f>
        <v>65</v>
      </c>
      <c r="G409" s="260">
        <f t="shared" ref="G409:H409" si="91">SUM(G410:G411)</f>
        <v>110</v>
      </c>
      <c r="H409" s="260">
        <f t="shared" si="91"/>
        <v>0</v>
      </c>
      <c r="I409" s="253">
        <f t="shared" si="90"/>
        <v>110</v>
      </c>
      <c r="J409" s="13">
        <f>SUM(J410:J411)</f>
        <v>350</v>
      </c>
      <c r="K409" s="13">
        <f t="shared" ref="K409:M409" si="92">SUM(K410:K411)</f>
        <v>140</v>
      </c>
      <c r="L409" s="13">
        <f t="shared" si="92"/>
        <v>0</v>
      </c>
      <c r="M409" s="13">
        <f t="shared" si="92"/>
        <v>0</v>
      </c>
      <c r="N409" s="964">
        <f>SUM(N410:P411)</f>
        <v>210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65</v>
      </c>
      <c r="D410" s="1007"/>
      <c r="E410" s="1007"/>
      <c r="F410" s="261">
        <v>65</v>
      </c>
      <c r="G410" s="261">
        <v>98</v>
      </c>
      <c r="H410" s="261">
        <v>0</v>
      </c>
      <c r="I410" s="280">
        <f t="shared" si="90"/>
        <v>98</v>
      </c>
      <c r="J410" s="36">
        <v>0</v>
      </c>
      <c r="K410" s="261">
        <v>0</v>
      </c>
      <c r="L410" s="261">
        <v>0</v>
      </c>
      <c r="M410" s="261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261">
        <v>0</v>
      </c>
      <c r="G411" s="261">
        <v>12</v>
      </c>
      <c r="H411" s="261">
        <v>0</v>
      </c>
      <c r="I411" s="280">
        <f t="shared" si="90"/>
        <v>12</v>
      </c>
      <c r="J411" s="36">
        <v>350</v>
      </c>
      <c r="K411" s="261">
        <v>140</v>
      </c>
      <c r="L411" s="261">
        <v>0</v>
      </c>
      <c r="M411" s="261">
        <v>0</v>
      </c>
      <c r="N411" s="964">
        <f>SUM(J411-K411+L411-M411)</f>
        <v>210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244"/>
      <c r="G412" s="244"/>
      <c r="H412" s="244"/>
      <c r="I412" s="257"/>
      <c r="J412" s="243"/>
      <c r="K412" s="244"/>
      <c r="L412" s="244"/>
      <c r="M412" s="244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20</v>
      </c>
      <c r="D413" s="1007"/>
      <c r="E413" s="1007"/>
      <c r="F413" s="261">
        <v>20</v>
      </c>
      <c r="G413" s="261">
        <v>80</v>
      </c>
      <c r="H413" s="261">
        <v>0</v>
      </c>
      <c r="I413" s="253">
        <f>SUM(C413-F413+G413-H413)</f>
        <v>80</v>
      </c>
      <c r="J413" s="243"/>
      <c r="K413" s="244"/>
      <c r="L413" s="244"/>
      <c r="M413" s="244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261">
        <v>0</v>
      </c>
      <c r="G414" s="261">
        <v>0</v>
      </c>
      <c r="H414" s="261">
        <v>0</v>
      </c>
      <c r="I414" s="253">
        <f t="shared" ref="I414:I416" si="93">SUM(C414-F414+G414-H414)</f>
        <v>0</v>
      </c>
      <c r="J414" s="243"/>
      <c r="K414" s="244"/>
      <c r="L414" s="244"/>
      <c r="M414" s="244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261">
        <v>0</v>
      </c>
      <c r="G415" s="261">
        <v>0</v>
      </c>
      <c r="H415" s="261">
        <v>0</v>
      </c>
      <c r="I415" s="253">
        <f t="shared" si="93"/>
        <v>0</v>
      </c>
      <c r="J415" s="243"/>
      <c r="K415" s="244"/>
      <c r="L415" s="244"/>
      <c r="M415" s="244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45</v>
      </c>
      <c r="D416" s="1009"/>
      <c r="E416" s="1009"/>
      <c r="F416" s="263">
        <v>45</v>
      </c>
      <c r="G416" s="263">
        <v>30</v>
      </c>
      <c r="H416" s="263">
        <v>0</v>
      </c>
      <c r="I416" s="253">
        <f t="shared" si="93"/>
        <v>30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258"/>
      <c r="I417" s="38"/>
      <c r="J417" s="39"/>
      <c r="K417" s="281"/>
      <c r="L417" s="281"/>
      <c r="M417" s="281"/>
      <c r="N417" s="957"/>
      <c r="O417" s="957"/>
      <c r="P417" s="958"/>
    </row>
    <row r="418" spans="1:16" x14ac:dyDescent="0.2">
      <c r="B418" s="238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238"/>
      <c r="D420" s="238"/>
      <c r="E420" s="238"/>
      <c r="N420" s="238"/>
      <c r="O420" s="238"/>
      <c r="P420" s="238"/>
    </row>
    <row r="421" spans="1:16" x14ac:dyDescent="0.2">
      <c r="C421" s="238"/>
      <c r="D421" s="238"/>
      <c r="E421" s="238"/>
      <c r="N421" s="238"/>
      <c r="O421" s="238"/>
      <c r="P421" s="238"/>
    </row>
    <row r="422" spans="1:16" x14ac:dyDescent="0.2">
      <c r="C422" s="238"/>
      <c r="D422" s="238"/>
      <c r="E422" s="238"/>
      <c r="N422" s="238"/>
      <c r="O422" s="238"/>
      <c r="P422" s="238"/>
    </row>
    <row r="423" spans="1:16" x14ac:dyDescent="0.2">
      <c r="C423" s="238"/>
      <c r="D423" s="238"/>
      <c r="E423" s="238"/>
      <c r="N423" s="238"/>
      <c r="O423" s="238"/>
      <c r="P423" s="238"/>
    </row>
    <row r="424" spans="1:16" x14ac:dyDescent="0.2">
      <c r="C424" s="238"/>
      <c r="D424" s="238"/>
      <c r="E424" s="238"/>
      <c r="N424" s="238"/>
      <c r="O424" s="238"/>
      <c r="P424" s="238"/>
    </row>
    <row r="425" spans="1:16" x14ac:dyDescent="0.2">
      <c r="C425" s="238"/>
      <c r="D425" s="238"/>
      <c r="E425" s="238"/>
      <c r="I425" s="86" t="s">
        <v>68</v>
      </c>
      <c r="N425" s="238"/>
      <c r="O425" s="238"/>
      <c r="P425" s="238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240">
        <v>1</v>
      </c>
      <c r="E431" s="240">
        <v>5</v>
      </c>
      <c r="I431" s="997">
        <v>13</v>
      </c>
      <c r="K431" s="2"/>
      <c r="L431" s="23" t="s">
        <v>50</v>
      </c>
      <c r="M431" s="998" t="str">
        <f>+M396</f>
        <v>: Maret</v>
      </c>
      <c r="N431" s="999"/>
      <c r="O431" s="240">
        <f>+O396</f>
        <v>0</v>
      </c>
      <c r="P431" s="240">
        <f>+P396</f>
        <v>3</v>
      </c>
    </row>
    <row r="432" spans="1:16" ht="12.75" customHeight="1" x14ac:dyDescent="0.2">
      <c r="A432" s="1" t="s">
        <v>8</v>
      </c>
      <c r="C432" s="27"/>
      <c r="D432" s="240">
        <v>0</v>
      </c>
      <c r="E432" s="240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240">
        <f>+O397</f>
        <v>2</v>
      </c>
      <c r="P432" s="240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246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247" t="s">
        <v>18</v>
      </c>
      <c r="G436" s="247" t="s">
        <v>19</v>
      </c>
      <c r="H436" s="247" t="s">
        <v>20</v>
      </c>
      <c r="I436" s="248" t="s">
        <v>21</v>
      </c>
      <c r="J436" s="33" t="s">
        <v>9</v>
      </c>
      <c r="K436" s="247" t="s">
        <v>18</v>
      </c>
      <c r="L436" s="247" t="s">
        <v>19</v>
      </c>
      <c r="M436" s="247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249"/>
      <c r="G437" s="249"/>
      <c r="H437" s="249"/>
      <c r="I437" s="250" t="s">
        <v>23</v>
      </c>
      <c r="J437" s="34" t="s">
        <v>22</v>
      </c>
      <c r="K437" s="249"/>
      <c r="L437" s="249"/>
      <c r="M437" s="249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241" t="s">
        <v>28</v>
      </c>
      <c r="G438" s="241" t="s">
        <v>29</v>
      </c>
      <c r="H438" s="241" t="s">
        <v>30</v>
      </c>
      <c r="I438" s="46" t="s">
        <v>31</v>
      </c>
      <c r="J438" s="47" t="s">
        <v>32</v>
      </c>
      <c r="K438" s="241" t="s">
        <v>33</v>
      </c>
      <c r="L438" s="241" t="s">
        <v>34</v>
      </c>
      <c r="M438" s="241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1796</v>
      </c>
      <c r="D439" s="979"/>
      <c r="E439" s="979"/>
      <c r="F439" s="55">
        <f t="shared" ref="F439:N439" si="95">SUM(F15,F50,F85,F120,F155,F190,F225,F261,F296,F332,F368,F404)</f>
        <v>535</v>
      </c>
      <c r="G439" s="87">
        <f>SUM(G15,G50,G85,G120,G155,G190,G225,G261,G296,G332,G368,G404)</f>
        <v>1391</v>
      </c>
      <c r="H439" s="55">
        <f t="shared" si="95"/>
        <v>2</v>
      </c>
      <c r="I439" s="56">
        <f t="shared" si="95"/>
        <v>2650</v>
      </c>
      <c r="J439" s="63">
        <f t="shared" si="95"/>
        <v>2627</v>
      </c>
      <c r="K439" s="55">
        <f t="shared" si="95"/>
        <v>1479</v>
      </c>
      <c r="L439" s="87">
        <f t="shared" si="95"/>
        <v>0</v>
      </c>
      <c r="M439" s="55">
        <f t="shared" si="95"/>
        <v>15</v>
      </c>
      <c r="N439" s="980">
        <f t="shared" si="95"/>
        <v>1133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244"/>
      <c r="G440" s="244"/>
      <c r="H440" s="244"/>
      <c r="I440" s="245"/>
      <c r="J440" s="243"/>
      <c r="K440" s="244"/>
      <c r="L440" s="244"/>
      <c r="M440" s="244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276">
        <f t="shared" ref="F441:N443" si="97">SUM(F87,F17,F298,F192,F122,F334,F227,F263,F157,F406,F370,F52)</f>
        <v>0</v>
      </c>
      <c r="G441" s="276">
        <f t="shared" si="97"/>
        <v>0</v>
      </c>
      <c r="H441" s="276">
        <f t="shared" si="97"/>
        <v>0</v>
      </c>
      <c r="I441" s="277">
        <f t="shared" si="97"/>
        <v>0</v>
      </c>
      <c r="J441" s="275">
        <f t="shared" si="97"/>
        <v>0</v>
      </c>
      <c r="K441" s="276">
        <f t="shared" si="97"/>
        <v>0</v>
      </c>
      <c r="L441" s="276">
        <f t="shared" si="97"/>
        <v>0</v>
      </c>
      <c r="M441" s="276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265">
        <f t="shared" si="97"/>
        <v>0</v>
      </c>
      <c r="G442" s="265">
        <f t="shared" si="97"/>
        <v>0</v>
      </c>
      <c r="H442" s="265">
        <f t="shared" si="97"/>
        <v>0</v>
      </c>
      <c r="I442" s="280">
        <f t="shared" si="97"/>
        <v>0</v>
      </c>
      <c r="J442" s="264">
        <f t="shared" si="97"/>
        <v>0</v>
      </c>
      <c r="K442" s="265">
        <f t="shared" si="97"/>
        <v>0</v>
      </c>
      <c r="L442" s="265">
        <f t="shared" si="97"/>
        <v>0</v>
      </c>
      <c r="M442" s="265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278">
        <f t="shared" si="97"/>
        <v>0</v>
      </c>
      <c r="G443" s="278">
        <f t="shared" si="97"/>
        <v>0</v>
      </c>
      <c r="H443" s="278">
        <f t="shared" si="97"/>
        <v>0</v>
      </c>
      <c r="I443" s="43">
        <f t="shared" si="97"/>
        <v>0</v>
      </c>
      <c r="J443" s="264">
        <f t="shared" si="97"/>
        <v>0</v>
      </c>
      <c r="K443" s="265">
        <f t="shared" si="97"/>
        <v>0</v>
      </c>
      <c r="L443" s="265">
        <f t="shared" si="97"/>
        <v>0</v>
      </c>
      <c r="M443" s="265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1796</v>
      </c>
      <c r="D444" s="963"/>
      <c r="E444" s="963"/>
      <c r="F444" s="57">
        <f t="shared" ref="F444:N451" si="98">SUM(F20,F55,F90,F125,F160,F195,F230,F266,F301,F337,F373,F409)</f>
        <v>535</v>
      </c>
      <c r="G444" s="57">
        <f t="shared" si="98"/>
        <v>1391</v>
      </c>
      <c r="H444" s="57">
        <f t="shared" si="98"/>
        <v>2</v>
      </c>
      <c r="I444" s="58">
        <f t="shared" si="98"/>
        <v>2650</v>
      </c>
      <c r="J444" s="65">
        <f t="shared" si="98"/>
        <v>2627</v>
      </c>
      <c r="K444" s="66">
        <f t="shared" si="98"/>
        <v>1479</v>
      </c>
      <c r="L444" s="66">
        <f t="shared" si="98"/>
        <v>0</v>
      </c>
      <c r="M444" s="66">
        <f t="shared" si="98"/>
        <v>15</v>
      </c>
      <c r="N444" s="964">
        <f t="shared" si="98"/>
        <v>1133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1152</v>
      </c>
      <c r="D445" s="967"/>
      <c r="E445" s="967"/>
      <c r="F445" s="61">
        <f>SUM(F21,F56,F91,F126,F161,F196,F231,F267,F302,F338,F374,F410)</f>
        <v>332</v>
      </c>
      <c r="G445" s="61">
        <f t="shared" si="98"/>
        <v>1170</v>
      </c>
      <c r="H445" s="61">
        <f t="shared" si="98"/>
        <v>0</v>
      </c>
      <c r="I445" s="62">
        <f t="shared" si="98"/>
        <v>1990</v>
      </c>
      <c r="J445" s="64">
        <f t="shared" si="98"/>
        <v>568</v>
      </c>
      <c r="K445" s="61">
        <f t="shared" si="98"/>
        <v>290</v>
      </c>
      <c r="L445" s="61">
        <f t="shared" si="98"/>
        <v>0</v>
      </c>
      <c r="M445" s="61">
        <f t="shared" si="98"/>
        <v>0</v>
      </c>
      <c r="N445" s="967">
        <f t="shared" si="98"/>
        <v>278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644</v>
      </c>
      <c r="D446" s="950"/>
      <c r="E446" s="950"/>
      <c r="F446" s="59">
        <f t="shared" si="98"/>
        <v>203</v>
      </c>
      <c r="G446" s="59">
        <f t="shared" si="98"/>
        <v>221</v>
      </c>
      <c r="H446" s="59">
        <f t="shared" si="98"/>
        <v>2</v>
      </c>
      <c r="I446" s="60">
        <f t="shared" si="98"/>
        <v>660</v>
      </c>
      <c r="J446" s="64">
        <f t="shared" si="98"/>
        <v>2059</v>
      </c>
      <c r="K446" s="61">
        <f t="shared" si="98"/>
        <v>1189</v>
      </c>
      <c r="L446" s="61">
        <f t="shared" si="98"/>
        <v>0</v>
      </c>
      <c r="M446" s="61">
        <f t="shared" si="98"/>
        <v>15</v>
      </c>
      <c r="N446" s="967">
        <f t="shared" si="98"/>
        <v>855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244"/>
      <c r="G447" s="244"/>
      <c r="H447" s="244"/>
      <c r="I447" s="255"/>
      <c r="J447" s="243"/>
      <c r="K447" s="244"/>
      <c r="L447" s="244"/>
      <c r="M447" s="244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420</v>
      </c>
      <c r="D448" s="950"/>
      <c r="E448" s="950"/>
      <c r="F448" s="59">
        <f t="shared" si="98"/>
        <v>20</v>
      </c>
      <c r="G448" s="59">
        <f t="shared" si="98"/>
        <v>80</v>
      </c>
      <c r="H448" s="59">
        <f t="shared" si="98"/>
        <v>0</v>
      </c>
      <c r="I448" s="60">
        <f t="shared" si="98"/>
        <v>480</v>
      </c>
      <c r="J448" s="243"/>
      <c r="K448" s="244"/>
      <c r="L448" s="244"/>
      <c r="M448" s="244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1229</v>
      </c>
      <c r="D449" s="950"/>
      <c r="E449" s="950"/>
      <c r="F449" s="59">
        <f t="shared" si="98"/>
        <v>450</v>
      </c>
      <c r="G449" s="59">
        <f t="shared" si="98"/>
        <v>1251</v>
      </c>
      <c r="H449" s="59">
        <f t="shared" si="98"/>
        <v>2</v>
      </c>
      <c r="I449" s="60">
        <f t="shared" si="98"/>
        <v>2028</v>
      </c>
      <c r="J449" s="243"/>
      <c r="K449" s="244"/>
      <c r="L449" s="244"/>
      <c r="M449" s="244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243"/>
      <c r="K450" s="244"/>
      <c r="L450" s="244"/>
      <c r="M450" s="244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147</v>
      </c>
      <c r="D451" s="950"/>
      <c r="E451" s="950"/>
      <c r="F451" s="59">
        <f t="shared" si="98"/>
        <v>65</v>
      </c>
      <c r="G451" s="59">
        <f t="shared" si="98"/>
        <v>60</v>
      </c>
      <c r="H451" s="59">
        <f t="shared" si="98"/>
        <v>0</v>
      </c>
      <c r="I451" s="60">
        <f t="shared" si="98"/>
        <v>142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258"/>
      <c r="I452" s="38"/>
      <c r="J452" s="39"/>
      <c r="K452" s="281"/>
      <c r="L452" s="281"/>
      <c r="M452" s="281"/>
      <c r="N452" s="957"/>
      <c r="O452" s="957"/>
      <c r="P452" s="958"/>
    </row>
    <row r="453" spans="1:17" ht="12.75" customHeight="1" x14ac:dyDescent="0.2">
      <c r="B453" s="238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238"/>
      <c r="D455" s="238"/>
      <c r="E455" s="238"/>
      <c r="K455" s="1" t="s">
        <v>1</v>
      </c>
      <c r="N455" s="238"/>
      <c r="O455" s="238"/>
      <c r="P455" s="238"/>
    </row>
    <row r="456" spans="1:17" x14ac:dyDescent="0.2">
      <c r="C456" s="238"/>
      <c r="D456" s="238"/>
      <c r="E456" s="238"/>
      <c r="K456" s="1" t="s">
        <v>1</v>
      </c>
      <c r="N456" s="238"/>
      <c r="O456" s="238"/>
      <c r="P456" s="238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00" zoomScale="80" zoomScaleNormal="80" workbookViewId="0">
      <pane xSplit="2" topLeftCell="C1" activePane="topRight" state="frozen"/>
      <selection activeCell="O501" sqref="O501"/>
      <selection pane="topRight" activeCell="T52" sqref="T52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326">
        <v>1</v>
      </c>
      <c r="E6" s="326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72</v>
      </c>
      <c r="N7" s="999"/>
      <c r="O7" s="326">
        <v>0</v>
      </c>
      <c r="P7" s="326">
        <v>4</v>
      </c>
    </row>
    <row r="8" spans="1:22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332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333" t="s">
        <v>18</v>
      </c>
      <c r="G12" s="333" t="s">
        <v>19</v>
      </c>
      <c r="H12" s="333" t="s">
        <v>20</v>
      </c>
      <c r="I12" s="334" t="s">
        <v>21</v>
      </c>
      <c r="J12" s="33" t="s">
        <v>9</v>
      </c>
      <c r="K12" s="333" t="s">
        <v>18</v>
      </c>
      <c r="L12" s="333" t="s">
        <v>19</v>
      </c>
      <c r="M12" s="333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335"/>
      <c r="G13" s="335"/>
      <c r="H13" s="335"/>
      <c r="I13" s="336" t="s">
        <v>23</v>
      </c>
      <c r="J13" s="34" t="s">
        <v>22</v>
      </c>
      <c r="K13" s="335"/>
      <c r="L13" s="335"/>
      <c r="M13" s="335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327" t="s">
        <v>28</v>
      </c>
      <c r="G14" s="327" t="s">
        <v>29</v>
      </c>
      <c r="H14" s="327" t="s">
        <v>30</v>
      </c>
      <c r="I14" s="46" t="s">
        <v>31</v>
      </c>
      <c r="J14" s="47" t="s">
        <v>32</v>
      </c>
      <c r="K14" s="327" t="s">
        <v>33</v>
      </c>
      <c r="L14" s="327" t="s">
        <v>34</v>
      </c>
      <c r="M14" s="327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465</v>
      </c>
      <c r="D15" s="1028"/>
      <c r="E15" s="1028"/>
      <c r="F15" s="346">
        <f>SUM(F17,F20)</f>
        <v>130</v>
      </c>
      <c r="G15" s="346">
        <f>SUM(G17,G20)</f>
        <v>0</v>
      </c>
      <c r="H15" s="346">
        <f>SUM(H17,H20)</f>
        <v>0</v>
      </c>
      <c r="I15" s="41">
        <f>SUM(I17,I20)</f>
        <v>335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330"/>
      <c r="G16" s="330"/>
      <c r="H16" s="330"/>
      <c r="I16" s="35"/>
      <c r="J16" s="329"/>
      <c r="K16" s="330"/>
      <c r="L16" s="330"/>
      <c r="M16" s="330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345">
        <f>SUM(F18:F19)</f>
        <v>0</v>
      </c>
      <c r="G17" s="345">
        <f t="shared" ref="G17:H17" si="1">SUM(G18:G19)</f>
        <v>0</v>
      </c>
      <c r="H17" s="345">
        <f t="shared" si="1"/>
        <v>0</v>
      </c>
      <c r="I17" s="342">
        <f>SUM(C17-F17+G17-H17)</f>
        <v>0</v>
      </c>
      <c r="J17" s="341">
        <f>SUM(J18:J19)</f>
        <v>0</v>
      </c>
      <c r="K17" s="345">
        <f t="shared" ref="K17:M17" si="2">SUM(K18:K19)</f>
        <v>0</v>
      </c>
      <c r="L17" s="345">
        <f t="shared" si="2"/>
        <v>0</v>
      </c>
      <c r="M17" s="341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343">
        <v>0</v>
      </c>
      <c r="G18" s="343">
        <v>0</v>
      </c>
      <c r="H18" s="343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343">
        <v>0</v>
      </c>
      <c r="G19" s="343">
        <v>0</v>
      </c>
      <c r="H19" s="343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465</v>
      </c>
      <c r="D20" s="1026"/>
      <c r="E20" s="1026"/>
      <c r="F20" s="345">
        <f>SUM(F21:F22)</f>
        <v>130</v>
      </c>
      <c r="G20" s="345">
        <f>SUM(G21:G22)</f>
        <v>0</v>
      </c>
      <c r="H20" s="345">
        <f t="shared" ref="H20" si="4">SUM(H21:H22)</f>
        <v>0</v>
      </c>
      <c r="I20" s="342">
        <f t="shared" si="3"/>
        <v>335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465</v>
      </c>
      <c r="D21" s="1020"/>
      <c r="E21" s="1020"/>
      <c r="F21" s="343">
        <v>130</v>
      </c>
      <c r="G21" s="343">
        <v>0</v>
      </c>
      <c r="H21" s="343">
        <v>0</v>
      </c>
      <c r="I21" s="42">
        <f t="shared" si="3"/>
        <v>335</v>
      </c>
      <c r="J21" s="36">
        <v>0</v>
      </c>
      <c r="K21" s="343">
        <v>0</v>
      </c>
      <c r="L21" s="343">
        <v>0</v>
      </c>
      <c r="M21" s="338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343">
        <v>0</v>
      </c>
      <c r="G22" s="343">
        <v>0</v>
      </c>
      <c r="H22" s="343">
        <v>0</v>
      </c>
      <c r="I22" s="42">
        <f t="shared" si="3"/>
        <v>0</v>
      </c>
      <c r="J22" s="36">
        <v>0</v>
      </c>
      <c r="K22" s="338">
        <v>0</v>
      </c>
      <c r="L22" s="338">
        <v>0</v>
      </c>
      <c r="M22" s="338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329"/>
      <c r="K23" s="330" t="s">
        <v>73</v>
      </c>
      <c r="L23" s="330"/>
      <c r="M23" s="330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343">
        <v>0</v>
      </c>
      <c r="G24" s="343">
        <v>0</v>
      </c>
      <c r="H24" s="343">
        <v>0</v>
      </c>
      <c r="I24" s="342">
        <f t="shared" ref="I24:I27" si="6">SUM(C24-F24+G24-H24)</f>
        <v>0</v>
      </c>
      <c r="J24" s="329"/>
      <c r="K24" s="330"/>
      <c r="L24" s="330"/>
      <c r="M24" s="330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465</v>
      </c>
      <c r="D25" s="1020"/>
      <c r="E25" s="1020"/>
      <c r="F25" s="343">
        <v>130</v>
      </c>
      <c r="G25" s="343">
        <v>0</v>
      </c>
      <c r="H25" s="343">
        <v>0</v>
      </c>
      <c r="I25" s="342">
        <f t="shared" si="6"/>
        <v>335</v>
      </c>
      <c r="J25" s="329"/>
      <c r="K25" s="330"/>
      <c r="L25" s="330"/>
      <c r="M25" s="330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343">
        <v>0</v>
      </c>
      <c r="G26" s="343">
        <v>0</v>
      </c>
      <c r="H26" s="343">
        <v>0</v>
      </c>
      <c r="I26" s="342">
        <f t="shared" si="6"/>
        <v>0</v>
      </c>
      <c r="J26" s="329"/>
      <c r="K26" s="330"/>
      <c r="L26" s="330"/>
      <c r="M26" s="330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344">
        <v>0</v>
      </c>
      <c r="G27" s="344">
        <v>0</v>
      </c>
      <c r="H27" s="344">
        <v>0</v>
      </c>
      <c r="I27" s="342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340"/>
      <c r="I28" s="38"/>
      <c r="J28" s="39"/>
      <c r="K28" s="315"/>
      <c r="L28" s="315"/>
      <c r="M28" s="315"/>
      <c r="N28" s="957"/>
      <c r="O28" s="957"/>
      <c r="P28" s="958"/>
    </row>
    <row r="29" spans="1:16" x14ac:dyDescent="0.2">
      <c r="B29" s="312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326">
        <v>1</v>
      </c>
      <c r="E41" s="32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April</v>
      </c>
      <c r="N42" s="999"/>
      <c r="O42" s="326">
        <f>+O7</f>
        <v>0</v>
      </c>
      <c r="P42" s="326">
        <f>+P7</f>
        <v>4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332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333" t="s">
        <v>18</v>
      </c>
      <c r="G47" s="333" t="s">
        <v>19</v>
      </c>
      <c r="H47" s="333" t="s">
        <v>20</v>
      </c>
      <c r="I47" s="334" t="s">
        <v>21</v>
      </c>
      <c r="J47" s="33" t="s">
        <v>9</v>
      </c>
      <c r="K47" s="333" t="s">
        <v>18</v>
      </c>
      <c r="L47" s="333" t="s">
        <v>19</v>
      </c>
      <c r="M47" s="333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335"/>
      <c r="G48" s="335"/>
      <c r="H48" s="335"/>
      <c r="I48" s="336" t="s">
        <v>23</v>
      </c>
      <c r="J48" s="34" t="s">
        <v>22</v>
      </c>
      <c r="K48" s="335"/>
      <c r="L48" s="335"/>
      <c r="M48" s="335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327" t="s">
        <v>28</v>
      </c>
      <c r="G49" s="327" t="s">
        <v>29</v>
      </c>
      <c r="H49" s="327" t="s">
        <v>30</v>
      </c>
      <c r="I49" s="46" t="s">
        <v>31</v>
      </c>
      <c r="J49" s="47" t="s">
        <v>32</v>
      </c>
      <c r="K49" s="327" t="s">
        <v>33</v>
      </c>
      <c r="L49" s="327" t="s">
        <v>34</v>
      </c>
      <c r="M49" s="327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219</v>
      </c>
      <c r="D50" s="979"/>
      <c r="E50" s="979"/>
      <c r="F50" s="328">
        <f>SUM(F52,F55)</f>
        <v>0</v>
      </c>
      <c r="G50" s="328">
        <f>SUM(G52,G55)</f>
        <v>0</v>
      </c>
      <c r="H50" s="328">
        <f>SUM(H52,H55)</f>
        <v>0</v>
      </c>
      <c r="I50" s="7">
        <f>SUM(I52,I55)</f>
        <v>219</v>
      </c>
      <c r="J50" s="7">
        <f>SUM(J52,J55)</f>
        <v>278</v>
      </c>
      <c r="K50" s="7">
        <f t="shared" ref="K50:N50" si="8">SUM(K52,K55)</f>
        <v>278</v>
      </c>
      <c r="L50" s="7">
        <f t="shared" si="8"/>
        <v>0</v>
      </c>
      <c r="M50" s="7">
        <f t="shared" si="8"/>
        <v>0</v>
      </c>
      <c r="N50" s="980">
        <f t="shared" si="8"/>
        <v>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330"/>
      <c r="G51" s="330"/>
      <c r="H51" s="330"/>
      <c r="I51" s="35"/>
      <c r="J51" s="329"/>
      <c r="K51" s="330"/>
      <c r="L51" s="330"/>
      <c r="M51" s="330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341">
        <f>SUM(F53:F54)</f>
        <v>0</v>
      </c>
      <c r="G52" s="341">
        <f t="shared" ref="G52:H52" si="9">SUM(G53:G54)</f>
        <v>0</v>
      </c>
      <c r="H52" s="341">
        <f t="shared" si="9"/>
        <v>0</v>
      </c>
      <c r="I52" s="318">
        <f>SUM(C52-F52+G52-H52)</f>
        <v>0</v>
      </c>
      <c r="J52" s="341">
        <f>SUM(J53:J54)</f>
        <v>0</v>
      </c>
      <c r="K52" s="341">
        <f t="shared" ref="K52:M52" si="10">SUM(K53:K54)</f>
        <v>0</v>
      </c>
      <c r="L52" s="341">
        <f t="shared" si="10"/>
        <v>0</v>
      </c>
      <c r="M52" s="341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338">
        <v>0</v>
      </c>
      <c r="G53" s="338">
        <v>0</v>
      </c>
      <c r="H53" s="338">
        <v>0</v>
      </c>
      <c r="I53" s="321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338">
        <v>0</v>
      </c>
      <c r="G54" s="338">
        <v>0</v>
      </c>
      <c r="H54" s="338">
        <v>0</v>
      </c>
      <c r="I54" s="321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219</v>
      </c>
      <c r="D55" s="1013"/>
      <c r="E55" s="1013"/>
      <c r="F55" s="341">
        <f>SUM(F56:F57)</f>
        <v>0</v>
      </c>
      <c r="G55" s="341">
        <f t="shared" ref="G55:H55" si="12">SUM(G56:G57)</f>
        <v>0</v>
      </c>
      <c r="H55" s="341">
        <f t="shared" si="12"/>
        <v>0</v>
      </c>
      <c r="I55" s="318">
        <f t="shared" si="11"/>
        <v>219</v>
      </c>
      <c r="J55" s="13">
        <f>SUM(J56:J57)</f>
        <v>278</v>
      </c>
      <c r="K55" s="13">
        <f t="shared" ref="K55:M55" si="13">SUM(K56:K57)</f>
        <v>278</v>
      </c>
      <c r="L55" s="13">
        <f t="shared" si="13"/>
        <v>0</v>
      </c>
      <c r="M55" s="13">
        <f t="shared" si="13"/>
        <v>0</v>
      </c>
      <c r="N55" s="964">
        <f>SUM(N56:P57)</f>
        <v>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219</v>
      </c>
      <c r="D56" s="1007"/>
      <c r="E56" s="1007"/>
      <c r="F56" s="338">
        <v>0</v>
      </c>
      <c r="G56" s="338">
        <v>0</v>
      </c>
      <c r="H56" s="338">
        <v>0</v>
      </c>
      <c r="I56" s="321">
        <f t="shared" si="11"/>
        <v>219</v>
      </c>
      <c r="J56" s="36">
        <v>278</v>
      </c>
      <c r="K56" s="338">
        <v>278</v>
      </c>
      <c r="L56" s="338">
        <v>0</v>
      </c>
      <c r="M56" s="338">
        <v>0</v>
      </c>
      <c r="N56" s="964">
        <f>SUM(J56-K56+L56-M56)</f>
        <v>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338">
        <v>0</v>
      </c>
      <c r="G57" s="338">
        <v>0</v>
      </c>
      <c r="H57" s="338">
        <v>0</v>
      </c>
      <c r="I57" s="321">
        <f t="shared" si="11"/>
        <v>0</v>
      </c>
      <c r="J57" s="36">
        <v>0</v>
      </c>
      <c r="K57" s="338">
        <v>0</v>
      </c>
      <c r="L57" s="338">
        <v>0</v>
      </c>
      <c r="M57" s="338">
        <v>0</v>
      </c>
      <c r="N57" s="964">
        <f>SUM(J57-K57+L57-M57)</f>
        <v>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330"/>
      <c r="G58" s="330"/>
      <c r="H58" s="330"/>
      <c r="I58" s="314"/>
      <c r="J58" s="329"/>
      <c r="K58" s="330"/>
      <c r="L58" s="330"/>
      <c r="M58" s="330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338">
        <v>0</v>
      </c>
      <c r="G59" s="338">
        <v>0</v>
      </c>
      <c r="H59" s="338">
        <v>0</v>
      </c>
      <c r="I59" s="318">
        <f t="shared" ref="I59:I62" si="14">SUM(C59-F59+G59-H59)</f>
        <v>0</v>
      </c>
      <c r="J59" s="329"/>
      <c r="K59" s="330"/>
      <c r="L59" s="330"/>
      <c r="M59" s="330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219</v>
      </c>
      <c r="D60" s="1007"/>
      <c r="E60" s="1007"/>
      <c r="F60" s="338">
        <v>0</v>
      </c>
      <c r="G60" s="338">
        <v>0</v>
      </c>
      <c r="H60" s="338">
        <v>0</v>
      </c>
      <c r="I60" s="318">
        <f t="shared" si="14"/>
        <v>219</v>
      </c>
      <c r="J60" s="329"/>
      <c r="K60" s="330"/>
      <c r="L60" s="330"/>
      <c r="M60" s="330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338">
        <v>0</v>
      </c>
      <c r="G61" s="338">
        <v>0</v>
      </c>
      <c r="H61" s="338">
        <v>0</v>
      </c>
      <c r="I61" s="318">
        <f t="shared" si="14"/>
        <v>0</v>
      </c>
      <c r="J61" s="329"/>
      <c r="K61" s="330"/>
      <c r="L61" s="330"/>
      <c r="M61" s="330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339">
        <v>0</v>
      </c>
      <c r="G62" s="339">
        <v>0</v>
      </c>
      <c r="H62" s="339">
        <v>0</v>
      </c>
      <c r="I62" s="318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340"/>
      <c r="I63" s="38"/>
      <c r="J63" s="39"/>
      <c r="K63" s="315"/>
      <c r="L63" s="315"/>
      <c r="M63" s="315"/>
      <c r="N63" s="957"/>
      <c r="O63" s="957"/>
      <c r="P63" s="958"/>
    </row>
    <row r="64" spans="1:16" x14ac:dyDescent="0.2">
      <c r="B64" s="312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312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311"/>
      <c r="O65" s="311"/>
      <c r="P65" s="311"/>
    </row>
    <row r="66" spans="1:16" ht="12.75" customHeight="1" x14ac:dyDescent="0.2">
      <c r="B66" s="312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311"/>
      <c r="O66" s="311"/>
      <c r="P66" s="311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326">
        <v>1</v>
      </c>
      <c r="E76" s="32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April</v>
      </c>
      <c r="N77" s="999"/>
      <c r="O77" s="326">
        <f>+O42</f>
        <v>0</v>
      </c>
      <c r="P77" s="326">
        <f>+P42</f>
        <v>4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332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333" t="s">
        <v>18</v>
      </c>
      <c r="G82" s="333" t="s">
        <v>19</v>
      </c>
      <c r="H82" s="333" t="s">
        <v>20</v>
      </c>
      <c r="I82" s="334" t="s">
        <v>21</v>
      </c>
      <c r="J82" s="33" t="s">
        <v>9</v>
      </c>
      <c r="K82" s="333" t="s">
        <v>18</v>
      </c>
      <c r="L82" s="333" t="s">
        <v>19</v>
      </c>
      <c r="M82" s="333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335"/>
      <c r="G83" s="335"/>
      <c r="H83" s="335"/>
      <c r="I83" s="336" t="s">
        <v>23</v>
      </c>
      <c r="J83" s="34" t="s">
        <v>22</v>
      </c>
      <c r="K83" s="335"/>
      <c r="L83" s="335"/>
      <c r="M83" s="335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327" t="s">
        <v>28</v>
      </c>
      <c r="G84" s="327" t="s">
        <v>29</v>
      </c>
      <c r="H84" s="327" t="s">
        <v>30</v>
      </c>
      <c r="I84" s="46" t="s">
        <v>31</v>
      </c>
      <c r="J84" s="47" t="s">
        <v>32</v>
      </c>
      <c r="K84" s="327" t="s">
        <v>33</v>
      </c>
      <c r="L84" s="327" t="s">
        <v>34</v>
      </c>
      <c r="M84" s="327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389</v>
      </c>
      <c r="D85" s="979"/>
      <c r="E85" s="979"/>
      <c r="F85" s="328">
        <f>SUM(F87,F90)</f>
        <v>0</v>
      </c>
      <c r="G85" s="346">
        <f>SUM(G87,G90)</f>
        <v>0</v>
      </c>
      <c r="H85" s="30">
        <f>SUM(H87,H90)</f>
        <v>0</v>
      </c>
      <c r="I85" s="7">
        <f>SUM(I87,I90)</f>
        <v>389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330"/>
      <c r="G86" s="330"/>
      <c r="H86" s="330"/>
      <c r="I86" s="35"/>
      <c r="J86" s="329"/>
      <c r="K86" s="330"/>
      <c r="L86" s="330"/>
      <c r="M86" s="330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341">
        <f>SUM(F88:F89)</f>
        <v>0</v>
      </c>
      <c r="G87" s="345">
        <f t="shared" ref="G87:H87" si="17">SUM(G88:G89)</f>
        <v>0</v>
      </c>
      <c r="H87" s="341">
        <f t="shared" si="17"/>
        <v>0</v>
      </c>
      <c r="I87" s="318">
        <f>SUM(C87-F87+G87-H87)</f>
        <v>0</v>
      </c>
      <c r="J87" s="341">
        <f>SUM(J88:J89)</f>
        <v>0</v>
      </c>
      <c r="K87" s="341">
        <f t="shared" ref="K87:M87" si="18">SUM(K88:K89)</f>
        <v>0</v>
      </c>
      <c r="L87" s="341">
        <f t="shared" si="18"/>
        <v>0</v>
      </c>
      <c r="M87" s="341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338">
        <v>0</v>
      </c>
      <c r="G88" s="343">
        <v>0</v>
      </c>
      <c r="H88" s="338">
        <v>0</v>
      </c>
      <c r="I88" s="321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338">
        <v>0</v>
      </c>
      <c r="G89" s="343">
        <v>0</v>
      </c>
      <c r="H89" s="338">
        <v>0</v>
      </c>
      <c r="I89" s="321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389</v>
      </c>
      <c r="D90" s="1013"/>
      <c r="E90" s="1013"/>
      <c r="F90" s="345">
        <f>SUM(F91:F92)</f>
        <v>0</v>
      </c>
      <c r="G90" s="345">
        <f t="shared" ref="G90:H90" si="20">SUM(G91:G92)</f>
        <v>0</v>
      </c>
      <c r="H90" s="345">
        <f t="shared" si="20"/>
        <v>0</v>
      </c>
      <c r="I90" s="342">
        <f t="shared" si="19"/>
        <v>389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389</v>
      </c>
      <c r="D91" s="1007"/>
      <c r="E91" s="1007"/>
      <c r="F91" s="338">
        <v>0</v>
      </c>
      <c r="G91" s="343">
        <v>0</v>
      </c>
      <c r="H91" s="31">
        <v>0</v>
      </c>
      <c r="I91" s="321">
        <f t="shared" si="19"/>
        <v>389</v>
      </c>
      <c r="J91" s="36">
        <v>0</v>
      </c>
      <c r="K91" s="338">
        <v>0</v>
      </c>
      <c r="L91" s="338">
        <v>0</v>
      </c>
      <c r="M91" s="338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338">
        <v>0</v>
      </c>
      <c r="G92" s="343">
        <v>0</v>
      </c>
      <c r="H92" s="31">
        <v>0</v>
      </c>
      <c r="I92" s="321">
        <f t="shared" si="19"/>
        <v>0</v>
      </c>
      <c r="J92" s="36">
        <v>0</v>
      </c>
      <c r="K92" s="338">
        <v>0</v>
      </c>
      <c r="L92" s="338">
        <v>0</v>
      </c>
      <c r="M92" s="338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330"/>
      <c r="G93" s="330"/>
      <c r="H93" s="330"/>
      <c r="I93" s="314"/>
      <c r="J93" s="329"/>
      <c r="K93" s="330"/>
      <c r="L93" s="330"/>
      <c r="M93" s="330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338">
        <v>0</v>
      </c>
      <c r="G94" s="343">
        <v>0</v>
      </c>
      <c r="H94" s="338">
        <v>0</v>
      </c>
      <c r="I94" s="318">
        <f t="shared" ref="I94:I97" si="22">SUM(C94-F94+G94-H94)</f>
        <v>0</v>
      </c>
      <c r="J94" s="329"/>
      <c r="K94" s="330"/>
      <c r="L94" s="330"/>
      <c r="M94" s="330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389</v>
      </c>
      <c r="D95" s="1007"/>
      <c r="E95" s="1007"/>
      <c r="F95" s="338">
        <v>0</v>
      </c>
      <c r="G95" s="343">
        <v>0</v>
      </c>
      <c r="H95" s="31">
        <v>0</v>
      </c>
      <c r="I95" s="318">
        <f t="shared" si="22"/>
        <v>389</v>
      </c>
      <c r="J95" s="329"/>
      <c r="K95" s="330"/>
      <c r="L95" s="330"/>
      <c r="M95" s="330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338">
        <v>0</v>
      </c>
      <c r="G96" s="338">
        <v>0</v>
      </c>
      <c r="H96" s="338">
        <v>0</v>
      </c>
      <c r="I96" s="318">
        <f t="shared" si="22"/>
        <v>0</v>
      </c>
      <c r="J96" s="329"/>
      <c r="K96" s="330"/>
      <c r="L96" s="330"/>
      <c r="M96" s="330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339">
        <v>0</v>
      </c>
      <c r="G97" s="339">
        <v>0</v>
      </c>
      <c r="H97" s="339">
        <v>0</v>
      </c>
      <c r="I97" s="318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340"/>
      <c r="I98" s="38"/>
      <c r="J98" s="39"/>
      <c r="K98" s="315"/>
      <c r="L98" s="315"/>
      <c r="M98" s="315"/>
      <c r="N98" s="957"/>
      <c r="O98" s="957"/>
      <c r="P98" s="958"/>
    </row>
    <row r="99" spans="1:16" x14ac:dyDescent="0.2">
      <c r="B99" s="312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312"/>
      <c r="D101" s="312"/>
      <c r="E101" s="312"/>
      <c r="N101" s="312"/>
      <c r="O101" s="312"/>
      <c r="P101" s="312"/>
    </row>
    <row r="102" spans="1:16" x14ac:dyDescent="0.2">
      <c r="C102" s="312"/>
      <c r="D102" s="312"/>
      <c r="E102" s="312"/>
      <c r="N102" s="312"/>
      <c r="O102" s="312"/>
      <c r="P102" s="312"/>
    </row>
    <row r="103" spans="1:16" ht="12.75" customHeight="1" x14ac:dyDescent="0.2">
      <c r="C103" s="312"/>
      <c r="D103" s="312"/>
      <c r="E103" s="312"/>
      <c r="N103" s="312"/>
      <c r="O103" s="312"/>
      <c r="P103" s="312"/>
    </row>
    <row r="104" spans="1:16" ht="12.75" customHeight="1" x14ac:dyDescent="0.2">
      <c r="C104" s="312"/>
      <c r="D104" s="312"/>
      <c r="E104" s="312"/>
      <c r="N104" s="312"/>
      <c r="O104" s="312"/>
      <c r="P104" s="312"/>
    </row>
    <row r="105" spans="1:16" ht="12.75" customHeight="1" x14ac:dyDescent="0.2">
      <c r="C105" s="312"/>
      <c r="D105" s="312"/>
      <c r="E105" s="312"/>
      <c r="N105" s="312"/>
      <c r="O105" s="312"/>
      <c r="P105" s="312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326">
        <v>1</v>
      </c>
      <c r="E111" s="32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April</v>
      </c>
      <c r="N112" s="999"/>
      <c r="O112" s="326">
        <f>+O77</f>
        <v>0</v>
      </c>
      <c r="P112" s="326">
        <f>+P77</f>
        <v>4</v>
      </c>
    </row>
    <row r="113" spans="1:16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332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333" t="s">
        <v>18</v>
      </c>
      <c r="G117" s="333" t="s">
        <v>19</v>
      </c>
      <c r="H117" s="333" t="s">
        <v>20</v>
      </c>
      <c r="I117" s="334" t="s">
        <v>21</v>
      </c>
      <c r="J117" s="33" t="s">
        <v>9</v>
      </c>
      <c r="K117" s="333" t="s">
        <v>18</v>
      </c>
      <c r="L117" s="333" t="s">
        <v>19</v>
      </c>
      <c r="M117" s="333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335"/>
      <c r="G118" s="335"/>
      <c r="H118" s="335"/>
      <c r="I118" s="336" t="s">
        <v>23</v>
      </c>
      <c r="J118" s="34" t="s">
        <v>22</v>
      </c>
      <c r="K118" s="335"/>
      <c r="L118" s="335"/>
      <c r="M118" s="335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327" t="s">
        <v>28</v>
      </c>
      <c r="G119" s="327" t="s">
        <v>29</v>
      </c>
      <c r="H119" s="327" t="s">
        <v>30</v>
      </c>
      <c r="I119" s="46" t="s">
        <v>31</v>
      </c>
      <c r="J119" s="47" t="s">
        <v>32</v>
      </c>
      <c r="K119" s="327" t="s">
        <v>33</v>
      </c>
      <c r="L119" s="327" t="s">
        <v>34</v>
      </c>
      <c r="M119" s="327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170</v>
      </c>
      <c r="D120" s="979"/>
      <c r="E120" s="979"/>
      <c r="F120" s="328">
        <f>SUM(F122,F125)</f>
        <v>0</v>
      </c>
      <c r="G120" s="328">
        <f>SUM(G122,G125)</f>
        <v>0</v>
      </c>
      <c r="H120" s="328">
        <f>SUM(H122,H125)</f>
        <v>0</v>
      </c>
      <c r="I120" s="7">
        <f>SUM(I122,I125)</f>
        <v>170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0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354"/>
      <c r="G121" s="354"/>
      <c r="H121" s="354"/>
      <c r="I121" s="70"/>
      <c r="J121" s="353"/>
      <c r="K121" s="354"/>
      <c r="L121" s="354"/>
      <c r="M121" s="354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317">
        <f>SUM(F123:F124)</f>
        <v>0</v>
      </c>
      <c r="G122" s="317">
        <f t="shared" ref="G122:H122" si="24">SUM(G123:G124)</f>
        <v>0</v>
      </c>
      <c r="H122" s="317">
        <f t="shared" si="24"/>
        <v>0</v>
      </c>
      <c r="I122" s="318">
        <f>SUM(C122-F122+G122-H122)</f>
        <v>0</v>
      </c>
      <c r="J122" s="317">
        <f>SUM(J123:J124)</f>
        <v>0</v>
      </c>
      <c r="K122" s="317">
        <f t="shared" ref="K122:M122" si="25">SUM(K123:K124)</f>
        <v>0</v>
      </c>
      <c r="L122" s="317">
        <f t="shared" si="25"/>
        <v>0</v>
      </c>
      <c r="M122" s="317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320">
        <v>0</v>
      </c>
      <c r="G123" s="320">
        <v>0</v>
      </c>
      <c r="H123" s="320">
        <v>0</v>
      </c>
      <c r="I123" s="321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320">
        <v>0</v>
      </c>
      <c r="G124" s="320">
        <v>0</v>
      </c>
      <c r="H124" s="320">
        <v>0</v>
      </c>
      <c r="I124" s="321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170</v>
      </c>
      <c r="D125" s="964"/>
      <c r="E125" s="964"/>
      <c r="F125" s="317">
        <f>SUM(F126:F127)</f>
        <v>0</v>
      </c>
      <c r="G125" s="317">
        <f t="shared" ref="G125:H125" si="27">SUM(G126:G127)</f>
        <v>0</v>
      </c>
      <c r="H125" s="317">
        <f t="shared" si="27"/>
        <v>0</v>
      </c>
      <c r="I125" s="342">
        <f t="shared" si="26"/>
        <v>170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0</v>
      </c>
      <c r="O125" s="964"/>
      <c r="P125" s="965"/>
    </row>
    <row r="126" spans="1:16" ht="15" x14ac:dyDescent="0.2">
      <c r="A126" s="11"/>
      <c r="B126" s="12" t="s">
        <v>40</v>
      </c>
      <c r="C126" s="966">
        <v>130</v>
      </c>
      <c r="D126" s="967"/>
      <c r="E126" s="967"/>
      <c r="F126" s="320">
        <v>0</v>
      </c>
      <c r="G126" s="349">
        <v>0</v>
      </c>
      <c r="H126" s="320">
        <v>0</v>
      </c>
      <c r="I126" s="321">
        <f t="shared" si="26"/>
        <v>130</v>
      </c>
      <c r="J126" s="73">
        <v>0</v>
      </c>
      <c r="K126" s="320">
        <v>0</v>
      </c>
      <c r="L126" s="320">
        <v>0</v>
      </c>
      <c r="M126" s="320">
        <v>0</v>
      </c>
      <c r="N126" s="964">
        <f>SUM(J126-K126+L126-M126)</f>
        <v>0</v>
      </c>
      <c r="O126" s="964"/>
      <c r="P126" s="965"/>
    </row>
    <row r="127" spans="1:16" ht="12.75" customHeight="1" x14ac:dyDescent="0.2">
      <c r="A127" s="11"/>
      <c r="B127" s="12" t="s">
        <v>41</v>
      </c>
      <c r="C127" s="966">
        <v>40</v>
      </c>
      <c r="D127" s="967"/>
      <c r="E127" s="967"/>
      <c r="F127" s="349">
        <v>0</v>
      </c>
      <c r="G127" s="320">
        <v>0</v>
      </c>
      <c r="H127" s="320">
        <v>0</v>
      </c>
      <c r="I127" s="321">
        <f t="shared" si="26"/>
        <v>40</v>
      </c>
      <c r="J127" s="73">
        <v>0</v>
      </c>
      <c r="K127" s="320">
        <v>0</v>
      </c>
      <c r="L127" s="320">
        <v>0</v>
      </c>
      <c r="M127" s="320">
        <v>0</v>
      </c>
      <c r="N127" s="964">
        <f>SUM(J127-K127+L127-M127)</f>
        <v>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354"/>
      <c r="G128" s="354"/>
      <c r="H128" s="354"/>
      <c r="I128" s="351"/>
      <c r="J128" s="353"/>
      <c r="K128" s="354"/>
      <c r="L128" s="354"/>
      <c r="M128" s="354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320">
        <v>0</v>
      </c>
      <c r="G129" s="320">
        <v>0</v>
      </c>
      <c r="H129" s="320">
        <v>0</v>
      </c>
      <c r="I129" s="318">
        <f t="shared" ref="I129:I132" si="29">SUM(C129-F129+G129-H129)</f>
        <v>0</v>
      </c>
      <c r="J129" s="353"/>
      <c r="K129" s="354"/>
      <c r="L129" s="354"/>
      <c r="M129" s="354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170</v>
      </c>
      <c r="D130" s="1036"/>
      <c r="E130" s="1036"/>
      <c r="F130" s="349">
        <v>0</v>
      </c>
      <c r="G130" s="349">
        <v>0</v>
      </c>
      <c r="H130" s="349">
        <v>0</v>
      </c>
      <c r="I130" s="342">
        <f t="shared" si="29"/>
        <v>170</v>
      </c>
      <c r="J130" s="353"/>
      <c r="K130" s="354"/>
      <c r="L130" s="354"/>
      <c r="M130" s="354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349">
        <v>0</v>
      </c>
      <c r="G131" s="349">
        <v>0</v>
      </c>
      <c r="H131" s="320">
        <v>0</v>
      </c>
      <c r="I131" s="318">
        <f t="shared" si="29"/>
        <v>0</v>
      </c>
      <c r="J131" s="353"/>
      <c r="K131" s="354"/>
      <c r="L131" s="354"/>
      <c r="M131" s="354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350">
        <v>0</v>
      </c>
      <c r="G132" s="350">
        <v>0</v>
      </c>
      <c r="H132" s="325">
        <v>0</v>
      </c>
      <c r="I132" s="318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352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312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312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311"/>
      <c r="O135" s="311"/>
      <c r="P135" s="311"/>
    </row>
    <row r="136" spans="1:16" ht="12.75" customHeight="1" x14ac:dyDescent="0.2">
      <c r="B136" s="312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311"/>
      <c r="O136" s="311"/>
      <c r="P136" s="311"/>
    </row>
    <row r="137" spans="1:16" ht="7.5" customHeight="1" x14ac:dyDescent="0.2">
      <c r="C137" s="312"/>
      <c r="D137" s="312"/>
      <c r="E137" s="312"/>
      <c r="I137" s="3"/>
      <c r="N137" s="312"/>
      <c r="O137" s="312"/>
      <c r="P137" s="312"/>
    </row>
    <row r="138" spans="1:16" ht="18" customHeight="1" x14ac:dyDescent="0.2">
      <c r="C138" s="312"/>
      <c r="D138" s="312"/>
      <c r="E138" s="312"/>
      <c r="N138" s="312"/>
      <c r="O138" s="312"/>
      <c r="P138" s="312"/>
    </row>
    <row r="139" spans="1:16" ht="12.75" customHeight="1" x14ac:dyDescent="0.2">
      <c r="C139" s="312"/>
      <c r="D139" s="312"/>
      <c r="E139" s="312"/>
      <c r="N139" s="312"/>
      <c r="O139" s="312"/>
      <c r="P139" s="312"/>
    </row>
    <row r="140" spans="1:16" ht="12.75" customHeight="1" x14ac:dyDescent="0.2">
      <c r="C140" s="312"/>
      <c r="D140" s="312"/>
      <c r="E140" s="312"/>
      <c r="N140" s="312"/>
      <c r="O140" s="312"/>
      <c r="P140" s="312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326">
        <v>1</v>
      </c>
      <c r="E146" s="32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April</v>
      </c>
      <c r="N147" s="999"/>
      <c r="O147" s="326">
        <f>+O112</f>
        <v>0</v>
      </c>
      <c r="P147" s="326">
        <f>+P112</f>
        <v>4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332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333" t="s">
        <v>18</v>
      </c>
      <c r="G152" s="333" t="s">
        <v>19</v>
      </c>
      <c r="H152" s="333" t="s">
        <v>20</v>
      </c>
      <c r="I152" s="334" t="s">
        <v>21</v>
      </c>
      <c r="J152" s="33" t="s">
        <v>9</v>
      </c>
      <c r="K152" s="333" t="s">
        <v>18</v>
      </c>
      <c r="L152" s="333" t="s">
        <v>19</v>
      </c>
      <c r="M152" s="333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335"/>
      <c r="G153" s="335"/>
      <c r="H153" s="335"/>
      <c r="I153" s="336" t="s">
        <v>23</v>
      </c>
      <c r="J153" s="34" t="s">
        <v>22</v>
      </c>
      <c r="K153" s="335"/>
      <c r="L153" s="335"/>
      <c r="M153" s="335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327" t="s">
        <v>28</v>
      </c>
      <c r="G154" s="327" t="s">
        <v>29</v>
      </c>
      <c r="H154" s="327" t="s">
        <v>30</v>
      </c>
      <c r="I154" s="46" t="s">
        <v>31</v>
      </c>
      <c r="J154" s="47" t="s">
        <v>32</v>
      </c>
      <c r="K154" s="327" t="s">
        <v>33</v>
      </c>
      <c r="L154" s="327" t="s">
        <v>34</v>
      </c>
      <c r="M154" s="327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135</v>
      </c>
      <c r="D155" s="979"/>
      <c r="E155" s="979"/>
      <c r="F155" s="328">
        <f>SUM(F157,F160)</f>
        <v>100</v>
      </c>
      <c r="G155" s="346">
        <f>SUM(G157,G160)</f>
        <v>0</v>
      </c>
      <c r="H155" s="346">
        <f>SUM(H157,H160)</f>
        <v>0</v>
      </c>
      <c r="I155" s="41">
        <f>SUM(I157,I160)</f>
        <v>35</v>
      </c>
      <c r="J155" s="7">
        <f>SUM(J157,J160)</f>
        <v>275</v>
      </c>
      <c r="K155" s="7">
        <f t="shared" ref="K155:N155" si="31">SUM(K157,K160)</f>
        <v>275</v>
      </c>
      <c r="L155" s="7">
        <f t="shared" si="31"/>
        <v>0</v>
      </c>
      <c r="M155" s="7">
        <f t="shared" si="31"/>
        <v>0</v>
      </c>
      <c r="N155" s="980">
        <f t="shared" si="31"/>
        <v>0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330"/>
      <c r="G156" s="330"/>
      <c r="H156" s="330"/>
      <c r="I156" s="330"/>
      <c r="J156" s="329"/>
      <c r="K156" s="330"/>
      <c r="L156" s="330"/>
      <c r="M156" s="330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341">
        <f>SUM(F158:F159)</f>
        <v>0</v>
      </c>
      <c r="G157" s="345">
        <f t="shared" ref="G157:H157" si="32">SUM(G158:G159)</f>
        <v>0</v>
      </c>
      <c r="H157" s="345">
        <f t="shared" si="32"/>
        <v>0</v>
      </c>
      <c r="I157" s="342">
        <f>SUM(C157-F157+G157-H157)</f>
        <v>0</v>
      </c>
      <c r="J157" s="341">
        <f>SUM(J158:J159)</f>
        <v>0</v>
      </c>
      <c r="K157" s="341">
        <f t="shared" ref="K157:M157" si="33">SUM(K158:K159)</f>
        <v>0</v>
      </c>
      <c r="L157" s="341">
        <f t="shared" si="33"/>
        <v>0</v>
      </c>
      <c r="M157" s="341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338">
        <v>0</v>
      </c>
      <c r="G158" s="343">
        <v>0</v>
      </c>
      <c r="H158" s="343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338">
        <v>0</v>
      </c>
      <c r="G159" s="343">
        <v>0</v>
      </c>
      <c r="H159" s="343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135</v>
      </c>
      <c r="D160" s="1013"/>
      <c r="E160" s="1013"/>
      <c r="F160" s="341">
        <f>SUM(F161:F162)</f>
        <v>100</v>
      </c>
      <c r="G160" s="345">
        <f t="shared" ref="G160:H160" si="35">SUM(G161:G162)</f>
        <v>0</v>
      </c>
      <c r="H160" s="345">
        <f t="shared" si="35"/>
        <v>0</v>
      </c>
      <c r="I160" s="342">
        <f t="shared" si="34"/>
        <v>35</v>
      </c>
      <c r="J160" s="13">
        <f>SUM(J161:J162)</f>
        <v>275</v>
      </c>
      <c r="K160" s="13">
        <f t="shared" ref="K160:M160" si="36">SUM(K161:K162)</f>
        <v>275</v>
      </c>
      <c r="L160" s="13">
        <f t="shared" si="36"/>
        <v>0</v>
      </c>
      <c r="M160" s="13">
        <f t="shared" si="36"/>
        <v>0</v>
      </c>
      <c r="N160" s="964">
        <f>SUM(N161:P162)</f>
        <v>0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135</v>
      </c>
      <c r="D161" s="1007"/>
      <c r="E161" s="1007"/>
      <c r="F161" s="338">
        <v>100</v>
      </c>
      <c r="G161" s="343">
        <v>0</v>
      </c>
      <c r="H161" s="343">
        <v>0</v>
      </c>
      <c r="I161" s="42">
        <f t="shared" si="34"/>
        <v>35</v>
      </c>
      <c r="J161" s="36">
        <v>0</v>
      </c>
      <c r="K161" s="338">
        <v>0</v>
      </c>
      <c r="L161" s="338">
        <v>0</v>
      </c>
      <c r="M161" s="338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0</v>
      </c>
      <c r="D162" s="1007"/>
      <c r="E162" s="1007"/>
      <c r="F162" s="338">
        <v>0</v>
      </c>
      <c r="G162" s="343">
        <v>0</v>
      </c>
      <c r="H162" s="343">
        <v>0</v>
      </c>
      <c r="I162" s="42">
        <f t="shared" si="34"/>
        <v>0</v>
      </c>
      <c r="J162" s="36">
        <v>275</v>
      </c>
      <c r="K162" s="338">
        <v>275</v>
      </c>
      <c r="L162" s="338">
        <v>0</v>
      </c>
      <c r="M162" s="338">
        <v>0</v>
      </c>
      <c r="N162" s="964">
        <f>SUM(J162-K162+L162-M162)</f>
        <v>0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330"/>
      <c r="G163" s="330"/>
      <c r="H163" s="330"/>
      <c r="I163" s="314"/>
      <c r="J163" s="329"/>
      <c r="K163" s="330"/>
      <c r="L163" s="330"/>
      <c r="M163" s="330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338">
        <v>0</v>
      </c>
      <c r="G164" s="338">
        <v>0</v>
      </c>
      <c r="H164" s="338">
        <v>0</v>
      </c>
      <c r="I164" s="318">
        <f t="shared" ref="I164:I167" si="37">SUM(C164-F164+G164-H164)</f>
        <v>0</v>
      </c>
      <c r="J164" s="329"/>
      <c r="K164" s="330"/>
      <c r="L164" s="330"/>
      <c r="M164" s="330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135</v>
      </c>
      <c r="D165" s="1007"/>
      <c r="E165" s="1007"/>
      <c r="F165" s="338">
        <v>100</v>
      </c>
      <c r="G165" s="338">
        <v>0</v>
      </c>
      <c r="H165" s="338">
        <v>0</v>
      </c>
      <c r="I165" s="318">
        <f t="shared" si="37"/>
        <v>35</v>
      </c>
      <c r="J165" s="329"/>
      <c r="K165" s="330"/>
      <c r="L165" s="330"/>
      <c r="M165" s="330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338">
        <v>0</v>
      </c>
      <c r="G166" s="338">
        <v>0</v>
      </c>
      <c r="H166" s="338">
        <v>0</v>
      </c>
      <c r="I166" s="318">
        <f t="shared" si="37"/>
        <v>0</v>
      </c>
      <c r="J166" s="329"/>
      <c r="K166" s="330"/>
      <c r="L166" s="330"/>
      <c r="M166" s="330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339">
        <v>0</v>
      </c>
      <c r="G167" s="339">
        <v>0</v>
      </c>
      <c r="H167" s="339">
        <v>0</v>
      </c>
      <c r="I167" s="318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340"/>
      <c r="I168" s="38"/>
      <c r="J168" s="39"/>
      <c r="K168" s="315"/>
      <c r="L168" s="315"/>
      <c r="M168" s="315"/>
      <c r="N168" s="957"/>
      <c r="O168" s="957"/>
      <c r="P168" s="958"/>
    </row>
    <row r="169" spans="1:16" ht="7.5" customHeight="1" x14ac:dyDescent="0.2">
      <c r="B169" s="312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312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311"/>
      <c r="O170" s="311"/>
      <c r="P170" s="311"/>
    </row>
    <row r="171" spans="1:16" ht="12.75" customHeight="1" x14ac:dyDescent="0.2">
      <c r="B171" s="312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311"/>
      <c r="O171" s="311"/>
      <c r="P171" s="311"/>
    </row>
    <row r="172" spans="1:16" ht="12.75" customHeight="1" x14ac:dyDescent="0.2">
      <c r="B172" s="312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311"/>
      <c r="O172" s="311"/>
      <c r="P172" s="311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312"/>
      <c r="D174" s="312"/>
      <c r="E174" s="312"/>
      <c r="N174" s="312"/>
      <c r="O174" s="312"/>
      <c r="P174" s="312"/>
    </row>
    <row r="175" spans="1:16" ht="30" customHeight="1" x14ac:dyDescent="0.2">
      <c r="C175" s="312"/>
      <c r="D175" s="312"/>
      <c r="E175" s="312"/>
      <c r="N175" s="312"/>
      <c r="O175" s="312"/>
      <c r="P175" s="312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326">
        <v>1</v>
      </c>
      <c r="E181" s="32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April</v>
      </c>
      <c r="N182" s="999"/>
      <c r="O182" s="326">
        <f>+O147</f>
        <v>0</v>
      </c>
      <c r="P182" s="326">
        <f>+P147</f>
        <v>4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332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333" t="s">
        <v>18</v>
      </c>
      <c r="G187" s="333" t="s">
        <v>19</v>
      </c>
      <c r="H187" s="333" t="s">
        <v>20</v>
      </c>
      <c r="I187" s="334" t="s">
        <v>21</v>
      </c>
      <c r="J187" s="33" t="s">
        <v>9</v>
      </c>
      <c r="K187" s="333" t="s">
        <v>18</v>
      </c>
      <c r="L187" s="333" t="s">
        <v>19</v>
      </c>
      <c r="M187" s="333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335"/>
      <c r="G188" s="335"/>
      <c r="H188" s="335"/>
      <c r="I188" s="336" t="s">
        <v>23</v>
      </c>
      <c r="J188" s="34" t="s">
        <v>22</v>
      </c>
      <c r="K188" s="335"/>
      <c r="L188" s="335"/>
      <c r="M188" s="335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327" t="s">
        <v>28</v>
      </c>
      <c r="G189" s="327" t="s">
        <v>29</v>
      </c>
      <c r="H189" s="327" t="s">
        <v>30</v>
      </c>
      <c r="I189" s="46" t="s">
        <v>31</v>
      </c>
      <c r="J189" s="47" t="s">
        <v>32</v>
      </c>
      <c r="K189" s="327" t="s">
        <v>33</v>
      </c>
      <c r="L189" s="327" t="s">
        <v>34</v>
      </c>
      <c r="M189" s="327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328">
        <f>SUM(F192,F195)</f>
        <v>0</v>
      </c>
      <c r="G190" s="328">
        <f>SUM(G192,G195)</f>
        <v>0</v>
      </c>
      <c r="H190" s="32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330"/>
      <c r="G191" s="330"/>
      <c r="H191" s="330"/>
      <c r="I191" s="35"/>
      <c r="J191" s="329"/>
      <c r="K191" s="330"/>
      <c r="L191" s="330"/>
      <c r="M191" s="330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341">
        <f>SUM(F193:F194)</f>
        <v>0</v>
      </c>
      <c r="G192" s="341">
        <f t="shared" ref="G192:H192" si="40">SUM(G193:G194)</f>
        <v>0</v>
      </c>
      <c r="H192" s="341">
        <f t="shared" si="40"/>
        <v>0</v>
      </c>
      <c r="I192" s="318">
        <f>SUM(C192-F192+G192-H192)</f>
        <v>0</v>
      </c>
      <c r="J192" s="341">
        <f>SUM(J193:J194)</f>
        <v>0</v>
      </c>
      <c r="K192" s="341">
        <f t="shared" ref="K192:M192" si="41">SUM(K193:K194)</f>
        <v>0</v>
      </c>
      <c r="L192" s="341">
        <f t="shared" si="41"/>
        <v>0</v>
      </c>
      <c r="M192" s="341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338">
        <v>0</v>
      </c>
      <c r="G193" s="338">
        <v>0</v>
      </c>
      <c r="H193" s="338">
        <v>0</v>
      </c>
      <c r="I193" s="321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338">
        <v>0</v>
      </c>
      <c r="G194" s="338">
        <v>0</v>
      </c>
      <c r="H194" s="338">
        <v>0</v>
      </c>
      <c r="I194" s="321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341">
        <f>SUM(F196:F197)</f>
        <v>0</v>
      </c>
      <c r="G195" s="341">
        <f t="shared" ref="G195:H195" si="43">SUM(G196:G197)</f>
        <v>0</v>
      </c>
      <c r="H195" s="341">
        <f t="shared" si="43"/>
        <v>0</v>
      </c>
      <c r="I195" s="31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338">
        <v>0</v>
      </c>
      <c r="G196" s="338">
        <v>0</v>
      </c>
      <c r="H196" s="338">
        <v>0</v>
      </c>
      <c r="I196" s="321">
        <f t="shared" si="42"/>
        <v>0</v>
      </c>
      <c r="J196" s="36">
        <v>0</v>
      </c>
      <c r="K196" s="338">
        <v>0</v>
      </c>
      <c r="L196" s="338">
        <v>0</v>
      </c>
      <c r="M196" s="338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338">
        <v>0</v>
      </c>
      <c r="G197" s="338">
        <v>0</v>
      </c>
      <c r="H197" s="338">
        <v>0</v>
      </c>
      <c r="I197" s="321">
        <f t="shared" si="42"/>
        <v>0</v>
      </c>
      <c r="J197" s="36">
        <v>0</v>
      </c>
      <c r="K197" s="338">
        <v>0</v>
      </c>
      <c r="L197" s="338">
        <v>0</v>
      </c>
      <c r="M197" s="338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330"/>
      <c r="G198" s="330"/>
      <c r="H198" s="330"/>
      <c r="I198" s="314"/>
      <c r="J198" s="329"/>
      <c r="K198" s="330"/>
      <c r="L198" s="330"/>
      <c r="M198" s="330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338">
        <v>0</v>
      </c>
      <c r="G199" s="338">
        <v>0</v>
      </c>
      <c r="H199" s="338">
        <v>0</v>
      </c>
      <c r="I199" s="318">
        <f t="shared" ref="I199:I202" si="45">SUM(C199-F199+G199-H199)</f>
        <v>0</v>
      </c>
      <c r="J199" s="329"/>
      <c r="K199" s="330"/>
      <c r="L199" s="330"/>
      <c r="M199" s="330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338">
        <v>0</v>
      </c>
      <c r="G200" s="338">
        <v>0</v>
      </c>
      <c r="H200" s="338">
        <v>0</v>
      </c>
      <c r="I200" s="318">
        <f t="shared" si="45"/>
        <v>0</v>
      </c>
      <c r="J200" s="329"/>
      <c r="K200" s="330"/>
      <c r="L200" s="330"/>
      <c r="M200" s="330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338">
        <v>0</v>
      </c>
      <c r="G201" s="338">
        <v>0</v>
      </c>
      <c r="H201" s="338">
        <v>0</v>
      </c>
      <c r="I201" s="318">
        <f t="shared" si="45"/>
        <v>0</v>
      </c>
      <c r="J201" s="329"/>
      <c r="K201" s="330"/>
      <c r="L201" s="330"/>
      <c r="M201" s="330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339">
        <v>0</v>
      </c>
      <c r="G202" s="339">
        <v>0</v>
      </c>
      <c r="H202" s="339">
        <v>0</v>
      </c>
      <c r="I202" s="318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340"/>
      <c r="I203" s="38"/>
      <c r="J203" s="39"/>
      <c r="K203" s="315"/>
      <c r="L203" s="315"/>
      <c r="M203" s="315"/>
      <c r="N203" s="957"/>
      <c r="O203" s="957"/>
      <c r="P203" s="958"/>
    </row>
    <row r="204" spans="1:16" x14ac:dyDescent="0.2">
      <c r="B204" s="312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312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311"/>
      <c r="O205" s="311"/>
      <c r="P205" s="311"/>
    </row>
    <row r="206" spans="1:16" x14ac:dyDescent="0.2">
      <c r="B206" s="312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311"/>
      <c r="O206" s="311"/>
      <c r="P206" s="311"/>
    </row>
    <row r="207" spans="1:16" ht="30" customHeight="1" x14ac:dyDescent="0.2">
      <c r="B207" s="312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311"/>
      <c r="O207" s="311"/>
      <c r="P207" s="311"/>
    </row>
    <row r="208" spans="1:16" ht="25.5" customHeight="1" x14ac:dyDescent="0.2">
      <c r="C208" s="312"/>
      <c r="D208" s="312"/>
      <c r="E208" s="312"/>
      <c r="N208" s="312"/>
      <c r="O208" s="312"/>
      <c r="P208" s="312"/>
    </row>
    <row r="209" spans="1:16" ht="20.100000000000001" customHeight="1" x14ac:dyDescent="0.2">
      <c r="C209" s="312"/>
      <c r="D209" s="312"/>
      <c r="E209" s="312"/>
      <c r="N209" s="312"/>
      <c r="O209" s="312"/>
      <c r="P209" s="312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326">
        <v>1</v>
      </c>
      <c r="E216" s="32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April</v>
      </c>
      <c r="N217" s="999"/>
      <c r="O217" s="326">
        <f>+O182</f>
        <v>0</v>
      </c>
      <c r="P217" s="326">
        <f>+P182</f>
        <v>4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332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333" t="s">
        <v>18</v>
      </c>
      <c r="G222" s="333" t="s">
        <v>19</v>
      </c>
      <c r="H222" s="333" t="s">
        <v>20</v>
      </c>
      <c r="I222" s="334" t="s">
        <v>21</v>
      </c>
      <c r="J222" s="33" t="s">
        <v>9</v>
      </c>
      <c r="K222" s="333" t="s">
        <v>18</v>
      </c>
      <c r="L222" s="333" t="s">
        <v>19</v>
      </c>
      <c r="M222" s="333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335"/>
      <c r="G223" s="335"/>
      <c r="H223" s="335"/>
      <c r="I223" s="336" t="s">
        <v>23</v>
      </c>
      <c r="J223" s="34" t="s">
        <v>22</v>
      </c>
      <c r="K223" s="335"/>
      <c r="L223" s="335"/>
      <c r="M223" s="335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327" t="s">
        <v>28</v>
      </c>
      <c r="G224" s="327" t="s">
        <v>29</v>
      </c>
      <c r="H224" s="327" t="s">
        <v>30</v>
      </c>
      <c r="I224" s="46" t="s">
        <v>31</v>
      </c>
      <c r="J224" s="47" t="s">
        <v>32</v>
      </c>
      <c r="K224" s="327" t="s">
        <v>33</v>
      </c>
      <c r="L224" s="327" t="s">
        <v>34</v>
      </c>
      <c r="M224" s="327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328">
        <f>SUM(F227,F230)</f>
        <v>0</v>
      </c>
      <c r="G225" s="328">
        <f>SUM(G227,G230)</f>
        <v>0</v>
      </c>
      <c r="H225" s="32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330"/>
      <c r="G226" s="330"/>
      <c r="H226" s="330"/>
      <c r="I226" s="35"/>
      <c r="J226" s="329"/>
      <c r="K226" s="330"/>
      <c r="L226" s="330"/>
      <c r="M226" s="330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341">
        <f>SUM(F228:F229)</f>
        <v>0</v>
      </c>
      <c r="G227" s="341">
        <f t="shared" ref="G227:H227" si="48">SUM(G228:G229)</f>
        <v>0</v>
      </c>
      <c r="H227" s="341">
        <f t="shared" si="48"/>
        <v>0</v>
      </c>
      <c r="I227" s="318">
        <f>SUM(C227-F227+G227-H227)</f>
        <v>0</v>
      </c>
      <c r="J227" s="341">
        <f>SUM(J228:J229)</f>
        <v>0</v>
      </c>
      <c r="K227" s="341">
        <f t="shared" ref="K227:M227" si="49">SUM(K228:K229)</f>
        <v>0</v>
      </c>
      <c r="L227" s="341">
        <f t="shared" si="49"/>
        <v>0</v>
      </c>
      <c r="M227" s="341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338">
        <v>0</v>
      </c>
      <c r="G228" s="338">
        <v>0</v>
      </c>
      <c r="H228" s="338">
        <v>0</v>
      </c>
      <c r="I228" s="321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338">
        <v>0</v>
      </c>
      <c r="G229" s="338">
        <v>0</v>
      </c>
      <c r="H229" s="338">
        <v>0</v>
      </c>
      <c r="I229" s="321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341">
        <f>SUM(F231:F232)</f>
        <v>0</v>
      </c>
      <c r="G230" s="341">
        <f t="shared" ref="G230:H230" si="51">SUM(G231:G232)</f>
        <v>0</v>
      </c>
      <c r="H230" s="341">
        <f t="shared" si="51"/>
        <v>0</v>
      </c>
      <c r="I230" s="31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338">
        <v>0</v>
      </c>
      <c r="G231" s="338">
        <v>0</v>
      </c>
      <c r="H231" s="338">
        <v>0</v>
      </c>
      <c r="I231" s="321">
        <f t="shared" si="50"/>
        <v>0</v>
      </c>
      <c r="J231" s="36">
        <v>0</v>
      </c>
      <c r="K231" s="338">
        <v>0</v>
      </c>
      <c r="L231" s="338">
        <v>0</v>
      </c>
      <c r="M231" s="338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338">
        <v>0</v>
      </c>
      <c r="G232" s="338">
        <v>0</v>
      </c>
      <c r="H232" s="338">
        <v>0</v>
      </c>
      <c r="I232" s="321">
        <f t="shared" si="50"/>
        <v>0</v>
      </c>
      <c r="J232" s="36">
        <v>0</v>
      </c>
      <c r="K232" s="338">
        <v>0</v>
      </c>
      <c r="L232" s="338">
        <v>0</v>
      </c>
      <c r="M232" s="338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330"/>
      <c r="G233" s="330"/>
      <c r="H233" s="330"/>
      <c r="I233" s="314"/>
      <c r="J233" s="329"/>
      <c r="K233" s="330"/>
      <c r="L233" s="330"/>
      <c r="M233" s="330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338">
        <v>0</v>
      </c>
      <c r="G234" s="338">
        <v>0</v>
      </c>
      <c r="H234" s="338">
        <v>0</v>
      </c>
      <c r="I234" s="318">
        <f t="shared" ref="I234:I237" si="53">SUM(C234-F234+G234-H234)</f>
        <v>0</v>
      </c>
      <c r="J234" s="329"/>
      <c r="K234" s="330"/>
      <c r="L234" s="330"/>
      <c r="M234" s="330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338">
        <v>0</v>
      </c>
      <c r="G235" s="338">
        <v>0</v>
      </c>
      <c r="H235" s="338">
        <v>0</v>
      </c>
      <c r="I235" s="318">
        <f t="shared" si="53"/>
        <v>0</v>
      </c>
      <c r="J235" s="329"/>
      <c r="K235" s="330"/>
      <c r="L235" s="330"/>
      <c r="M235" s="330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338">
        <v>0</v>
      </c>
      <c r="G236" s="338">
        <v>0</v>
      </c>
      <c r="H236" s="338">
        <v>0</v>
      </c>
      <c r="I236" s="318">
        <f t="shared" si="53"/>
        <v>0</v>
      </c>
      <c r="J236" s="329"/>
      <c r="K236" s="330"/>
      <c r="L236" s="330"/>
      <c r="M236" s="330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339">
        <v>0</v>
      </c>
      <c r="G237" s="339">
        <v>0</v>
      </c>
      <c r="H237" s="339">
        <v>0</v>
      </c>
      <c r="I237" s="318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340"/>
      <c r="I238" s="38"/>
      <c r="J238" s="39"/>
      <c r="K238" s="315"/>
      <c r="L238" s="315"/>
      <c r="M238" s="315"/>
      <c r="N238" s="957"/>
      <c r="O238" s="957"/>
      <c r="P238" s="958"/>
    </row>
    <row r="239" spans="1:16" ht="30" customHeight="1" x14ac:dyDescent="0.2">
      <c r="B239" s="312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312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311"/>
      <c r="O240" s="311"/>
      <c r="P240" s="311"/>
    </row>
    <row r="241" spans="1:16" ht="20.100000000000001" customHeight="1" x14ac:dyDescent="0.2">
      <c r="B241" s="312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311"/>
      <c r="O241" s="311"/>
      <c r="P241" s="311"/>
    </row>
    <row r="242" spans="1:16" ht="20.100000000000001" customHeight="1" x14ac:dyDescent="0.2">
      <c r="B242" s="312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311"/>
      <c r="O242" s="311"/>
      <c r="P242" s="311"/>
    </row>
    <row r="243" spans="1:16" ht="20.100000000000001" customHeight="1" x14ac:dyDescent="0.2">
      <c r="C243" s="312"/>
      <c r="D243" s="312"/>
      <c r="E243" s="312"/>
      <c r="G243" s="1" t="s">
        <v>1</v>
      </c>
      <c r="N243" s="312"/>
      <c r="O243" s="312"/>
      <c r="P243" s="312"/>
    </row>
    <row r="244" spans="1:16" ht="20.100000000000001" customHeight="1" x14ac:dyDescent="0.2">
      <c r="C244" s="312"/>
      <c r="D244" s="312"/>
      <c r="E244" s="312"/>
      <c r="N244" s="312"/>
      <c r="O244" s="312"/>
      <c r="P244" s="312"/>
    </row>
    <row r="245" spans="1:16" ht="20.100000000000001" customHeight="1" x14ac:dyDescent="0.2">
      <c r="C245" s="312"/>
      <c r="D245" s="312"/>
      <c r="E245" s="312"/>
      <c r="N245" s="312"/>
      <c r="O245" s="312"/>
      <c r="P245" s="312"/>
    </row>
    <row r="246" spans="1:16" ht="20.100000000000001" customHeight="1" x14ac:dyDescent="0.2">
      <c r="C246" s="312"/>
      <c r="D246" s="312"/>
      <c r="E246" s="312"/>
      <c r="N246" s="312"/>
      <c r="O246" s="312"/>
      <c r="P246" s="312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326">
        <v>1</v>
      </c>
      <c r="E252" s="326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April</v>
      </c>
      <c r="N253" s="999"/>
      <c r="O253" s="326">
        <f>+O217</f>
        <v>0</v>
      </c>
      <c r="P253" s="326">
        <f>+P217</f>
        <v>4</v>
      </c>
    </row>
    <row r="254" spans="1:16" ht="12.75" customHeight="1" x14ac:dyDescent="0.2">
      <c r="A254" s="19" t="s">
        <v>58</v>
      </c>
      <c r="B254" s="19"/>
      <c r="C254" s="326">
        <v>0</v>
      </c>
      <c r="D254" s="326">
        <v>3</v>
      </c>
      <c r="E254" s="326">
        <v>5</v>
      </c>
      <c r="I254" s="997"/>
      <c r="J254" s="337"/>
      <c r="K254" s="2"/>
      <c r="L254" s="23" t="s">
        <v>12</v>
      </c>
      <c r="M254" s="998" t="str">
        <f>+M218</f>
        <v>: 2021</v>
      </c>
      <c r="N254" s="999"/>
      <c r="O254" s="326">
        <f>+O218</f>
        <v>2</v>
      </c>
      <c r="P254" s="326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332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333" t="s">
        <v>18</v>
      </c>
      <c r="G258" s="333" t="s">
        <v>19</v>
      </c>
      <c r="H258" s="333" t="s">
        <v>20</v>
      </c>
      <c r="I258" s="334" t="s">
        <v>21</v>
      </c>
      <c r="J258" s="33" t="s">
        <v>9</v>
      </c>
      <c r="K258" s="333" t="s">
        <v>18</v>
      </c>
      <c r="L258" s="333" t="s">
        <v>19</v>
      </c>
      <c r="M258" s="333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335"/>
      <c r="G259" s="335"/>
      <c r="H259" s="335"/>
      <c r="I259" s="336" t="s">
        <v>23</v>
      </c>
      <c r="J259" s="34" t="s">
        <v>22</v>
      </c>
      <c r="K259" s="335"/>
      <c r="L259" s="335"/>
      <c r="M259" s="335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327" t="s">
        <v>28</v>
      </c>
      <c r="G260" s="327" t="s">
        <v>29</v>
      </c>
      <c r="H260" s="327" t="s">
        <v>30</v>
      </c>
      <c r="I260" s="46" t="s">
        <v>31</v>
      </c>
      <c r="J260" s="47" t="s">
        <v>32</v>
      </c>
      <c r="K260" s="327" t="s">
        <v>33</v>
      </c>
      <c r="L260" s="327" t="s">
        <v>34</v>
      </c>
      <c r="M260" s="327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328">
        <f>SUM(F263,F266)</f>
        <v>0</v>
      </c>
      <c r="G261" s="328">
        <f>SUM(G263,G266)</f>
        <v>0</v>
      </c>
      <c r="H261" s="32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330"/>
      <c r="G262" s="330"/>
      <c r="H262" s="330"/>
      <c r="I262" s="35"/>
      <c r="J262" s="329"/>
      <c r="K262" s="330"/>
      <c r="L262" s="330"/>
      <c r="M262" s="330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341">
        <f>SUM(F264:F265)</f>
        <v>0</v>
      </c>
      <c r="G263" s="341">
        <f t="shared" ref="G263:H263" si="56">SUM(G264:G265)</f>
        <v>0</v>
      </c>
      <c r="H263" s="341">
        <f t="shared" si="56"/>
        <v>0</v>
      </c>
      <c r="I263" s="318">
        <f>SUM(C263-F263+G263-H263)</f>
        <v>0</v>
      </c>
      <c r="J263" s="341">
        <f>SUM(J264:J265)</f>
        <v>0</v>
      </c>
      <c r="K263" s="341">
        <f t="shared" ref="K263:M263" si="57">SUM(K264:K265)</f>
        <v>0</v>
      </c>
      <c r="L263" s="341">
        <f t="shared" si="57"/>
        <v>0</v>
      </c>
      <c r="M263" s="341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338">
        <v>0</v>
      </c>
      <c r="G264" s="338">
        <v>0</v>
      </c>
      <c r="H264" s="338">
        <v>0</v>
      </c>
      <c r="I264" s="321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338">
        <v>0</v>
      </c>
      <c r="G265" s="338">
        <v>0</v>
      </c>
      <c r="H265" s="338">
        <v>0</v>
      </c>
      <c r="I265" s="321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341">
        <f>SUM(F267:F268)</f>
        <v>0</v>
      </c>
      <c r="G266" s="341">
        <f t="shared" ref="G266:H266" si="59">SUM(G267:G268)</f>
        <v>0</v>
      </c>
      <c r="H266" s="341">
        <f t="shared" si="59"/>
        <v>0</v>
      </c>
      <c r="I266" s="31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338">
        <v>0</v>
      </c>
      <c r="G267" s="338">
        <v>0</v>
      </c>
      <c r="H267" s="338">
        <v>0</v>
      </c>
      <c r="I267" s="321">
        <f t="shared" si="58"/>
        <v>0</v>
      </c>
      <c r="J267" s="36">
        <v>0</v>
      </c>
      <c r="K267" s="338">
        <v>0</v>
      </c>
      <c r="L267" s="338">
        <v>0</v>
      </c>
      <c r="M267" s="338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338">
        <v>0</v>
      </c>
      <c r="G268" s="338">
        <v>0</v>
      </c>
      <c r="H268" s="338">
        <v>0</v>
      </c>
      <c r="I268" s="321">
        <f t="shared" si="58"/>
        <v>0</v>
      </c>
      <c r="J268" s="36">
        <v>0</v>
      </c>
      <c r="K268" s="338">
        <v>0</v>
      </c>
      <c r="L268" s="338">
        <v>0</v>
      </c>
      <c r="M268" s="338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330"/>
      <c r="G269" s="330"/>
      <c r="H269" s="330"/>
      <c r="I269" s="314"/>
      <c r="J269" s="329"/>
      <c r="K269" s="330"/>
      <c r="L269" s="330"/>
      <c r="M269" s="330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338">
        <v>0</v>
      </c>
      <c r="G270" s="338">
        <v>0</v>
      </c>
      <c r="H270" s="338">
        <v>0</v>
      </c>
      <c r="I270" s="318">
        <f t="shared" ref="I270:I273" si="61">SUM(C270-F270+G270-H270)</f>
        <v>0</v>
      </c>
      <c r="J270" s="329"/>
      <c r="K270" s="330"/>
      <c r="L270" s="330"/>
      <c r="M270" s="330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338">
        <v>0</v>
      </c>
      <c r="G271" s="338">
        <v>0</v>
      </c>
      <c r="H271" s="338">
        <v>0</v>
      </c>
      <c r="I271" s="318">
        <f t="shared" si="61"/>
        <v>0</v>
      </c>
      <c r="J271" s="329"/>
      <c r="K271" s="330"/>
      <c r="L271" s="330"/>
      <c r="M271" s="330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338">
        <v>0</v>
      </c>
      <c r="G272" s="338">
        <v>0</v>
      </c>
      <c r="H272" s="338">
        <v>0</v>
      </c>
      <c r="I272" s="318">
        <f t="shared" si="61"/>
        <v>0</v>
      </c>
      <c r="J272" s="329"/>
      <c r="K272" s="330"/>
      <c r="L272" s="330"/>
      <c r="M272" s="330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339">
        <v>0</v>
      </c>
      <c r="G273" s="339">
        <v>0</v>
      </c>
      <c r="H273" s="339">
        <v>0</v>
      </c>
      <c r="I273" s="318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340"/>
      <c r="I274" s="38"/>
      <c r="J274" s="39"/>
      <c r="K274" s="315"/>
      <c r="L274" s="315"/>
      <c r="M274" s="315"/>
      <c r="N274" s="957"/>
      <c r="O274" s="957"/>
      <c r="P274" s="958"/>
    </row>
    <row r="275" spans="1:16" ht="20.100000000000001" customHeight="1" x14ac:dyDescent="0.2">
      <c r="B275" s="312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312"/>
      <c r="D276" s="312"/>
      <c r="E276" s="312"/>
      <c r="N276" s="312"/>
      <c r="O276" s="312"/>
      <c r="P276" s="312"/>
    </row>
    <row r="277" spans="1:16" ht="20.100000000000001" customHeight="1" x14ac:dyDescent="0.2">
      <c r="C277" s="312"/>
      <c r="D277" s="312"/>
      <c r="E277" s="312"/>
      <c r="N277" s="312"/>
      <c r="O277" s="312"/>
      <c r="P277" s="312"/>
    </row>
    <row r="278" spans="1:16" ht="20.100000000000001" customHeight="1" x14ac:dyDescent="0.2">
      <c r="C278" s="312"/>
      <c r="D278" s="312"/>
      <c r="E278" s="312"/>
      <c r="N278" s="312"/>
      <c r="O278" s="312"/>
      <c r="P278" s="312"/>
    </row>
    <row r="279" spans="1:16" ht="20.100000000000001" customHeight="1" x14ac:dyDescent="0.2">
      <c r="C279" s="312"/>
      <c r="D279" s="312"/>
      <c r="E279" s="312"/>
      <c r="N279" s="312"/>
      <c r="O279" s="312"/>
      <c r="P279" s="312"/>
    </row>
    <row r="280" spans="1:16" ht="26.25" customHeight="1" x14ac:dyDescent="0.2">
      <c r="C280" s="312"/>
      <c r="D280" s="312"/>
      <c r="E280" s="312"/>
      <c r="N280" s="312"/>
      <c r="O280" s="312"/>
      <c r="P280" s="312"/>
    </row>
    <row r="281" spans="1:16" ht="20.100000000000001" customHeight="1" x14ac:dyDescent="0.2">
      <c r="C281" s="312"/>
      <c r="D281" s="312"/>
      <c r="E281" s="312"/>
      <c r="N281" s="312"/>
      <c r="O281" s="312"/>
      <c r="P281" s="312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326">
        <v>1</v>
      </c>
      <c r="E287" s="32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April</v>
      </c>
      <c r="N288" s="999"/>
      <c r="O288" s="326">
        <f>+O253</f>
        <v>0</v>
      </c>
      <c r="P288" s="326">
        <f>+P253</f>
        <v>4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332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333" t="s">
        <v>18</v>
      </c>
      <c r="G293" s="333" t="s">
        <v>19</v>
      </c>
      <c r="H293" s="333" t="s">
        <v>20</v>
      </c>
      <c r="I293" s="334" t="s">
        <v>21</v>
      </c>
      <c r="J293" s="33" t="s">
        <v>9</v>
      </c>
      <c r="K293" s="333" t="s">
        <v>18</v>
      </c>
      <c r="L293" s="333" t="s">
        <v>19</v>
      </c>
      <c r="M293" s="333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335"/>
      <c r="G294" s="335"/>
      <c r="H294" s="335"/>
      <c r="I294" s="336" t="s">
        <v>23</v>
      </c>
      <c r="J294" s="34" t="s">
        <v>22</v>
      </c>
      <c r="K294" s="335"/>
      <c r="L294" s="335"/>
      <c r="M294" s="335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327" t="s">
        <v>28</v>
      </c>
      <c r="G295" s="327" t="s">
        <v>29</v>
      </c>
      <c r="H295" s="327" t="s">
        <v>30</v>
      </c>
      <c r="I295" s="46" t="s">
        <v>31</v>
      </c>
      <c r="J295" s="47" t="s">
        <v>32</v>
      </c>
      <c r="K295" s="327" t="s">
        <v>33</v>
      </c>
      <c r="L295" s="327" t="s">
        <v>34</v>
      </c>
      <c r="M295" s="327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1022</v>
      </c>
      <c r="D296" s="1028"/>
      <c r="E296" s="1028"/>
      <c r="F296" s="346">
        <f>SUM(F298,F301)</f>
        <v>176</v>
      </c>
      <c r="G296" s="346">
        <f>SUM(G298,G301)</f>
        <v>0</v>
      </c>
      <c r="H296" s="346">
        <f>SUM(H298,H301)</f>
        <v>0</v>
      </c>
      <c r="I296" s="41">
        <f>SUM(I298,I301)</f>
        <v>846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330"/>
      <c r="G297" s="330"/>
      <c r="H297" s="330"/>
      <c r="I297" s="316"/>
      <c r="J297" s="329"/>
      <c r="K297" s="330"/>
      <c r="L297" s="330"/>
      <c r="M297" s="330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348">
        <f>SUM(F299:F300)</f>
        <v>0</v>
      </c>
      <c r="G298" s="348">
        <f t="shared" ref="G298:H298" si="64">SUM(G299:G300)</f>
        <v>0</v>
      </c>
      <c r="H298" s="345">
        <f t="shared" si="64"/>
        <v>0</v>
      </c>
      <c r="I298" s="342">
        <f>SUM(C298-F298+G298-H298)</f>
        <v>0</v>
      </c>
      <c r="J298" s="341">
        <f>SUM(J299:J300)</f>
        <v>0</v>
      </c>
      <c r="K298" s="341">
        <f t="shared" ref="K298:M298" si="65">SUM(K299:K300)</f>
        <v>0</v>
      </c>
      <c r="L298" s="341">
        <f t="shared" si="65"/>
        <v>0</v>
      </c>
      <c r="M298" s="341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343">
        <v>0</v>
      </c>
      <c r="G299" s="343">
        <v>0</v>
      </c>
      <c r="H299" s="343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343">
        <v>0</v>
      </c>
      <c r="G300" s="343">
        <v>0</v>
      </c>
      <c r="H300" s="343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1022</v>
      </c>
      <c r="D301" s="1026"/>
      <c r="E301" s="1026"/>
      <c r="F301" s="345">
        <f>SUM(F302:F303)</f>
        <v>176</v>
      </c>
      <c r="G301" s="345">
        <f t="shared" ref="G301:H301" si="67">SUM(G302:G303)</f>
        <v>0</v>
      </c>
      <c r="H301" s="345">
        <f t="shared" si="67"/>
        <v>0</v>
      </c>
      <c r="I301" s="342">
        <f t="shared" si="66"/>
        <v>846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414</v>
      </c>
      <c r="D302" s="1020"/>
      <c r="E302" s="1020"/>
      <c r="F302" s="343">
        <v>144</v>
      </c>
      <c r="G302" s="343">
        <v>0</v>
      </c>
      <c r="H302" s="343">
        <v>0</v>
      </c>
      <c r="I302" s="42">
        <f>SUM(C302-F302+G302-H302)</f>
        <v>270</v>
      </c>
      <c r="J302" s="36">
        <v>0</v>
      </c>
      <c r="K302" s="338">
        <v>0</v>
      </c>
      <c r="L302" s="338">
        <v>0</v>
      </c>
      <c r="M302" s="338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608</v>
      </c>
      <c r="D303" s="1020"/>
      <c r="E303" s="1020"/>
      <c r="F303" s="343">
        <v>32</v>
      </c>
      <c r="G303" s="343">
        <v>0</v>
      </c>
      <c r="H303" s="343">
        <v>0</v>
      </c>
      <c r="I303" s="42">
        <f t="shared" si="66"/>
        <v>576</v>
      </c>
      <c r="J303" s="36">
        <v>0</v>
      </c>
      <c r="K303" s="338">
        <v>0</v>
      </c>
      <c r="L303" s="338">
        <v>0</v>
      </c>
      <c r="M303" s="338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330"/>
      <c r="G304" s="316"/>
      <c r="H304" s="316"/>
      <c r="I304" s="316"/>
      <c r="J304" s="329"/>
      <c r="K304" s="330"/>
      <c r="L304" s="330"/>
      <c r="M304" s="330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400</v>
      </c>
      <c r="D305" s="1032"/>
      <c r="E305" s="1032"/>
      <c r="F305" s="347">
        <v>0</v>
      </c>
      <c r="G305" s="347">
        <v>0</v>
      </c>
      <c r="H305" s="347">
        <v>0</v>
      </c>
      <c r="I305" s="342">
        <f t="shared" ref="I305:I308" si="69">SUM(C305-F305+G305-H305)</f>
        <v>400</v>
      </c>
      <c r="J305" s="329"/>
      <c r="K305" s="330"/>
      <c r="L305" s="330"/>
      <c r="M305" s="330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510</v>
      </c>
      <c r="D306" s="1020"/>
      <c r="E306" s="1020"/>
      <c r="F306" s="343">
        <v>176</v>
      </c>
      <c r="G306" s="343">
        <v>0</v>
      </c>
      <c r="H306" s="343">
        <v>0</v>
      </c>
      <c r="I306" s="342">
        <f t="shared" si="69"/>
        <v>334</v>
      </c>
      <c r="J306" s="329"/>
      <c r="K306" s="330"/>
      <c r="L306" s="330"/>
      <c r="M306" s="330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343">
        <v>0</v>
      </c>
      <c r="G307" s="343">
        <v>0</v>
      </c>
      <c r="H307" s="343">
        <v>0</v>
      </c>
      <c r="I307" s="342">
        <f t="shared" si="69"/>
        <v>0</v>
      </c>
      <c r="J307" s="329"/>
      <c r="K307" s="330"/>
      <c r="L307" s="330"/>
      <c r="M307" s="330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112</v>
      </c>
      <c r="D308" s="1022"/>
      <c r="E308" s="1022"/>
      <c r="F308" s="344">
        <v>0</v>
      </c>
      <c r="G308" s="344">
        <v>0</v>
      </c>
      <c r="H308" s="344">
        <v>0</v>
      </c>
      <c r="I308" s="342">
        <f t="shared" si="69"/>
        <v>112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340"/>
      <c r="I309" s="38"/>
      <c r="J309" s="39"/>
      <c r="K309" s="315"/>
      <c r="L309" s="315"/>
      <c r="M309" s="315"/>
      <c r="N309" s="957"/>
      <c r="O309" s="957"/>
      <c r="P309" s="958"/>
    </row>
    <row r="310" spans="1:16" ht="20.100000000000001" customHeight="1" x14ac:dyDescent="0.2">
      <c r="B310" s="312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312"/>
      <c r="D312" s="312"/>
      <c r="E312" s="312"/>
      <c r="J312" s="1" t="s">
        <v>1</v>
      </c>
      <c r="N312" s="312"/>
      <c r="O312" s="312"/>
      <c r="P312" s="312"/>
    </row>
    <row r="313" spans="1:16" ht="20.100000000000001" customHeight="1" x14ac:dyDescent="0.2">
      <c r="C313" s="312"/>
      <c r="D313" s="312"/>
      <c r="E313" s="312"/>
      <c r="N313" s="312"/>
      <c r="O313" s="312"/>
      <c r="P313" s="312"/>
    </row>
    <row r="314" spans="1:16" ht="20.100000000000001" customHeight="1" x14ac:dyDescent="0.2">
      <c r="C314" s="312"/>
      <c r="D314" s="312"/>
      <c r="E314" s="312"/>
      <c r="N314" s="312"/>
      <c r="O314" s="312"/>
      <c r="P314" s="312"/>
    </row>
    <row r="315" spans="1:16" ht="20.100000000000001" customHeight="1" x14ac:dyDescent="0.2">
      <c r="C315" s="312"/>
      <c r="D315" s="312"/>
      <c r="E315" s="312"/>
      <c r="N315" s="312"/>
      <c r="O315" s="312"/>
      <c r="P315" s="312"/>
    </row>
    <row r="316" spans="1:16" ht="20.100000000000001" customHeight="1" x14ac:dyDescent="0.2">
      <c r="C316" s="312"/>
      <c r="D316" s="312"/>
      <c r="E316" s="312"/>
      <c r="N316" s="312"/>
      <c r="O316" s="312"/>
      <c r="P316" s="312"/>
    </row>
    <row r="317" spans="1:16" ht="24" customHeight="1" x14ac:dyDescent="0.2">
      <c r="C317" s="312"/>
      <c r="D317" s="312"/>
      <c r="E317" s="312"/>
      <c r="N317" s="312"/>
      <c r="O317" s="312"/>
      <c r="P317" s="312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326">
        <v>1</v>
      </c>
      <c r="E323" s="32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April</v>
      </c>
      <c r="N324" s="999"/>
      <c r="O324" s="326">
        <f>+O288</f>
        <v>0</v>
      </c>
      <c r="P324" s="326">
        <f>+P288</f>
        <v>4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332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333" t="s">
        <v>18</v>
      </c>
      <c r="G329" s="333" t="s">
        <v>19</v>
      </c>
      <c r="H329" s="333" t="s">
        <v>20</v>
      </c>
      <c r="I329" s="334" t="s">
        <v>21</v>
      </c>
      <c r="J329" s="33" t="s">
        <v>9</v>
      </c>
      <c r="K329" s="333" t="s">
        <v>18</v>
      </c>
      <c r="L329" s="333" t="s">
        <v>19</v>
      </c>
      <c r="M329" s="333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335"/>
      <c r="G330" s="335"/>
      <c r="H330" s="335"/>
      <c r="I330" s="336" t="s">
        <v>23</v>
      </c>
      <c r="J330" s="34" t="s">
        <v>22</v>
      </c>
      <c r="K330" s="335"/>
      <c r="L330" s="335"/>
      <c r="M330" s="335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327" t="s">
        <v>28</v>
      </c>
      <c r="G331" s="327" t="s">
        <v>29</v>
      </c>
      <c r="H331" s="327" t="s">
        <v>30</v>
      </c>
      <c r="I331" s="46" t="s">
        <v>31</v>
      </c>
      <c r="J331" s="47" t="s">
        <v>32</v>
      </c>
      <c r="K331" s="327" t="s">
        <v>33</v>
      </c>
      <c r="L331" s="327" t="s">
        <v>34</v>
      </c>
      <c r="M331" s="327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140</v>
      </c>
      <c r="D332" s="1028"/>
      <c r="E332" s="1028"/>
      <c r="F332" s="328">
        <f>SUM(F334,F337)</f>
        <v>60</v>
      </c>
      <c r="G332" s="328">
        <f>SUM(G334,G337)</f>
        <v>0</v>
      </c>
      <c r="H332" s="328">
        <f>SUM(H334,H337)</f>
        <v>0</v>
      </c>
      <c r="I332" s="41">
        <f>SUM(I334,I337)</f>
        <v>80</v>
      </c>
      <c r="J332" s="41">
        <f>SUM(J334,J337)</f>
        <v>170</v>
      </c>
      <c r="K332" s="7">
        <f t="shared" ref="K332:N332" si="71">SUM(K334,K337)</f>
        <v>170</v>
      </c>
      <c r="L332" s="41">
        <f t="shared" si="71"/>
        <v>0</v>
      </c>
      <c r="M332" s="7">
        <f t="shared" si="71"/>
        <v>0</v>
      </c>
      <c r="N332" s="980">
        <f t="shared" si="71"/>
        <v>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330"/>
      <c r="G333" s="330"/>
      <c r="H333" s="330"/>
      <c r="I333" s="35"/>
      <c r="J333" s="330"/>
      <c r="K333" s="330"/>
      <c r="L333" s="330"/>
      <c r="M333" s="330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341">
        <f>SUM(F335:F336)</f>
        <v>0</v>
      </c>
      <c r="G334" s="341">
        <f t="shared" ref="G334:H334" si="72">SUM(G335:G336)</f>
        <v>0</v>
      </c>
      <c r="H334" s="341">
        <f t="shared" si="72"/>
        <v>0</v>
      </c>
      <c r="I334" s="318">
        <f>SUM(C334-F334+G334-H334)</f>
        <v>0</v>
      </c>
      <c r="J334" s="345">
        <f>SUM(J335:J336)</f>
        <v>0</v>
      </c>
      <c r="K334" s="341">
        <f t="shared" ref="K334:M334" si="73">SUM(K335:K336)</f>
        <v>0</v>
      </c>
      <c r="L334" s="345">
        <f t="shared" si="73"/>
        <v>0</v>
      </c>
      <c r="M334" s="341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338">
        <v>0</v>
      </c>
      <c r="G335" s="338">
        <v>0</v>
      </c>
      <c r="H335" s="338">
        <v>0</v>
      </c>
      <c r="I335" s="321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338">
        <v>0</v>
      </c>
      <c r="G336" s="338">
        <v>0</v>
      </c>
      <c r="H336" s="338">
        <v>0</v>
      </c>
      <c r="I336" s="321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140</v>
      </c>
      <c r="D337" s="1026"/>
      <c r="E337" s="1026"/>
      <c r="F337" s="341">
        <f>SUM(F338:F339)</f>
        <v>60</v>
      </c>
      <c r="G337" s="341">
        <f t="shared" ref="G337:H337" si="75">SUM(G338:G339)</f>
        <v>0</v>
      </c>
      <c r="H337" s="341">
        <f t="shared" si="75"/>
        <v>0</v>
      </c>
      <c r="I337" s="342">
        <f t="shared" si="74"/>
        <v>80</v>
      </c>
      <c r="J337" s="48">
        <f>SUM(J338:J339)</f>
        <v>170</v>
      </c>
      <c r="K337" s="13">
        <f t="shared" ref="K337:M337" si="76">SUM(K338:K339)</f>
        <v>170</v>
      </c>
      <c r="L337" s="48">
        <f t="shared" si="76"/>
        <v>0</v>
      </c>
      <c r="M337" s="13">
        <f t="shared" si="76"/>
        <v>0</v>
      </c>
      <c r="N337" s="964">
        <f>SUM(N338:P339)</f>
        <v>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140</v>
      </c>
      <c r="D338" s="1020"/>
      <c r="E338" s="1020"/>
      <c r="F338" s="343">
        <v>60</v>
      </c>
      <c r="G338" s="343">
        <v>0</v>
      </c>
      <c r="H338" s="343">
        <v>0</v>
      </c>
      <c r="I338" s="42">
        <f t="shared" si="74"/>
        <v>80</v>
      </c>
      <c r="J338" s="49">
        <v>0</v>
      </c>
      <c r="K338" s="338">
        <v>0</v>
      </c>
      <c r="L338" s="343">
        <v>0</v>
      </c>
      <c r="M338" s="338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343">
        <v>0</v>
      </c>
      <c r="G339" s="343">
        <v>0</v>
      </c>
      <c r="H339" s="343">
        <v>0</v>
      </c>
      <c r="I339" s="42">
        <f t="shared" si="74"/>
        <v>0</v>
      </c>
      <c r="J339" s="49">
        <v>170</v>
      </c>
      <c r="K339" s="338">
        <v>170</v>
      </c>
      <c r="L339" s="343">
        <v>0</v>
      </c>
      <c r="M339" s="338">
        <v>0</v>
      </c>
      <c r="N339" s="964">
        <f>SUM(J339-K339+L339-M339)</f>
        <v>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330"/>
      <c r="G340" s="330"/>
      <c r="H340" s="330"/>
      <c r="I340" s="314"/>
      <c r="J340" s="330"/>
      <c r="K340" s="330"/>
      <c r="L340" s="330"/>
      <c r="M340" s="330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338">
        <v>0</v>
      </c>
      <c r="G341" s="338">
        <v>0</v>
      </c>
      <c r="H341" s="338">
        <v>0</v>
      </c>
      <c r="I341" s="318">
        <f t="shared" ref="I341:I344" si="77">SUM(C341-F341+G341-H341)</f>
        <v>0</v>
      </c>
      <c r="J341" s="330"/>
      <c r="K341" s="330"/>
      <c r="L341" s="330"/>
      <c r="M341" s="330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140</v>
      </c>
      <c r="D342" s="1020"/>
      <c r="E342" s="1020"/>
      <c r="F342" s="338">
        <v>60</v>
      </c>
      <c r="G342" s="338">
        <v>0</v>
      </c>
      <c r="H342" s="338">
        <v>0</v>
      </c>
      <c r="I342" s="342">
        <f t="shared" si="77"/>
        <v>80</v>
      </c>
      <c r="J342" s="330"/>
      <c r="K342" s="330"/>
      <c r="L342" s="330"/>
      <c r="M342" s="330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338">
        <v>0</v>
      </c>
      <c r="G343" s="338">
        <v>0</v>
      </c>
      <c r="H343" s="338">
        <v>0</v>
      </c>
      <c r="I343" s="318">
        <f t="shared" si="77"/>
        <v>0</v>
      </c>
      <c r="J343" s="330"/>
      <c r="K343" s="330"/>
      <c r="L343" s="330"/>
      <c r="M343" s="330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339">
        <v>0</v>
      </c>
      <c r="G344" s="339">
        <v>0</v>
      </c>
      <c r="H344" s="339">
        <v>0</v>
      </c>
      <c r="I344" s="318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340"/>
      <c r="I345" s="38"/>
      <c r="J345" s="315"/>
      <c r="K345" s="315"/>
      <c r="L345" s="315"/>
      <c r="M345" s="315"/>
      <c r="N345" s="957"/>
      <c r="O345" s="957"/>
      <c r="P345" s="958"/>
    </row>
    <row r="346" spans="1:18" x14ac:dyDescent="0.2">
      <c r="B346" s="312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312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311"/>
      <c r="O347" s="311"/>
      <c r="P347" s="311"/>
    </row>
    <row r="348" spans="1:18" x14ac:dyDescent="0.2">
      <c r="B348" s="312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311"/>
      <c r="O348" s="311"/>
      <c r="P348" s="311"/>
    </row>
    <row r="349" spans="1:18" x14ac:dyDescent="0.2">
      <c r="B349" s="312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311"/>
      <c r="O349" s="311"/>
      <c r="P349" s="311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312"/>
      <c r="D351" s="312"/>
      <c r="E351" s="312"/>
      <c r="N351" s="312"/>
      <c r="O351" s="312"/>
      <c r="P351" s="312"/>
    </row>
    <row r="352" spans="1:18" ht="12.75" customHeight="1" x14ac:dyDescent="0.2">
      <c r="C352" s="312"/>
      <c r="D352" s="312"/>
      <c r="E352" s="312"/>
      <c r="N352" s="312"/>
      <c r="O352" s="312"/>
      <c r="P352" s="312"/>
    </row>
    <row r="353" spans="1:16" ht="12.75" customHeight="1" x14ac:dyDescent="0.2">
      <c r="C353" s="312"/>
      <c r="D353" s="312"/>
      <c r="E353" s="312"/>
      <c r="N353" s="312"/>
      <c r="O353" s="312"/>
      <c r="P353" s="312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326">
        <v>1</v>
      </c>
      <c r="E359" s="32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April</v>
      </c>
      <c r="N360" s="999"/>
      <c r="O360" s="326">
        <f>+O324</f>
        <v>0</v>
      </c>
      <c r="P360" s="326">
        <f>+P324</f>
        <v>4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332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333" t="s">
        <v>18</v>
      </c>
      <c r="G365" s="333" t="s">
        <v>19</v>
      </c>
      <c r="H365" s="333" t="s">
        <v>20</v>
      </c>
      <c r="I365" s="334" t="s">
        <v>21</v>
      </c>
      <c r="J365" s="33" t="s">
        <v>9</v>
      </c>
      <c r="K365" s="333" t="s">
        <v>18</v>
      </c>
      <c r="L365" s="333" t="s">
        <v>19</v>
      </c>
      <c r="M365" s="333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335"/>
      <c r="G366" s="335"/>
      <c r="H366" s="335"/>
      <c r="I366" s="336" t="s">
        <v>23</v>
      </c>
      <c r="J366" s="34" t="s">
        <v>22</v>
      </c>
      <c r="K366" s="335"/>
      <c r="L366" s="335"/>
      <c r="M366" s="335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327" t="s">
        <v>28</v>
      </c>
      <c r="G367" s="327" t="s">
        <v>29</v>
      </c>
      <c r="H367" s="327" t="s">
        <v>30</v>
      </c>
      <c r="I367" s="46" t="s">
        <v>31</v>
      </c>
      <c r="J367" s="47" t="s">
        <v>32</v>
      </c>
      <c r="K367" s="327" t="s">
        <v>33</v>
      </c>
      <c r="L367" s="327" t="s">
        <v>34</v>
      </c>
      <c r="M367" s="327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0</v>
      </c>
      <c r="D368" s="979"/>
      <c r="E368" s="979"/>
      <c r="F368" s="328">
        <f>SUM(F370,F373)</f>
        <v>0</v>
      </c>
      <c r="G368" s="328">
        <f>SUM(G370,G373)</f>
        <v>0</v>
      </c>
      <c r="H368" s="328">
        <f>SUM(H370,H373)</f>
        <v>0</v>
      </c>
      <c r="I368" s="7">
        <f>SUM(I370,I373)</f>
        <v>0</v>
      </c>
      <c r="J368" s="7">
        <f>SUM(J370,J373)</f>
        <v>200</v>
      </c>
      <c r="K368" s="41">
        <f t="shared" ref="K368:N368" si="79">SUM(K370,K373)</f>
        <v>100</v>
      </c>
      <c r="L368" s="7">
        <f t="shared" si="79"/>
        <v>0</v>
      </c>
      <c r="M368" s="7">
        <f t="shared" si="79"/>
        <v>0</v>
      </c>
      <c r="N368" s="980">
        <f t="shared" si="79"/>
        <v>100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330"/>
      <c r="G369" s="330"/>
      <c r="H369" s="330"/>
      <c r="I369" s="35"/>
      <c r="J369" s="329"/>
      <c r="K369" s="329"/>
      <c r="L369" s="330"/>
      <c r="M369" s="330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341">
        <f>SUM(F371:F372)</f>
        <v>0</v>
      </c>
      <c r="G370" s="341">
        <f t="shared" ref="G370:H370" si="80">SUM(G371:G372)</f>
        <v>0</v>
      </c>
      <c r="H370" s="341">
        <f t="shared" si="80"/>
        <v>0</v>
      </c>
      <c r="I370" s="318">
        <f>SUM(C370-F370+G370-H370)</f>
        <v>0</v>
      </c>
      <c r="J370" s="341">
        <f>SUM(J371:J372)</f>
        <v>0</v>
      </c>
      <c r="K370" s="345">
        <f t="shared" ref="K370:M370" si="81">SUM(K371:K372)</f>
        <v>0</v>
      </c>
      <c r="L370" s="341">
        <f t="shared" si="81"/>
        <v>0</v>
      </c>
      <c r="M370" s="341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338">
        <v>0</v>
      </c>
      <c r="G371" s="338">
        <v>0</v>
      </c>
      <c r="H371" s="338">
        <v>0</v>
      </c>
      <c r="I371" s="321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338">
        <v>0</v>
      </c>
      <c r="G372" s="338">
        <v>0</v>
      </c>
      <c r="H372" s="338">
        <v>0</v>
      </c>
      <c r="I372" s="321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0</v>
      </c>
      <c r="D373" s="1013"/>
      <c r="E373" s="1013"/>
      <c r="F373" s="341">
        <f>SUM(F374:F375)</f>
        <v>0</v>
      </c>
      <c r="G373" s="341">
        <f t="shared" ref="G373:H373" si="83">SUM(G374:G375)</f>
        <v>0</v>
      </c>
      <c r="H373" s="341">
        <f t="shared" si="83"/>
        <v>0</v>
      </c>
      <c r="I373" s="318">
        <f t="shared" si="82"/>
        <v>0</v>
      </c>
      <c r="J373" s="13">
        <f>SUM(J374:J375)</f>
        <v>200</v>
      </c>
      <c r="K373" s="48">
        <f t="shared" ref="K373:M373" si="84">SUM(K374:K375)</f>
        <v>100</v>
      </c>
      <c r="L373" s="48">
        <f t="shared" si="84"/>
        <v>0</v>
      </c>
      <c r="M373" s="48">
        <f t="shared" si="84"/>
        <v>0</v>
      </c>
      <c r="N373" s="1017">
        <f>SUM(N374:P375)</f>
        <v>100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0</v>
      </c>
      <c r="D374" s="1007"/>
      <c r="E374" s="1007"/>
      <c r="F374" s="338">
        <v>0</v>
      </c>
      <c r="G374" s="338">
        <v>0</v>
      </c>
      <c r="H374" s="338">
        <v>0</v>
      </c>
      <c r="I374" s="321">
        <f t="shared" si="82"/>
        <v>0</v>
      </c>
      <c r="J374" s="36">
        <v>0</v>
      </c>
      <c r="K374" s="343">
        <v>0</v>
      </c>
      <c r="L374" s="338">
        <v>0</v>
      </c>
      <c r="M374" s="338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338">
        <v>0</v>
      </c>
      <c r="G375" s="338">
        <v>0</v>
      </c>
      <c r="H375" s="338">
        <v>0</v>
      </c>
      <c r="I375" s="321">
        <f t="shared" si="82"/>
        <v>0</v>
      </c>
      <c r="J375" s="36">
        <v>200</v>
      </c>
      <c r="K375" s="343">
        <v>100</v>
      </c>
      <c r="L375" s="338">
        <v>0</v>
      </c>
      <c r="M375" s="338">
        <v>0</v>
      </c>
      <c r="N375" s="964">
        <f>SUM(J375-K375+L375-M375)</f>
        <v>100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330"/>
      <c r="G376" s="330"/>
      <c r="H376" s="330"/>
      <c r="I376" s="314"/>
      <c r="J376" s="329"/>
      <c r="K376" s="330"/>
      <c r="L376" s="330"/>
      <c r="M376" s="330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338">
        <v>0</v>
      </c>
      <c r="G377" s="338">
        <v>0</v>
      </c>
      <c r="H377" s="338">
        <v>0</v>
      </c>
      <c r="I377" s="318">
        <f t="shared" ref="I377:I380" si="85">SUM(C377-F377+G377-H377)</f>
        <v>0</v>
      </c>
      <c r="J377" s="329"/>
      <c r="K377" s="330"/>
      <c r="L377" s="330"/>
      <c r="M377" s="330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0</v>
      </c>
      <c r="D378" s="1007"/>
      <c r="E378" s="1007"/>
      <c r="F378" s="338">
        <v>0</v>
      </c>
      <c r="G378" s="338">
        <v>0</v>
      </c>
      <c r="H378" s="338">
        <v>0</v>
      </c>
      <c r="I378" s="318">
        <f t="shared" si="85"/>
        <v>0</v>
      </c>
      <c r="J378" s="329"/>
      <c r="K378" s="330"/>
      <c r="L378" s="330"/>
      <c r="M378" s="330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338">
        <v>0</v>
      </c>
      <c r="G379" s="338">
        <v>0</v>
      </c>
      <c r="H379" s="338">
        <v>0</v>
      </c>
      <c r="I379" s="318">
        <f t="shared" si="85"/>
        <v>0</v>
      </c>
      <c r="J379" s="329" t="s">
        <v>1</v>
      </c>
      <c r="K379" s="330"/>
      <c r="L379" s="330"/>
      <c r="M379" s="330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339">
        <v>0</v>
      </c>
      <c r="G380" s="339">
        <v>0</v>
      </c>
      <c r="H380" s="339">
        <v>0</v>
      </c>
      <c r="I380" s="318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340"/>
      <c r="I381" s="38"/>
      <c r="J381" s="39"/>
      <c r="K381" s="315"/>
      <c r="L381" s="315"/>
      <c r="M381" s="315"/>
      <c r="N381" s="957"/>
      <c r="O381" s="957"/>
      <c r="P381" s="958"/>
    </row>
    <row r="382" spans="1:16" x14ac:dyDescent="0.2">
      <c r="B382" s="312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312"/>
      <c r="D383" s="312"/>
      <c r="E383" s="312"/>
      <c r="N383" s="312"/>
      <c r="O383" s="312"/>
      <c r="P383" s="312"/>
    </row>
    <row r="384" spans="1:16" x14ac:dyDescent="0.2">
      <c r="C384" s="312"/>
      <c r="D384" s="312"/>
      <c r="E384" s="312"/>
      <c r="N384" s="312"/>
      <c r="O384" s="312"/>
      <c r="P384" s="312"/>
    </row>
    <row r="385" spans="1:16" ht="12.75" customHeight="1" x14ac:dyDescent="0.2">
      <c r="C385" s="312"/>
      <c r="D385" s="312"/>
      <c r="E385" s="312"/>
      <c r="N385" s="312"/>
      <c r="O385" s="312"/>
      <c r="P385" s="312"/>
    </row>
    <row r="386" spans="1:16" ht="12.75" customHeight="1" x14ac:dyDescent="0.2">
      <c r="C386" s="312"/>
      <c r="D386" s="312"/>
      <c r="E386" s="312"/>
      <c r="N386" s="312"/>
      <c r="O386" s="312"/>
      <c r="P386" s="312"/>
    </row>
    <row r="387" spans="1:16" x14ac:dyDescent="0.2">
      <c r="C387" s="312"/>
      <c r="D387" s="312"/>
      <c r="E387" s="312"/>
      <c r="N387" s="312"/>
      <c r="O387" s="312"/>
      <c r="P387" s="312"/>
    </row>
    <row r="388" spans="1:16" x14ac:dyDescent="0.2">
      <c r="C388" s="312"/>
      <c r="D388" s="312"/>
      <c r="E388" s="312"/>
      <c r="N388" s="312"/>
      <c r="O388" s="312"/>
      <c r="P388" s="312"/>
    </row>
    <row r="389" spans="1:16" x14ac:dyDescent="0.2">
      <c r="C389" s="312"/>
      <c r="D389" s="312"/>
      <c r="E389" s="312"/>
      <c r="N389" s="312"/>
      <c r="O389" s="312"/>
      <c r="P389" s="312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326">
        <v>1</v>
      </c>
      <c r="E395" s="32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April</v>
      </c>
      <c r="N396" s="999"/>
      <c r="O396" s="326">
        <f>+O360</f>
        <v>0</v>
      </c>
      <c r="P396" s="326">
        <f>+P360</f>
        <v>4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332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333" t="s">
        <v>18</v>
      </c>
      <c r="G401" s="333" t="s">
        <v>19</v>
      </c>
      <c r="H401" s="333" t="s">
        <v>20</v>
      </c>
      <c r="I401" s="334" t="s">
        <v>21</v>
      </c>
      <c r="J401" s="33" t="s">
        <v>9</v>
      </c>
      <c r="K401" s="333" t="s">
        <v>18</v>
      </c>
      <c r="L401" s="333" t="s">
        <v>19</v>
      </c>
      <c r="M401" s="333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335"/>
      <c r="G402" s="335"/>
      <c r="H402" s="335"/>
      <c r="I402" s="336" t="s">
        <v>23</v>
      </c>
      <c r="J402" s="34" t="s">
        <v>22</v>
      </c>
      <c r="K402" s="335"/>
      <c r="L402" s="335"/>
      <c r="M402" s="335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327" t="s">
        <v>28</v>
      </c>
      <c r="G403" s="327" t="s">
        <v>29</v>
      </c>
      <c r="H403" s="327" t="s">
        <v>30</v>
      </c>
      <c r="I403" s="46" t="s">
        <v>31</v>
      </c>
      <c r="J403" s="47" t="s">
        <v>32</v>
      </c>
      <c r="K403" s="327" t="s">
        <v>33</v>
      </c>
      <c r="L403" s="327" t="s">
        <v>34</v>
      </c>
      <c r="M403" s="327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110</v>
      </c>
      <c r="D404" s="979"/>
      <c r="E404" s="979"/>
      <c r="F404" s="328">
        <f>SUM(F406,F409)</f>
        <v>0</v>
      </c>
      <c r="G404" s="328">
        <f>SUM(G406,G409)</f>
        <v>0</v>
      </c>
      <c r="H404" s="328">
        <f>SUM(H406,H409)</f>
        <v>0</v>
      </c>
      <c r="I404" s="7">
        <f>SUM(I406,I409)</f>
        <v>110</v>
      </c>
      <c r="J404" s="7">
        <f>SUM(J406,J409)</f>
        <v>210</v>
      </c>
      <c r="K404" s="7">
        <f t="shared" ref="K404:N404" si="87">SUM(K406,K409)</f>
        <v>50</v>
      </c>
      <c r="L404" s="7">
        <f t="shared" si="87"/>
        <v>0</v>
      </c>
      <c r="M404" s="7">
        <f t="shared" si="87"/>
        <v>0</v>
      </c>
      <c r="N404" s="980">
        <f t="shared" si="87"/>
        <v>160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330"/>
      <c r="G405" s="330"/>
      <c r="H405" s="330"/>
      <c r="I405" s="35"/>
      <c r="J405" s="329"/>
      <c r="K405" s="330"/>
      <c r="L405" s="330"/>
      <c r="M405" s="330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341">
        <f>SUM(F407:F408)</f>
        <v>0</v>
      </c>
      <c r="G406" s="341">
        <f t="shared" ref="G406:H406" si="88">SUM(G407:G408)</f>
        <v>0</v>
      </c>
      <c r="H406" s="341">
        <f t="shared" si="88"/>
        <v>0</v>
      </c>
      <c r="I406" s="318">
        <f>SUM(C406-F406+G406-H406)</f>
        <v>0</v>
      </c>
      <c r="J406" s="341">
        <f>SUM(J407:J408)</f>
        <v>0</v>
      </c>
      <c r="K406" s="341">
        <f t="shared" ref="K406:M406" si="89">SUM(K407:K408)</f>
        <v>0</v>
      </c>
      <c r="L406" s="341">
        <f t="shared" si="89"/>
        <v>0</v>
      </c>
      <c r="M406" s="341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338">
        <v>0</v>
      </c>
      <c r="G407" s="338">
        <v>0</v>
      </c>
      <c r="H407" s="338">
        <v>0</v>
      </c>
      <c r="I407" s="321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338">
        <v>0</v>
      </c>
      <c r="G408" s="338">
        <v>0</v>
      </c>
      <c r="H408" s="338">
        <v>0</v>
      </c>
      <c r="I408" s="321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110</v>
      </c>
      <c r="D409" s="1013"/>
      <c r="E409" s="1013"/>
      <c r="F409" s="341">
        <f>SUM(F410:F411)</f>
        <v>0</v>
      </c>
      <c r="G409" s="341">
        <f t="shared" ref="G409:H409" si="91">SUM(G410:G411)</f>
        <v>0</v>
      </c>
      <c r="H409" s="341">
        <f t="shared" si="91"/>
        <v>0</v>
      </c>
      <c r="I409" s="318">
        <f t="shared" si="90"/>
        <v>110</v>
      </c>
      <c r="J409" s="13">
        <f>SUM(J410:J411)</f>
        <v>210</v>
      </c>
      <c r="K409" s="13">
        <f t="shared" ref="K409:M409" si="92">SUM(K410:K411)</f>
        <v>50</v>
      </c>
      <c r="L409" s="13">
        <f t="shared" si="92"/>
        <v>0</v>
      </c>
      <c r="M409" s="13">
        <f t="shared" si="92"/>
        <v>0</v>
      </c>
      <c r="N409" s="964">
        <f>SUM(N410:P411)</f>
        <v>160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98</v>
      </c>
      <c r="D410" s="1007"/>
      <c r="E410" s="1007"/>
      <c r="F410" s="338">
        <v>0</v>
      </c>
      <c r="G410" s="338">
        <v>0</v>
      </c>
      <c r="H410" s="338">
        <v>0</v>
      </c>
      <c r="I410" s="321">
        <f t="shared" si="90"/>
        <v>98</v>
      </c>
      <c r="J410" s="36">
        <v>0</v>
      </c>
      <c r="K410" s="338">
        <v>0</v>
      </c>
      <c r="L410" s="338">
        <v>0</v>
      </c>
      <c r="M410" s="338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12</v>
      </c>
      <c r="D411" s="1007"/>
      <c r="E411" s="1007"/>
      <c r="F411" s="338">
        <v>0</v>
      </c>
      <c r="G411" s="338">
        <v>0</v>
      </c>
      <c r="H411" s="338">
        <v>0</v>
      </c>
      <c r="I411" s="321">
        <f t="shared" si="90"/>
        <v>12</v>
      </c>
      <c r="J411" s="36">
        <v>210</v>
      </c>
      <c r="K411" s="338">
        <v>50</v>
      </c>
      <c r="L411" s="338">
        <v>0</v>
      </c>
      <c r="M411" s="338">
        <v>0</v>
      </c>
      <c r="N411" s="964">
        <f>SUM(J411-K411+L411-M411)</f>
        <v>160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330"/>
      <c r="G412" s="330"/>
      <c r="H412" s="330"/>
      <c r="I412" s="314"/>
      <c r="J412" s="329"/>
      <c r="K412" s="330"/>
      <c r="L412" s="330"/>
      <c r="M412" s="330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338">
        <v>0</v>
      </c>
      <c r="G413" s="338">
        <v>0</v>
      </c>
      <c r="H413" s="338">
        <v>0</v>
      </c>
      <c r="I413" s="318">
        <f>SUM(C413-F413+G413-H413)</f>
        <v>80</v>
      </c>
      <c r="J413" s="329"/>
      <c r="K413" s="330"/>
      <c r="L413" s="330"/>
      <c r="M413" s="330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338">
        <v>0</v>
      </c>
      <c r="G414" s="338">
        <v>0</v>
      </c>
      <c r="H414" s="338">
        <v>0</v>
      </c>
      <c r="I414" s="318">
        <f t="shared" ref="I414:I416" si="93">SUM(C414-F414+G414-H414)</f>
        <v>0</v>
      </c>
      <c r="J414" s="329"/>
      <c r="K414" s="330"/>
      <c r="L414" s="330"/>
      <c r="M414" s="330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338">
        <v>0</v>
      </c>
      <c r="G415" s="338">
        <v>0</v>
      </c>
      <c r="H415" s="338">
        <v>0</v>
      </c>
      <c r="I415" s="318">
        <f t="shared" si="93"/>
        <v>0</v>
      </c>
      <c r="J415" s="329"/>
      <c r="K415" s="330"/>
      <c r="L415" s="330"/>
      <c r="M415" s="330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30</v>
      </c>
      <c r="D416" s="1009"/>
      <c r="E416" s="1009"/>
      <c r="F416" s="339">
        <v>0</v>
      </c>
      <c r="G416" s="339">
        <v>0</v>
      </c>
      <c r="H416" s="339">
        <v>0</v>
      </c>
      <c r="I416" s="318">
        <f t="shared" si="93"/>
        <v>30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340"/>
      <c r="I417" s="38"/>
      <c r="J417" s="39"/>
      <c r="K417" s="315"/>
      <c r="L417" s="315"/>
      <c r="M417" s="315"/>
      <c r="N417" s="957"/>
      <c r="O417" s="957"/>
      <c r="P417" s="958"/>
    </row>
    <row r="418" spans="1:16" x14ac:dyDescent="0.2">
      <c r="B418" s="312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312"/>
      <c r="D420" s="312"/>
      <c r="E420" s="312"/>
      <c r="N420" s="312"/>
      <c r="O420" s="312"/>
      <c r="P420" s="312"/>
    </row>
    <row r="421" spans="1:16" x14ac:dyDescent="0.2">
      <c r="C421" s="312"/>
      <c r="D421" s="312"/>
      <c r="E421" s="312"/>
      <c r="N421" s="312"/>
      <c r="O421" s="312"/>
      <c r="P421" s="312"/>
    </row>
    <row r="422" spans="1:16" x14ac:dyDescent="0.2">
      <c r="C422" s="312"/>
      <c r="D422" s="312"/>
      <c r="E422" s="312"/>
      <c r="N422" s="312"/>
      <c r="O422" s="312"/>
      <c r="P422" s="312"/>
    </row>
    <row r="423" spans="1:16" x14ac:dyDescent="0.2">
      <c r="C423" s="312"/>
      <c r="D423" s="312"/>
      <c r="E423" s="312"/>
      <c r="N423" s="312"/>
      <c r="O423" s="312"/>
      <c r="P423" s="312"/>
    </row>
    <row r="424" spans="1:16" x14ac:dyDescent="0.2">
      <c r="C424" s="312"/>
      <c r="D424" s="312"/>
      <c r="E424" s="312"/>
      <c r="N424" s="312"/>
      <c r="O424" s="312"/>
      <c r="P424" s="312"/>
    </row>
    <row r="425" spans="1:16" x14ac:dyDescent="0.2">
      <c r="C425" s="312"/>
      <c r="D425" s="312"/>
      <c r="E425" s="312"/>
      <c r="I425" s="86"/>
      <c r="N425" s="312"/>
      <c r="O425" s="312"/>
      <c r="P425" s="312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326">
        <v>1</v>
      </c>
      <c r="E431" s="326">
        <v>5</v>
      </c>
      <c r="I431" s="997">
        <v>13</v>
      </c>
      <c r="K431" s="2"/>
      <c r="L431" s="23" t="s">
        <v>50</v>
      </c>
      <c r="M431" s="998" t="str">
        <f>+M396</f>
        <v>: April</v>
      </c>
      <c r="N431" s="999"/>
      <c r="O431" s="326">
        <f>+O396</f>
        <v>0</v>
      </c>
      <c r="P431" s="326">
        <f>+P396</f>
        <v>4</v>
      </c>
    </row>
    <row r="432" spans="1:16" ht="12.75" customHeight="1" x14ac:dyDescent="0.2">
      <c r="A432" s="1" t="s">
        <v>8</v>
      </c>
      <c r="C432" s="27"/>
      <c r="D432" s="326">
        <v>0</v>
      </c>
      <c r="E432" s="326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326">
        <f>+O397</f>
        <v>2</v>
      </c>
      <c r="P432" s="326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332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333" t="s">
        <v>18</v>
      </c>
      <c r="G436" s="333" t="s">
        <v>19</v>
      </c>
      <c r="H436" s="333" t="s">
        <v>20</v>
      </c>
      <c r="I436" s="334" t="s">
        <v>21</v>
      </c>
      <c r="J436" s="33" t="s">
        <v>9</v>
      </c>
      <c r="K436" s="333" t="s">
        <v>18</v>
      </c>
      <c r="L436" s="333" t="s">
        <v>19</v>
      </c>
      <c r="M436" s="333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335"/>
      <c r="G437" s="335"/>
      <c r="H437" s="335"/>
      <c r="I437" s="336" t="s">
        <v>23</v>
      </c>
      <c r="J437" s="34" t="s">
        <v>22</v>
      </c>
      <c r="K437" s="335"/>
      <c r="L437" s="335"/>
      <c r="M437" s="335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327" t="s">
        <v>28</v>
      </c>
      <c r="G438" s="327" t="s">
        <v>29</v>
      </c>
      <c r="H438" s="327" t="s">
        <v>30</v>
      </c>
      <c r="I438" s="46" t="s">
        <v>31</v>
      </c>
      <c r="J438" s="47" t="s">
        <v>32</v>
      </c>
      <c r="K438" s="327" t="s">
        <v>33</v>
      </c>
      <c r="L438" s="327" t="s">
        <v>34</v>
      </c>
      <c r="M438" s="327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2650</v>
      </c>
      <c r="D439" s="979"/>
      <c r="E439" s="979"/>
      <c r="F439" s="55">
        <f t="shared" ref="F439:N439" si="95">SUM(F15,F50,F85,F120,F155,F190,F225,F261,F296,F332,F368,F404)</f>
        <v>466</v>
      </c>
      <c r="G439" s="87">
        <f>SUM(G15,G50,G85,G120,G155,G190,G225,G261,G296,G332,G368,G404)</f>
        <v>0</v>
      </c>
      <c r="H439" s="55">
        <f t="shared" si="95"/>
        <v>0</v>
      </c>
      <c r="I439" s="56">
        <f t="shared" si="95"/>
        <v>2184</v>
      </c>
      <c r="J439" s="63">
        <f t="shared" si="95"/>
        <v>1133</v>
      </c>
      <c r="K439" s="55">
        <f t="shared" si="95"/>
        <v>873</v>
      </c>
      <c r="L439" s="87">
        <f t="shared" si="95"/>
        <v>0</v>
      </c>
      <c r="M439" s="55">
        <f t="shared" si="95"/>
        <v>0</v>
      </c>
      <c r="N439" s="980">
        <f t="shared" si="95"/>
        <v>260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330"/>
      <c r="G440" s="330"/>
      <c r="H440" s="330"/>
      <c r="I440" s="331"/>
      <c r="J440" s="329"/>
      <c r="K440" s="330"/>
      <c r="L440" s="330"/>
      <c r="M440" s="330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323">
        <f t="shared" ref="F441:N443" si="97">SUM(F87,F17,F298,F192,F122,F334,F227,F263,F157,F406,F370,F52)</f>
        <v>0</v>
      </c>
      <c r="G441" s="323">
        <f t="shared" si="97"/>
        <v>0</v>
      </c>
      <c r="H441" s="323">
        <f t="shared" si="97"/>
        <v>0</v>
      </c>
      <c r="I441" s="324">
        <f t="shared" si="97"/>
        <v>0</v>
      </c>
      <c r="J441" s="322">
        <f t="shared" si="97"/>
        <v>0</v>
      </c>
      <c r="K441" s="323">
        <f t="shared" si="97"/>
        <v>0</v>
      </c>
      <c r="L441" s="323">
        <f t="shared" si="97"/>
        <v>0</v>
      </c>
      <c r="M441" s="323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320">
        <f t="shared" si="97"/>
        <v>0</v>
      </c>
      <c r="G442" s="320">
        <f t="shared" si="97"/>
        <v>0</v>
      </c>
      <c r="H442" s="320">
        <f t="shared" si="97"/>
        <v>0</v>
      </c>
      <c r="I442" s="321">
        <f t="shared" si="97"/>
        <v>0</v>
      </c>
      <c r="J442" s="319">
        <f t="shared" si="97"/>
        <v>0</v>
      </c>
      <c r="K442" s="320">
        <f t="shared" si="97"/>
        <v>0</v>
      </c>
      <c r="L442" s="320">
        <f t="shared" si="97"/>
        <v>0</v>
      </c>
      <c r="M442" s="320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325">
        <f t="shared" si="97"/>
        <v>0</v>
      </c>
      <c r="G443" s="325">
        <f t="shared" si="97"/>
        <v>0</v>
      </c>
      <c r="H443" s="325">
        <f t="shared" si="97"/>
        <v>0</v>
      </c>
      <c r="I443" s="43">
        <f t="shared" si="97"/>
        <v>0</v>
      </c>
      <c r="J443" s="319">
        <f t="shared" si="97"/>
        <v>0</v>
      </c>
      <c r="K443" s="320">
        <f t="shared" si="97"/>
        <v>0</v>
      </c>
      <c r="L443" s="320">
        <f t="shared" si="97"/>
        <v>0</v>
      </c>
      <c r="M443" s="320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2650</v>
      </c>
      <c r="D444" s="963"/>
      <c r="E444" s="963"/>
      <c r="F444" s="57">
        <f t="shared" ref="F444:N451" si="98">SUM(F20,F55,F90,F125,F160,F195,F230,F266,F301,F337,F373,F409)</f>
        <v>466</v>
      </c>
      <c r="G444" s="57">
        <f t="shared" si="98"/>
        <v>0</v>
      </c>
      <c r="H444" s="57">
        <f t="shared" si="98"/>
        <v>0</v>
      </c>
      <c r="I444" s="58">
        <f t="shared" si="98"/>
        <v>2184</v>
      </c>
      <c r="J444" s="65">
        <f t="shared" si="98"/>
        <v>1133</v>
      </c>
      <c r="K444" s="66">
        <f t="shared" si="98"/>
        <v>873</v>
      </c>
      <c r="L444" s="66">
        <f t="shared" si="98"/>
        <v>0</v>
      </c>
      <c r="M444" s="66">
        <f t="shared" si="98"/>
        <v>0</v>
      </c>
      <c r="N444" s="964">
        <f t="shared" si="98"/>
        <v>260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1990</v>
      </c>
      <c r="D445" s="967"/>
      <c r="E445" s="967"/>
      <c r="F445" s="61">
        <f>SUM(F21,F56,F91,F126,F161,F196,F231,F267,F302,F338,F374,F410)</f>
        <v>434</v>
      </c>
      <c r="G445" s="61">
        <f t="shared" si="98"/>
        <v>0</v>
      </c>
      <c r="H445" s="61">
        <f t="shared" si="98"/>
        <v>0</v>
      </c>
      <c r="I445" s="62">
        <f t="shared" si="98"/>
        <v>1556</v>
      </c>
      <c r="J445" s="64">
        <f t="shared" si="98"/>
        <v>278</v>
      </c>
      <c r="K445" s="61">
        <f t="shared" si="98"/>
        <v>278</v>
      </c>
      <c r="L445" s="61">
        <f t="shared" si="98"/>
        <v>0</v>
      </c>
      <c r="M445" s="61">
        <f t="shared" si="98"/>
        <v>0</v>
      </c>
      <c r="N445" s="967">
        <f t="shared" si="98"/>
        <v>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660</v>
      </c>
      <c r="D446" s="950"/>
      <c r="E446" s="950"/>
      <c r="F446" s="59">
        <f t="shared" si="98"/>
        <v>32</v>
      </c>
      <c r="G446" s="59">
        <f t="shared" si="98"/>
        <v>0</v>
      </c>
      <c r="H446" s="59">
        <f t="shared" si="98"/>
        <v>0</v>
      </c>
      <c r="I446" s="60">
        <f t="shared" si="98"/>
        <v>628</v>
      </c>
      <c r="J446" s="64">
        <f t="shared" si="98"/>
        <v>855</v>
      </c>
      <c r="K446" s="61">
        <f t="shared" si="98"/>
        <v>595</v>
      </c>
      <c r="L446" s="61">
        <f t="shared" si="98"/>
        <v>0</v>
      </c>
      <c r="M446" s="61">
        <f t="shared" si="98"/>
        <v>0</v>
      </c>
      <c r="N446" s="967">
        <f t="shared" si="98"/>
        <v>260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330"/>
      <c r="G447" s="330"/>
      <c r="H447" s="330"/>
      <c r="I447" s="313"/>
      <c r="J447" s="329"/>
      <c r="K447" s="330"/>
      <c r="L447" s="330"/>
      <c r="M447" s="330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480</v>
      </c>
      <c r="D448" s="950"/>
      <c r="E448" s="950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480</v>
      </c>
      <c r="J448" s="329"/>
      <c r="K448" s="330"/>
      <c r="L448" s="330"/>
      <c r="M448" s="330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2028</v>
      </c>
      <c r="D449" s="950"/>
      <c r="E449" s="950"/>
      <c r="F449" s="59">
        <f t="shared" si="98"/>
        <v>466</v>
      </c>
      <c r="G449" s="59">
        <f t="shared" si="98"/>
        <v>0</v>
      </c>
      <c r="H449" s="59">
        <f t="shared" si="98"/>
        <v>0</v>
      </c>
      <c r="I449" s="60">
        <f t="shared" si="98"/>
        <v>1562</v>
      </c>
      <c r="J449" s="329"/>
      <c r="K449" s="330"/>
      <c r="L449" s="330"/>
      <c r="M449" s="330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329"/>
      <c r="K450" s="330"/>
      <c r="L450" s="330"/>
      <c r="M450" s="330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142</v>
      </c>
      <c r="D451" s="950"/>
      <c r="E451" s="950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142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340"/>
      <c r="I452" s="38"/>
      <c r="J452" s="39"/>
      <c r="K452" s="315"/>
      <c r="L452" s="315"/>
      <c r="M452" s="315"/>
      <c r="N452" s="957"/>
      <c r="O452" s="957"/>
      <c r="P452" s="958"/>
    </row>
    <row r="453" spans="1:17" ht="12.75" customHeight="1" x14ac:dyDescent="0.2">
      <c r="B453" s="312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312"/>
      <c r="D455" s="312"/>
      <c r="E455" s="312"/>
      <c r="K455" s="1" t="s">
        <v>1</v>
      </c>
      <c r="N455" s="312"/>
      <c r="O455" s="312"/>
      <c r="P455" s="312"/>
    </row>
    <row r="456" spans="1:17" x14ac:dyDescent="0.2">
      <c r="C456" s="312"/>
      <c r="D456" s="312"/>
      <c r="E456" s="312"/>
      <c r="K456" s="1" t="s">
        <v>1</v>
      </c>
      <c r="N456" s="312"/>
      <c r="O456" s="312"/>
      <c r="P456" s="312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37" zoomScale="80" zoomScaleNormal="80" workbookViewId="0">
      <pane xSplit="2" topLeftCell="C1" activePane="topRight" state="frozen"/>
      <selection activeCell="O501" sqref="O501"/>
      <selection pane="topRight" activeCell="R306" sqref="R30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397">
        <v>1</v>
      </c>
      <c r="E6" s="397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74</v>
      </c>
      <c r="N7" s="999"/>
      <c r="O7" s="397">
        <v>0</v>
      </c>
      <c r="P7" s="397">
        <v>5</v>
      </c>
    </row>
    <row r="8" spans="1:22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403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404" t="s">
        <v>18</v>
      </c>
      <c r="G12" s="404" t="s">
        <v>19</v>
      </c>
      <c r="H12" s="404" t="s">
        <v>20</v>
      </c>
      <c r="I12" s="405" t="s">
        <v>21</v>
      </c>
      <c r="J12" s="33" t="s">
        <v>9</v>
      </c>
      <c r="K12" s="404" t="s">
        <v>18</v>
      </c>
      <c r="L12" s="404" t="s">
        <v>19</v>
      </c>
      <c r="M12" s="404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406"/>
      <c r="G13" s="406"/>
      <c r="H13" s="406"/>
      <c r="I13" s="407" t="s">
        <v>23</v>
      </c>
      <c r="J13" s="34" t="s">
        <v>22</v>
      </c>
      <c r="K13" s="406"/>
      <c r="L13" s="406"/>
      <c r="M13" s="406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398" t="s">
        <v>28</v>
      </c>
      <c r="G14" s="398" t="s">
        <v>29</v>
      </c>
      <c r="H14" s="398" t="s">
        <v>30</v>
      </c>
      <c r="I14" s="46" t="s">
        <v>31</v>
      </c>
      <c r="J14" s="47" t="s">
        <v>32</v>
      </c>
      <c r="K14" s="398" t="s">
        <v>33</v>
      </c>
      <c r="L14" s="398" t="s">
        <v>34</v>
      </c>
      <c r="M14" s="398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335</v>
      </c>
      <c r="D15" s="1028"/>
      <c r="E15" s="1028"/>
      <c r="F15" s="417">
        <f>SUM(F17,F20)</f>
        <v>0</v>
      </c>
      <c r="G15" s="417">
        <f>SUM(G17,G20)</f>
        <v>412</v>
      </c>
      <c r="H15" s="417">
        <f>SUM(H17,H20)</f>
        <v>0</v>
      </c>
      <c r="I15" s="41">
        <f>SUM(I17,I20)</f>
        <v>747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401"/>
      <c r="G16" s="401"/>
      <c r="H16" s="401"/>
      <c r="I16" s="35"/>
      <c r="J16" s="400"/>
      <c r="K16" s="401"/>
      <c r="L16" s="401"/>
      <c r="M16" s="401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416">
        <f>SUM(F18:F19)</f>
        <v>0</v>
      </c>
      <c r="G17" s="416">
        <f t="shared" ref="G17:H17" si="1">SUM(G18:G19)</f>
        <v>0</v>
      </c>
      <c r="H17" s="416">
        <f t="shared" si="1"/>
        <v>0</v>
      </c>
      <c r="I17" s="413">
        <f>SUM(C17-F17+G17-H17)</f>
        <v>0</v>
      </c>
      <c r="J17" s="412">
        <f>SUM(J18:J19)</f>
        <v>0</v>
      </c>
      <c r="K17" s="416">
        <f t="shared" ref="K17:M17" si="2">SUM(K18:K19)</f>
        <v>0</v>
      </c>
      <c r="L17" s="416">
        <f t="shared" si="2"/>
        <v>0</v>
      </c>
      <c r="M17" s="412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414">
        <v>0</v>
      </c>
      <c r="G18" s="414">
        <v>0</v>
      </c>
      <c r="H18" s="414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414">
        <v>0</v>
      </c>
      <c r="G19" s="414">
        <v>0</v>
      </c>
      <c r="H19" s="414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335</v>
      </c>
      <c r="D20" s="1026"/>
      <c r="E20" s="1026"/>
      <c r="F20" s="416">
        <f>SUM(F21:F22)</f>
        <v>0</v>
      </c>
      <c r="G20" s="416">
        <f>SUM(G21:G22)</f>
        <v>412</v>
      </c>
      <c r="H20" s="416">
        <f t="shared" ref="H20" si="4">SUM(H21:H22)</f>
        <v>0</v>
      </c>
      <c r="I20" s="413">
        <f t="shared" si="3"/>
        <v>747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335</v>
      </c>
      <c r="D21" s="1020"/>
      <c r="E21" s="1020"/>
      <c r="F21" s="414">
        <v>0</v>
      </c>
      <c r="G21" s="414">
        <v>232</v>
      </c>
      <c r="H21" s="414">
        <v>0</v>
      </c>
      <c r="I21" s="42">
        <f t="shared" si="3"/>
        <v>567</v>
      </c>
      <c r="J21" s="36">
        <v>0</v>
      </c>
      <c r="K21" s="414">
        <v>0</v>
      </c>
      <c r="L21" s="414">
        <v>0</v>
      </c>
      <c r="M21" s="409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0</v>
      </c>
      <c r="D22" s="1020"/>
      <c r="E22" s="1020"/>
      <c r="F22" s="414">
        <v>0</v>
      </c>
      <c r="G22" s="414">
        <v>180</v>
      </c>
      <c r="H22" s="414">
        <v>0</v>
      </c>
      <c r="I22" s="42">
        <f t="shared" si="3"/>
        <v>180</v>
      </c>
      <c r="J22" s="36">
        <v>0</v>
      </c>
      <c r="K22" s="409">
        <v>0</v>
      </c>
      <c r="L22" s="409">
        <v>0</v>
      </c>
      <c r="M22" s="409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400"/>
      <c r="K23" s="401" t="s">
        <v>73</v>
      </c>
      <c r="L23" s="401"/>
      <c r="M23" s="401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414">
        <v>0</v>
      </c>
      <c r="G24" s="414">
        <v>0</v>
      </c>
      <c r="H24" s="414">
        <v>0</v>
      </c>
      <c r="I24" s="413">
        <f t="shared" ref="I24:I27" si="6">SUM(C24-F24+G24-H24)</f>
        <v>0</v>
      </c>
      <c r="J24" s="400"/>
      <c r="K24" s="401"/>
      <c r="L24" s="401"/>
      <c r="M24" s="401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335</v>
      </c>
      <c r="D25" s="1020"/>
      <c r="E25" s="1020"/>
      <c r="F25" s="414">
        <v>0</v>
      </c>
      <c r="G25" s="414">
        <v>412</v>
      </c>
      <c r="H25" s="414">
        <v>0</v>
      </c>
      <c r="I25" s="413">
        <f t="shared" si="6"/>
        <v>747</v>
      </c>
      <c r="J25" s="400"/>
      <c r="K25" s="401"/>
      <c r="L25" s="401"/>
      <c r="M25" s="401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414">
        <v>0</v>
      </c>
      <c r="G26" s="414">
        <v>0</v>
      </c>
      <c r="H26" s="414">
        <v>0</v>
      </c>
      <c r="I26" s="413">
        <f t="shared" si="6"/>
        <v>0</v>
      </c>
      <c r="J26" s="400"/>
      <c r="K26" s="401"/>
      <c r="L26" s="401"/>
      <c r="M26" s="401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415">
        <v>0</v>
      </c>
      <c r="G27" s="415">
        <v>0</v>
      </c>
      <c r="H27" s="415">
        <v>0</v>
      </c>
      <c r="I27" s="413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411"/>
      <c r="I28" s="38"/>
      <c r="J28" s="39"/>
      <c r="K28" s="386"/>
      <c r="L28" s="386"/>
      <c r="M28" s="386"/>
      <c r="N28" s="957"/>
      <c r="O28" s="957"/>
      <c r="P28" s="958"/>
    </row>
    <row r="29" spans="1:16" x14ac:dyDescent="0.2">
      <c r="B29" s="383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397">
        <v>1</v>
      </c>
      <c r="E41" s="397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Mei</v>
      </c>
      <c r="N42" s="999"/>
      <c r="O42" s="397">
        <f>+O7</f>
        <v>0</v>
      </c>
      <c r="P42" s="397">
        <f>+P7</f>
        <v>5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403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404" t="s">
        <v>18</v>
      </c>
      <c r="G47" s="404" t="s">
        <v>19</v>
      </c>
      <c r="H47" s="404" t="s">
        <v>20</v>
      </c>
      <c r="I47" s="405" t="s">
        <v>21</v>
      </c>
      <c r="J47" s="33" t="s">
        <v>9</v>
      </c>
      <c r="K47" s="404" t="s">
        <v>18</v>
      </c>
      <c r="L47" s="404" t="s">
        <v>19</v>
      </c>
      <c r="M47" s="404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406"/>
      <c r="G48" s="406"/>
      <c r="H48" s="406"/>
      <c r="I48" s="407" t="s">
        <v>23</v>
      </c>
      <c r="J48" s="34" t="s">
        <v>22</v>
      </c>
      <c r="K48" s="406"/>
      <c r="L48" s="406"/>
      <c r="M48" s="406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398" t="s">
        <v>28</v>
      </c>
      <c r="G49" s="398" t="s">
        <v>29</v>
      </c>
      <c r="H49" s="398" t="s">
        <v>30</v>
      </c>
      <c r="I49" s="46" t="s">
        <v>31</v>
      </c>
      <c r="J49" s="47" t="s">
        <v>32</v>
      </c>
      <c r="K49" s="398" t="s">
        <v>33</v>
      </c>
      <c r="L49" s="398" t="s">
        <v>34</v>
      </c>
      <c r="M49" s="398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219</v>
      </c>
      <c r="D50" s="979"/>
      <c r="E50" s="979"/>
      <c r="F50" s="399">
        <f>SUM(F52,F55)</f>
        <v>0</v>
      </c>
      <c r="G50" s="399">
        <f>SUM(G52,G55)</f>
        <v>0</v>
      </c>
      <c r="H50" s="399">
        <f>SUM(H52,H55)</f>
        <v>0</v>
      </c>
      <c r="I50" s="7">
        <f>SUM(I52,I55)</f>
        <v>219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401"/>
      <c r="G51" s="401"/>
      <c r="H51" s="401"/>
      <c r="I51" s="35"/>
      <c r="J51" s="400"/>
      <c r="K51" s="401"/>
      <c r="L51" s="401"/>
      <c r="M51" s="401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412">
        <f>SUM(F53:F54)</f>
        <v>0</v>
      </c>
      <c r="G52" s="412">
        <f t="shared" ref="G52:H52" si="9">SUM(G53:G54)</f>
        <v>0</v>
      </c>
      <c r="H52" s="412">
        <f t="shared" si="9"/>
        <v>0</v>
      </c>
      <c r="I52" s="389">
        <f>SUM(C52-F52+G52-H52)</f>
        <v>0</v>
      </c>
      <c r="J52" s="412">
        <f>SUM(J53:J54)</f>
        <v>0</v>
      </c>
      <c r="K52" s="412">
        <f t="shared" ref="K52:M52" si="10">SUM(K53:K54)</f>
        <v>0</v>
      </c>
      <c r="L52" s="412">
        <f t="shared" si="10"/>
        <v>0</v>
      </c>
      <c r="M52" s="412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409">
        <v>0</v>
      </c>
      <c r="G53" s="409">
        <v>0</v>
      </c>
      <c r="H53" s="409">
        <v>0</v>
      </c>
      <c r="I53" s="392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409">
        <v>0</v>
      </c>
      <c r="G54" s="409">
        <v>0</v>
      </c>
      <c r="H54" s="409">
        <v>0</v>
      </c>
      <c r="I54" s="392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219</v>
      </c>
      <c r="D55" s="1013"/>
      <c r="E55" s="1013"/>
      <c r="F55" s="412">
        <f>SUM(F56:F57)</f>
        <v>0</v>
      </c>
      <c r="G55" s="412">
        <f t="shared" ref="G55:H55" si="12">SUM(G56:G57)</f>
        <v>0</v>
      </c>
      <c r="H55" s="412">
        <f t="shared" si="12"/>
        <v>0</v>
      </c>
      <c r="I55" s="389">
        <f t="shared" si="11"/>
        <v>219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219</v>
      </c>
      <c r="D56" s="1007"/>
      <c r="E56" s="1007"/>
      <c r="F56" s="409">
        <v>0</v>
      </c>
      <c r="G56" s="409">
        <v>0</v>
      </c>
      <c r="H56" s="409">
        <v>0</v>
      </c>
      <c r="I56" s="392">
        <f t="shared" si="11"/>
        <v>219</v>
      </c>
      <c r="J56" s="36">
        <v>0</v>
      </c>
      <c r="K56" s="409">
        <v>0</v>
      </c>
      <c r="L56" s="409">
        <v>0</v>
      </c>
      <c r="M56" s="409">
        <v>0</v>
      </c>
      <c r="N56" s="964">
        <f>SUM(J56-K56+L56-M56)</f>
        <v>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409">
        <v>0</v>
      </c>
      <c r="G57" s="409">
        <v>0</v>
      </c>
      <c r="H57" s="409">
        <v>0</v>
      </c>
      <c r="I57" s="392">
        <f t="shared" si="11"/>
        <v>0</v>
      </c>
      <c r="J57" s="36">
        <v>0</v>
      </c>
      <c r="K57" s="409">
        <v>0</v>
      </c>
      <c r="L57" s="409">
        <v>0</v>
      </c>
      <c r="M57" s="409">
        <v>0</v>
      </c>
      <c r="N57" s="964">
        <f>SUM(J57-K57+L57-M57)</f>
        <v>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401"/>
      <c r="G58" s="401"/>
      <c r="H58" s="401"/>
      <c r="I58" s="385"/>
      <c r="J58" s="400"/>
      <c r="K58" s="401"/>
      <c r="L58" s="401"/>
      <c r="M58" s="401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409">
        <v>0</v>
      </c>
      <c r="G59" s="409">
        <v>0</v>
      </c>
      <c r="H59" s="409">
        <v>0</v>
      </c>
      <c r="I59" s="389">
        <f t="shared" ref="I59:I62" si="14">SUM(C59-F59+G59-H59)</f>
        <v>0</v>
      </c>
      <c r="J59" s="400"/>
      <c r="K59" s="401"/>
      <c r="L59" s="401"/>
      <c r="M59" s="401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219</v>
      </c>
      <c r="D60" s="1007"/>
      <c r="E60" s="1007"/>
      <c r="F60" s="409">
        <v>0</v>
      </c>
      <c r="G60" s="409">
        <v>0</v>
      </c>
      <c r="H60" s="409">
        <v>0</v>
      </c>
      <c r="I60" s="389">
        <f t="shared" si="14"/>
        <v>219</v>
      </c>
      <c r="J60" s="400"/>
      <c r="K60" s="401"/>
      <c r="L60" s="401"/>
      <c r="M60" s="401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409">
        <v>0</v>
      </c>
      <c r="G61" s="409">
        <v>0</v>
      </c>
      <c r="H61" s="409">
        <v>0</v>
      </c>
      <c r="I61" s="389">
        <f t="shared" si="14"/>
        <v>0</v>
      </c>
      <c r="J61" s="400"/>
      <c r="K61" s="401"/>
      <c r="L61" s="401"/>
      <c r="M61" s="401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410">
        <v>0</v>
      </c>
      <c r="G62" s="410">
        <v>0</v>
      </c>
      <c r="H62" s="410">
        <v>0</v>
      </c>
      <c r="I62" s="389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411"/>
      <c r="I63" s="38"/>
      <c r="J63" s="39"/>
      <c r="K63" s="386"/>
      <c r="L63" s="386"/>
      <c r="M63" s="386"/>
      <c r="N63" s="957"/>
      <c r="O63" s="957"/>
      <c r="P63" s="958"/>
    </row>
    <row r="64" spans="1:16" x14ac:dyDescent="0.2">
      <c r="B64" s="383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383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382"/>
      <c r="O65" s="382"/>
      <c r="P65" s="382"/>
    </row>
    <row r="66" spans="1:16" ht="12.75" customHeight="1" x14ac:dyDescent="0.2">
      <c r="B66" s="383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382"/>
      <c r="O66" s="382"/>
      <c r="P66" s="382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397">
        <v>1</v>
      </c>
      <c r="E76" s="397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Mei</v>
      </c>
      <c r="N77" s="999"/>
      <c r="O77" s="397">
        <f>+O42</f>
        <v>0</v>
      </c>
      <c r="P77" s="397">
        <f>+P42</f>
        <v>5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403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404" t="s">
        <v>18</v>
      </c>
      <c r="G82" s="404" t="s">
        <v>19</v>
      </c>
      <c r="H82" s="404" t="s">
        <v>20</v>
      </c>
      <c r="I82" s="405" t="s">
        <v>21</v>
      </c>
      <c r="J82" s="33" t="s">
        <v>9</v>
      </c>
      <c r="K82" s="404" t="s">
        <v>18</v>
      </c>
      <c r="L82" s="404" t="s">
        <v>19</v>
      </c>
      <c r="M82" s="404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406"/>
      <c r="G83" s="406"/>
      <c r="H83" s="406"/>
      <c r="I83" s="407" t="s">
        <v>23</v>
      </c>
      <c r="J83" s="34" t="s">
        <v>22</v>
      </c>
      <c r="K83" s="406"/>
      <c r="L83" s="406"/>
      <c r="M83" s="406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398" t="s">
        <v>28</v>
      </c>
      <c r="G84" s="398" t="s">
        <v>29</v>
      </c>
      <c r="H84" s="398" t="s">
        <v>30</v>
      </c>
      <c r="I84" s="46" t="s">
        <v>31</v>
      </c>
      <c r="J84" s="47" t="s">
        <v>32</v>
      </c>
      <c r="K84" s="398" t="s">
        <v>33</v>
      </c>
      <c r="L84" s="398" t="s">
        <v>34</v>
      </c>
      <c r="M84" s="398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389</v>
      </c>
      <c r="D85" s="979"/>
      <c r="E85" s="979"/>
      <c r="F85" s="399">
        <f>SUM(F87,F90)</f>
        <v>0</v>
      </c>
      <c r="G85" s="417">
        <f>SUM(G87,G90)</f>
        <v>100</v>
      </c>
      <c r="H85" s="30">
        <f>SUM(H87,H90)</f>
        <v>0</v>
      </c>
      <c r="I85" s="7">
        <f>SUM(I87,I90)</f>
        <v>489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401"/>
      <c r="G86" s="401"/>
      <c r="H86" s="401"/>
      <c r="I86" s="35"/>
      <c r="J86" s="400"/>
      <c r="K86" s="401"/>
      <c r="L86" s="401"/>
      <c r="M86" s="401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412">
        <f>SUM(F88:F89)</f>
        <v>0</v>
      </c>
      <c r="G87" s="416">
        <f t="shared" ref="G87:H87" si="17">SUM(G88:G89)</f>
        <v>0</v>
      </c>
      <c r="H87" s="412">
        <f t="shared" si="17"/>
        <v>0</v>
      </c>
      <c r="I87" s="389">
        <f>SUM(C87-F87+G87-H87)</f>
        <v>0</v>
      </c>
      <c r="J87" s="412">
        <f>SUM(J88:J89)</f>
        <v>0</v>
      </c>
      <c r="K87" s="412">
        <f t="shared" ref="K87:M87" si="18">SUM(K88:K89)</f>
        <v>0</v>
      </c>
      <c r="L87" s="412">
        <f t="shared" si="18"/>
        <v>0</v>
      </c>
      <c r="M87" s="412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409">
        <v>0</v>
      </c>
      <c r="G88" s="414">
        <v>0</v>
      </c>
      <c r="H88" s="409">
        <v>0</v>
      </c>
      <c r="I88" s="392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409">
        <v>0</v>
      </c>
      <c r="G89" s="414">
        <v>0</v>
      </c>
      <c r="H89" s="409">
        <v>0</v>
      </c>
      <c r="I89" s="392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389</v>
      </c>
      <c r="D90" s="1013"/>
      <c r="E90" s="1013"/>
      <c r="F90" s="416">
        <f>SUM(F91:F92)</f>
        <v>0</v>
      </c>
      <c r="G90" s="416">
        <f t="shared" ref="G90:H90" si="20">SUM(G91:G92)</f>
        <v>100</v>
      </c>
      <c r="H90" s="416">
        <f t="shared" si="20"/>
        <v>0</v>
      </c>
      <c r="I90" s="413">
        <f t="shared" si="19"/>
        <v>489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389</v>
      </c>
      <c r="D91" s="1007"/>
      <c r="E91" s="1007"/>
      <c r="F91" s="409">
        <v>0</v>
      </c>
      <c r="G91" s="414">
        <v>100</v>
      </c>
      <c r="H91" s="31">
        <v>0</v>
      </c>
      <c r="I91" s="392">
        <f t="shared" si="19"/>
        <v>489</v>
      </c>
      <c r="J91" s="36">
        <v>0</v>
      </c>
      <c r="K91" s="409">
        <v>0</v>
      </c>
      <c r="L91" s="409">
        <v>0</v>
      </c>
      <c r="M91" s="409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409">
        <v>0</v>
      </c>
      <c r="G92" s="414">
        <v>0</v>
      </c>
      <c r="H92" s="31">
        <v>0</v>
      </c>
      <c r="I92" s="392">
        <f t="shared" si="19"/>
        <v>0</v>
      </c>
      <c r="J92" s="36">
        <v>0</v>
      </c>
      <c r="K92" s="409">
        <v>0</v>
      </c>
      <c r="L92" s="409">
        <v>0</v>
      </c>
      <c r="M92" s="409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401"/>
      <c r="G93" s="401"/>
      <c r="H93" s="401"/>
      <c r="I93" s="385"/>
      <c r="J93" s="400"/>
      <c r="K93" s="401"/>
      <c r="L93" s="401"/>
      <c r="M93" s="401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409">
        <v>0</v>
      </c>
      <c r="G94" s="414">
        <v>0</v>
      </c>
      <c r="H94" s="409">
        <v>0</v>
      </c>
      <c r="I94" s="389">
        <f t="shared" ref="I94:I97" si="22">SUM(C94-F94+G94-H94)</f>
        <v>0</v>
      </c>
      <c r="J94" s="400"/>
      <c r="K94" s="401"/>
      <c r="L94" s="401"/>
      <c r="M94" s="401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389</v>
      </c>
      <c r="D95" s="1007"/>
      <c r="E95" s="1007"/>
      <c r="F95" s="409">
        <v>0</v>
      </c>
      <c r="G95" s="414">
        <v>100</v>
      </c>
      <c r="H95" s="31">
        <v>0</v>
      </c>
      <c r="I95" s="389">
        <f t="shared" si="22"/>
        <v>489</v>
      </c>
      <c r="J95" s="400"/>
      <c r="K95" s="401"/>
      <c r="L95" s="401"/>
      <c r="M95" s="401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409">
        <v>0</v>
      </c>
      <c r="G96" s="409">
        <v>0</v>
      </c>
      <c r="H96" s="409">
        <v>0</v>
      </c>
      <c r="I96" s="389">
        <f t="shared" si="22"/>
        <v>0</v>
      </c>
      <c r="J96" s="400"/>
      <c r="K96" s="401"/>
      <c r="L96" s="401"/>
      <c r="M96" s="401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410">
        <v>0</v>
      </c>
      <c r="G97" s="410">
        <v>0</v>
      </c>
      <c r="H97" s="410">
        <v>0</v>
      </c>
      <c r="I97" s="389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411"/>
      <c r="I98" s="38"/>
      <c r="J98" s="39"/>
      <c r="K98" s="386"/>
      <c r="L98" s="386"/>
      <c r="M98" s="386"/>
      <c r="N98" s="957"/>
      <c r="O98" s="957"/>
      <c r="P98" s="958"/>
    </row>
    <row r="99" spans="1:16" x14ac:dyDescent="0.2">
      <c r="B99" s="383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383"/>
      <c r="D101" s="383"/>
      <c r="E101" s="383"/>
      <c r="N101" s="383"/>
      <c r="O101" s="383"/>
      <c r="P101" s="383"/>
    </row>
    <row r="102" spans="1:16" x14ac:dyDescent="0.2">
      <c r="C102" s="383"/>
      <c r="D102" s="383"/>
      <c r="E102" s="383"/>
      <c r="N102" s="383"/>
      <c r="O102" s="383"/>
      <c r="P102" s="383"/>
    </row>
    <row r="103" spans="1:16" ht="12.75" customHeight="1" x14ac:dyDescent="0.2">
      <c r="C103" s="383"/>
      <c r="D103" s="383"/>
      <c r="E103" s="383"/>
      <c r="N103" s="383"/>
      <c r="O103" s="383"/>
      <c r="P103" s="383"/>
    </row>
    <row r="104" spans="1:16" ht="12.75" customHeight="1" x14ac:dyDescent="0.2">
      <c r="C104" s="383"/>
      <c r="D104" s="383"/>
      <c r="E104" s="383"/>
      <c r="N104" s="383"/>
      <c r="O104" s="383"/>
      <c r="P104" s="383"/>
    </row>
    <row r="105" spans="1:16" ht="12.75" customHeight="1" x14ac:dyDescent="0.2">
      <c r="C105" s="383"/>
      <c r="D105" s="383"/>
      <c r="E105" s="383"/>
      <c r="N105" s="383"/>
      <c r="O105" s="383"/>
      <c r="P105" s="383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397">
        <v>1</v>
      </c>
      <c r="E111" s="397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Mei</v>
      </c>
      <c r="N112" s="999"/>
      <c r="O112" s="397">
        <f>+O77</f>
        <v>0</v>
      </c>
      <c r="P112" s="397">
        <f>+P77</f>
        <v>5</v>
      </c>
    </row>
    <row r="113" spans="1:16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403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404" t="s">
        <v>18</v>
      </c>
      <c r="G117" s="404" t="s">
        <v>19</v>
      </c>
      <c r="H117" s="404" t="s">
        <v>20</v>
      </c>
      <c r="I117" s="405" t="s">
        <v>21</v>
      </c>
      <c r="J117" s="33" t="s">
        <v>9</v>
      </c>
      <c r="K117" s="404" t="s">
        <v>18</v>
      </c>
      <c r="L117" s="404" t="s">
        <v>19</v>
      </c>
      <c r="M117" s="404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406"/>
      <c r="G118" s="406"/>
      <c r="H118" s="406"/>
      <c r="I118" s="407" t="s">
        <v>23</v>
      </c>
      <c r="J118" s="34" t="s">
        <v>22</v>
      </c>
      <c r="K118" s="406"/>
      <c r="L118" s="406"/>
      <c r="M118" s="406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398" t="s">
        <v>28</v>
      </c>
      <c r="G119" s="398" t="s">
        <v>29</v>
      </c>
      <c r="H119" s="398" t="s">
        <v>30</v>
      </c>
      <c r="I119" s="46" t="s">
        <v>31</v>
      </c>
      <c r="J119" s="47" t="s">
        <v>32</v>
      </c>
      <c r="K119" s="398" t="s">
        <v>33</v>
      </c>
      <c r="L119" s="398" t="s">
        <v>34</v>
      </c>
      <c r="M119" s="398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170</v>
      </c>
      <c r="D120" s="979"/>
      <c r="E120" s="979"/>
      <c r="F120" s="399">
        <f>SUM(F122,F125)</f>
        <v>0</v>
      </c>
      <c r="G120" s="399">
        <f>SUM(G122,G125)</f>
        <v>7</v>
      </c>
      <c r="H120" s="399">
        <f>SUM(H122,H125)</f>
        <v>0</v>
      </c>
      <c r="I120" s="7">
        <f>SUM(I122,I125)</f>
        <v>177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0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425"/>
      <c r="G121" s="425"/>
      <c r="H121" s="425"/>
      <c r="I121" s="70"/>
      <c r="J121" s="424"/>
      <c r="K121" s="425"/>
      <c r="L121" s="425"/>
      <c r="M121" s="425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388">
        <f>SUM(F123:F124)</f>
        <v>0</v>
      </c>
      <c r="G122" s="388">
        <f t="shared" ref="G122:H122" si="24">SUM(G123:G124)</f>
        <v>0</v>
      </c>
      <c r="H122" s="388">
        <f t="shared" si="24"/>
        <v>0</v>
      </c>
      <c r="I122" s="389">
        <f>SUM(C122-F122+G122-H122)</f>
        <v>0</v>
      </c>
      <c r="J122" s="388">
        <f>SUM(J123:J124)</f>
        <v>0</v>
      </c>
      <c r="K122" s="388">
        <f t="shared" ref="K122:M122" si="25">SUM(K123:K124)</f>
        <v>0</v>
      </c>
      <c r="L122" s="388">
        <f t="shared" si="25"/>
        <v>0</v>
      </c>
      <c r="M122" s="388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391">
        <v>0</v>
      </c>
      <c r="G123" s="391">
        <v>0</v>
      </c>
      <c r="H123" s="391">
        <v>0</v>
      </c>
      <c r="I123" s="392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391">
        <v>0</v>
      </c>
      <c r="G124" s="391">
        <v>0</v>
      </c>
      <c r="H124" s="391">
        <v>0</v>
      </c>
      <c r="I124" s="392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170</v>
      </c>
      <c r="D125" s="964"/>
      <c r="E125" s="964"/>
      <c r="F125" s="388">
        <f>SUM(F126:F127)</f>
        <v>0</v>
      </c>
      <c r="G125" s="388">
        <f t="shared" ref="G125:H125" si="27">SUM(G126:G127)</f>
        <v>7</v>
      </c>
      <c r="H125" s="388">
        <f t="shared" si="27"/>
        <v>0</v>
      </c>
      <c r="I125" s="413">
        <f t="shared" si="26"/>
        <v>177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0</v>
      </c>
      <c r="O125" s="964"/>
      <c r="P125" s="965"/>
    </row>
    <row r="126" spans="1:16" ht="15" x14ac:dyDescent="0.2">
      <c r="A126" s="11"/>
      <c r="B126" s="12" t="s">
        <v>40</v>
      </c>
      <c r="C126" s="1035">
        <v>130</v>
      </c>
      <c r="D126" s="1036"/>
      <c r="E126" s="1036"/>
      <c r="F126" s="391">
        <v>0</v>
      </c>
      <c r="G126" s="420">
        <v>7</v>
      </c>
      <c r="H126" s="391">
        <v>0</v>
      </c>
      <c r="I126" s="392">
        <f t="shared" si="26"/>
        <v>137</v>
      </c>
      <c r="J126" s="73">
        <v>0</v>
      </c>
      <c r="K126" s="391">
        <v>0</v>
      </c>
      <c r="L126" s="391">
        <v>0</v>
      </c>
      <c r="M126" s="391">
        <v>0</v>
      </c>
      <c r="N126" s="964">
        <f>SUM(J126-K126+L126-M126)</f>
        <v>0</v>
      </c>
      <c r="O126" s="964"/>
      <c r="P126" s="965"/>
    </row>
    <row r="127" spans="1:16" ht="12.75" customHeight="1" x14ac:dyDescent="0.2">
      <c r="A127" s="11"/>
      <c r="B127" s="12" t="s">
        <v>41</v>
      </c>
      <c r="C127" s="1035">
        <v>40</v>
      </c>
      <c r="D127" s="1036"/>
      <c r="E127" s="1036"/>
      <c r="F127" s="420">
        <v>0</v>
      </c>
      <c r="G127" s="391">
        <v>0</v>
      </c>
      <c r="H127" s="391">
        <v>0</v>
      </c>
      <c r="I127" s="392">
        <f t="shared" si="26"/>
        <v>40</v>
      </c>
      <c r="J127" s="73">
        <v>0</v>
      </c>
      <c r="K127" s="391">
        <v>0</v>
      </c>
      <c r="L127" s="391">
        <v>0</v>
      </c>
      <c r="M127" s="391">
        <v>0</v>
      </c>
      <c r="N127" s="964">
        <f>SUM(J127-K127+L127-M127)</f>
        <v>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425"/>
      <c r="G128" s="425"/>
      <c r="H128" s="425"/>
      <c r="I128" s="422"/>
      <c r="J128" s="424"/>
      <c r="K128" s="425"/>
      <c r="L128" s="425"/>
      <c r="M128" s="425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391">
        <v>0</v>
      </c>
      <c r="G129" s="391">
        <v>0</v>
      </c>
      <c r="H129" s="391">
        <v>0</v>
      </c>
      <c r="I129" s="389">
        <f t="shared" ref="I129:I132" si="29">SUM(C129-F129+G129-H129)</f>
        <v>0</v>
      </c>
      <c r="J129" s="424"/>
      <c r="K129" s="425"/>
      <c r="L129" s="425"/>
      <c r="M129" s="425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170</v>
      </c>
      <c r="D130" s="1036"/>
      <c r="E130" s="1036"/>
      <c r="F130" s="420">
        <v>0</v>
      </c>
      <c r="G130" s="420">
        <v>7</v>
      </c>
      <c r="H130" s="420">
        <v>0</v>
      </c>
      <c r="I130" s="413">
        <f t="shared" si="29"/>
        <v>177</v>
      </c>
      <c r="J130" s="424"/>
      <c r="K130" s="425"/>
      <c r="L130" s="425"/>
      <c r="M130" s="425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420">
        <v>0</v>
      </c>
      <c r="G131" s="420">
        <v>0</v>
      </c>
      <c r="H131" s="391">
        <v>0</v>
      </c>
      <c r="I131" s="389">
        <f t="shared" si="29"/>
        <v>0</v>
      </c>
      <c r="J131" s="424"/>
      <c r="K131" s="425"/>
      <c r="L131" s="425"/>
      <c r="M131" s="425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421">
        <v>0</v>
      </c>
      <c r="G132" s="421">
        <v>0</v>
      </c>
      <c r="H132" s="396">
        <v>0</v>
      </c>
      <c r="I132" s="389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423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383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383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382"/>
      <c r="O135" s="382"/>
      <c r="P135" s="382"/>
    </row>
    <row r="136" spans="1:16" ht="12.75" customHeight="1" x14ac:dyDescent="0.2">
      <c r="B136" s="383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382"/>
      <c r="O136" s="382"/>
      <c r="P136" s="382"/>
    </row>
    <row r="137" spans="1:16" ht="7.5" customHeight="1" x14ac:dyDescent="0.2">
      <c r="C137" s="383"/>
      <c r="D137" s="383"/>
      <c r="E137" s="383"/>
      <c r="I137" s="3"/>
      <c r="N137" s="383"/>
      <c r="O137" s="383"/>
      <c r="P137" s="383"/>
    </row>
    <row r="138" spans="1:16" ht="18" customHeight="1" x14ac:dyDescent="0.2">
      <c r="C138" s="383"/>
      <c r="D138" s="383"/>
      <c r="E138" s="383"/>
      <c r="N138" s="383"/>
      <c r="O138" s="383"/>
      <c r="P138" s="383"/>
    </row>
    <row r="139" spans="1:16" ht="12.75" customHeight="1" x14ac:dyDescent="0.2">
      <c r="C139" s="383"/>
      <c r="D139" s="383"/>
      <c r="E139" s="383"/>
      <c r="N139" s="383"/>
      <c r="O139" s="383"/>
      <c r="P139" s="383"/>
    </row>
    <row r="140" spans="1:16" ht="12.75" customHeight="1" x14ac:dyDescent="0.2">
      <c r="C140" s="383"/>
      <c r="D140" s="383"/>
      <c r="E140" s="383"/>
      <c r="N140" s="383"/>
      <c r="O140" s="383"/>
      <c r="P140" s="383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397">
        <v>1</v>
      </c>
      <c r="E146" s="397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Mei</v>
      </c>
      <c r="N147" s="999"/>
      <c r="O147" s="397">
        <f>+O112</f>
        <v>0</v>
      </c>
      <c r="P147" s="397">
        <f>+P112</f>
        <v>5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403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404" t="s">
        <v>18</v>
      </c>
      <c r="G152" s="404" t="s">
        <v>19</v>
      </c>
      <c r="H152" s="404" t="s">
        <v>20</v>
      </c>
      <c r="I152" s="405" t="s">
        <v>21</v>
      </c>
      <c r="J152" s="33" t="s">
        <v>9</v>
      </c>
      <c r="K152" s="404" t="s">
        <v>18</v>
      </c>
      <c r="L152" s="404" t="s">
        <v>19</v>
      </c>
      <c r="M152" s="404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406"/>
      <c r="G153" s="406"/>
      <c r="H153" s="406"/>
      <c r="I153" s="407" t="s">
        <v>23</v>
      </c>
      <c r="J153" s="34" t="s">
        <v>22</v>
      </c>
      <c r="K153" s="406"/>
      <c r="L153" s="406"/>
      <c r="M153" s="406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398" t="s">
        <v>28</v>
      </c>
      <c r="G154" s="398" t="s">
        <v>29</v>
      </c>
      <c r="H154" s="398" t="s">
        <v>30</v>
      </c>
      <c r="I154" s="46" t="s">
        <v>31</v>
      </c>
      <c r="J154" s="47" t="s">
        <v>32</v>
      </c>
      <c r="K154" s="398" t="s">
        <v>33</v>
      </c>
      <c r="L154" s="398" t="s">
        <v>34</v>
      </c>
      <c r="M154" s="398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35</v>
      </c>
      <c r="D155" s="979"/>
      <c r="E155" s="979"/>
      <c r="F155" s="399">
        <f>SUM(F157,F160)</f>
        <v>0</v>
      </c>
      <c r="G155" s="417">
        <f>SUM(G157,G160)</f>
        <v>0</v>
      </c>
      <c r="H155" s="417">
        <f>SUM(H157,H160)</f>
        <v>0</v>
      </c>
      <c r="I155" s="41">
        <f>SUM(I157,I160)</f>
        <v>35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80">
        <f t="shared" si="31"/>
        <v>0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401"/>
      <c r="G156" s="401"/>
      <c r="H156" s="401"/>
      <c r="I156" s="401"/>
      <c r="J156" s="400"/>
      <c r="K156" s="401"/>
      <c r="L156" s="401"/>
      <c r="M156" s="401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412">
        <f>SUM(F158:F159)</f>
        <v>0</v>
      </c>
      <c r="G157" s="416">
        <f t="shared" ref="G157:H157" si="32">SUM(G158:G159)</f>
        <v>0</v>
      </c>
      <c r="H157" s="416">
        <f t="shared" si="32"/>
        <v>0</v>
      </c>
      <c r="I157" s="413">
        <f>SUM(C157-F157+G157-H157)</f>
        <v>0</v>
      </c>
      <c r="J157" s="412">
        <f>SUM(J158:J159)</f>
        <v>0</v>
      </c>
      <c r="K157" s="412">
        <f t="shared" ref="K157:M157" si="33">SUM(K158:K159)</f>
        <v>0</v>
      </c>
      <c r="L157" s="412">
        <f t="shared" si="33"/>
        <v>0</v>
      </c>
      <c r="M157" s="412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409">
        <v>0</v>
      </c>
      <c r="G158" s="414">
        <v>0</v>
      </c>
      <c r="H158" s="414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409">
        <v>0</v>
      </c>
      <c r="G159" s="414">
        <v>0</v>
      </c>
      <c r="H159" s="414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35</v>
      </c>
      <c r="D160" s="1013"/>
      <c r="E160" s="1013"/>
      <c r="F160" s="412">
        <f>SUM(F161:F162)</f>
        <v>0</v>
      </c>
      <c r="G160" s="416">
        <f t="shared" ref="G160:H160" si="35">SUM(G161:G162)</f>
        <v>0</v>
      </c>
      <c r="H160" s="416">
        <f t="shared" si="35"/>
        <v>0</v>
      </c>
      <c r="I160" s="413">
        <f t="shared" si="34"/>
        <v>35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64">
        <f>SUM(N161:P162)</f>
        <v>0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35</v>
      </c>
      <c r="D161" s="1007"/>
      <c r="E161" s="1007"/>
      <c r="F161" s="409">
        <v>0</v>
      </c>
      <c r="G161" s="414">
        <v>0</v>
      </c>
      <c r="H161" s="414">
        <v>0</v>
      </c>
      <c r="I161" s="42">
        <f t="shared" si="34"/>
        <v>35</v>
      </c>
      <c r="J161" s="36">
        <v>0</v>
      </c>
      <c r="K161" s="409">
        <v>0</v>
      </c>
      <c r="L161" s="409">
        <v>0</v>
      </c>
      <c r="M161" s="409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0</v>
      </c>
      <c r="D162" s="1007"/>
      <c r="E162" s="1007"/>
      <c r="F162" s="409">
        <v>0</v>
      </c>
      <c r="G162" s="414">
        <v>0</v>
      </c>
      <c r="H162" s="414">
        <v>0</v>
      </c>
      <c r="I162" s="42">
        <f t="shared" si="34"/>
        <v>0</v>
      </c>
      <c r="J162" s="36">
        <v>0</v>
      </c>
      <c r="K162" s="409">
        <v>0</v>
      </c>
      <c r="L162" s="409">
        <v>0</v>
      </c>
      <c r="M162" s="409">
        <v>0</v>
      </c>
      <c r="N162" s="964">
        <f>SUM(J162-K162+L162-M162)</f>
        <v>0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401"/>
      <c r="G163" s="401"/>
      <c r="H163" s="401"/>
      <c r="I163" s="385"/>
      <c r="J163" s="400"/>
      <c r="K163" s="401"/>
      <c r="L163" s="401"/>
      <c r="M163" s="401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409">
        <v>0</v>
      </c>
      <c r="G164" s="409">
        <v>0</v>
      </c>
      <c r="H164" s="409">
        <v>0</v>
      </c>
      <c r="I164" s="389">
        <f t="shared" ref="I164:I167" si="37">SUM(C164-F164+G164-H164)</f>
        <v>0</v>
      </c>
      <c r="J164" s="400"/>
      <c r="K164" s="401"/>
      <c r="L164" s="401"/>
      <c r="M164" s="401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35</v>
      </c>
      <c r="D165" s="1007"/>
      <c r="E165" s="1007"/>
      <c r="F165" s="409">
        <v>0</v>
      </c>
      <c r="G165" s="409">
        <v>0</v>
      </c>
      <c r="H165" s="409">
        <v>0</v>
      </c>
      <c r="I165" s="389">
        <f t="shared" si="37"/>
        <v>35</v>
      </c>
      <c r="J165" s="400"/>
      <c r="K165" s="401"/>
      <c r="L165" s="401"/>
      <c r="M165" s="401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409">
        <v>0</v>
      </c>
      <c r="G166" s="409">
        <v>0</v>
      </c>
      <c r="H166" s="409">
        <v>0</v>
      </c>
      <c r="I166" s="389">
        <f t="shared" si="37"/>
        <v>0</v>
      </c>
      <c r="J166" s="400"/>
      <c r="K166" s="401"/>
      <c r="L166" s="401"/>
      <c r="M166" s="401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410">
        <v>0</v>
      </c>
      <c r="G167" s="410">
        <v>0</v>
      </c>
      <c r="H167" s="410">
        <v>0</v>
      </c>
      <c r="I167" s="389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411"/>
      <c r="I168" s="38"/>
      <c r="J168" s="39"/>
      <c r="K168" s="386"/>
      <c r="L168" s="386"/>
      <c r="M168" s="386"/>
      <c r="N168" s="957"/>
      <c r="O168" s="957"/>
      <c r="P168" s="958"/>
    </row>
    <row r="169" spans="1:16" ht="7.5" customHeight="1" x14ac:dyDescent="0.2">
      <c r="B169" s="383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383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382"/>
      <c r="O170" s="382"/>
      <c r="P170" s="382"/>
    </row>
    <row r="171" spans="1:16" ht="12.75" customHeight="1" x14ac:dyDescent="0.2">
      <c r="B171" s="383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382"/>
      <c r="O171" s="382"/>
      <c r="P171" s="382"/>
    </row>
    <row r="172" spans="1:16" ht="12.75" customHeight="1" x14ac:dyDescent="0.2">
      <c r="B172" s="383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382"/>
      <c r="O172" s="382"/>
      <c r="P172" s="382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383"/>
      <c r="D174" s="383"/>
      <c r="E174" s="383"/>
      <c r="N174" s="383"/>
      <c r="O174" s="383"/>
      <c r="P174" s="383"/>
    </row>
    <row r="175" spans="1:16" ht="30" customHeight="1" x14ac:dyDescent="0.2">
      <c r="C175" s="383"/>
      <c r="D175" s="383"/>
      <c r="E175" s="383"/>
      <c r="N175" s="383"/>
      <c r="O175" s="383"/>
      <c r="P175" s="383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397">
        <v>1</v>
      </c>
      <c r="E181" s="397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Mei</v>
      </c>
      <c r="N182" s="999"/>
      <c r="O182" s="397">
        <f>+O147</f>
        <v>0</v>
      </c>
      <c r="P182" s="397">
        <f>+P147</f>
        <v>5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403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404" t="s">
        <v>18</v>
      </c>
      <c r="G187" s="404" t="s">
        <v>19</v>
      </c>
      <c r="H187" s="404" t="s">
        <v>20</v>
      </c>
      <c r="I187" s="405" t="s">
        <v>21</v>
      </c>
      <c r="J187" s="33" t="s">
        <v>9</v>
      </c>
      <c r="K187" s="404" t="s">
        <v>18</v>
      </c>
      <c r="L187" s="404" t="s">
        <v>19</v>
      </c>
      <c r="M187" s="404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406"/>
      <c r="G188" s="406"/>
      <c r="H188" s="406"/>
      <c r="I188" s="407" t="s">
        <v>23</v>
      </c>
      <c r="J188" s="34" t="s">
        <v>22</v>
      </c>
      <c r="K188" s="406"/>
      <c r="L188" s="406"/>
      <c r="M188" s="406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398" t="s">
        <v>28</v>
      </c>
      <c r="G189" s="398" t="s">
        <v>29</v>
      </c>
      <c r="H189" s="398" t="s">
        <v>30</v>
      </c>
      <c r="I189" s="46" t="s">
        <v>31</v>
      </c>
      <c r="J189" s="47" t="s">
        <v>32</v>
      </c>
      <c r="K189" s="398" t="s">
        <v>33</v>
      </c>
      <c r="L189" s="398" t="s">
        <v>34</v>
      </c>
      <c r="M189" s="398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399">
        <f>SUM(F192,F195)</f>
        <v>0</v>
      </c>
      <c r="G190" s="399">
        <f>SUM(G192,G195)</f>
        <v>0</v>
      </c>
      <c r="H190" s="399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401"/>
      <c r="G191" s="401"/>
      <c r="H191" s="401"/>
      <c r="I191" s="35"/>
      <c r="J191" s="400"/>
      <c r="K191" s="401"/>
      <c r="L191" s="401"/>
      <c r="M191" s="401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412">
        <f>SUM(F193:F194)</f>
        <v>0</v>
      </c>
      <c r="G192" s="412">
        <f t="shared" ref="G192:H192" si="40">SUM(G193:G194)</f>
        <v>0</v>
      </c>
      <c r="H192" s="412">
        <f t="shared" si="40"/>
        <v>0</v>
      </c>
      <c r="I192" s="389">
        <f>SUM(C192-F192+G192-H192)</f>
        <v>0</v>
      </c>
      <c r="J192" s="412">
        <f>SUM(J193:J194)</f>
        <v>0</v>
      </c>
      <c r="K192" s="412">
        <f t="shared" ref="K192:M192" si="41">SUM(K193:K194)</f>
        <v>0</v>
      </c>
      <c r="L192" s="412">
        <f t="shared" si="41"/>
        <v>0</v>
      </c>
      <c r="M192" s="412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409">
        <v>0</v>
      </c>
      <c r="G193" s="409">
        <v>0</v>
      </c>
      <c r="H193" s="409">
        <v>0</v>
      </c>
      <c r="I193" s="392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409">
        <v>0</v>
      </c>
      <c r="G194" s="409">
        <v>0</v>
      </c>
      <c r="H194" s="409">
        <v>0</v>
      </c>
      <c r="I194" s="392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412">
        <f>SUM(F196:F197)</f>
        <v>0</v>
      </c>
      <c r="G195" s="412">
        <f t="shared" ref="G195:H195" si="43">SUM(G196:G197)</f>
        <v>0</v>
      </c>
      <c r="H195" s="412">
        <f t="shared" si="43"/>
        <v>0</v>
      </c>
      <c r="I195" s="389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409">
        <v>0</v>
      </c>
      <c r="G196" s="409">
        <v>0</v>
      </c>
      <c r="H196" s="409">
        <v>0</v>
      </c>
      <c r="I196" s="392">
        <f t="shared" si="42"/>
        <v>0</v>
      </c>
      <c r="J196" s="36">
        <v>0</v>
      </c>
      <c r="K196" s="409">
        <v>0</v>
      </c>
      <c r="L196" s="409">
        <v>0</v>
      </c>
      <c r="M196" s="409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409">
        <v>0</v>
      </c>
      <c r="G197" s="409">
        <v>0</v>
      </c>
      <c r="H197" s="409">
        <v>0</v>
      </c>
      <c r="I197" s="392">
        <f t="shared" si="42"/>
        <v>0</v>
      </c>
      <c r="J197" s="36">
        <v>0</v>
      </c>
      <c r="K197" s="409">
        <v>0</v>
      </c>
      <c r="L197" s="409">
        <v>0</v>
      </c>
      <c r="M197" s="409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401"/>
      <c r="G198" s="401"/>
      <c r="H198" s="401"/>
      <c r="I198" s="385"/>
      <c r="J198" s="400"/>
      <c r="K198" s="401"/>
      <c r="L198" s="401"/>
      <c r="M198" s="401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409">
        <v>0</v>
      </c>
      <c r="G199" s="409">
        <v>0</v>
      </c>
      <c r="H199" s="409">
        <v>0</v>
      </c>
      <c r="I199" s="389">
        <f t="shared" ref="I199:I202" si="45">SUM(C199-F199+G199-H199)</f>
        <v>0</v>
      </c>
      <c r="J199" s="400"/>
      <c r="K199" s="401"/>
      <c r="L199" s="401"/>
      <c r="M199" s="401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409">
        <v>0</v>
      </c>
      <c r="G200" s="409">
        <v>0</v>
      </c>
      <c r="H200" s="409">
        <v>0</v>
      </c>
      <c r="I200" s="389">
        <f t="shared" si="45"/>
        <v>0</v>
      </c>
      <c r="J200" s="400"/>
      <c r="K200" s="401"/>
      <c r="L200" s="401"/>
      <c r="M200" s="401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409">
        <v>0</v>
      </c>
      <c r="G201" s="409">
        <v>0</v>
      </c>
      <c r="H201" s="409">
        <v>0</v>
      </c>
      <c r="I201" s="389">
        <f t="shared" si="45"/>
        <v>0</v>
      </c>
      <c r="J201" s="400"/>
      <c r="K201" s="401"/>
      <c r="L201" s="401"/>
      <c r="M201" s="401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410">
        <v>0</v>
      </c>
      <c r="G202" s="410">
        <v>0</v>
      </c>
      <c r="H202" s="410">
        <v>0</v>
      </c>
      <c r="I202" s="389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411"/>
      <c r="I203" s="38"/>
      <c r="J203" s="39"/>
      <c r="K203" s="386"/>
      <c r="L203" s="386"/>
      <c r="M203" s="386"/>
      <c r="N203" s="957"/>
      <c r="O203" s="957"/>
      <c r="P203" s="958"/>
    </row>
    <row r="204" spans="1:16" x14ac:dyDescent="0.2">
      <c r="B204" s="383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383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382"/>
      <c r="O205" s="382"/>
      <c r="P205" s="382"/>
    </row>
    <row r="206" spans="1:16" x14ac:dyDescent="0.2">
      <c r="B206" s="383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382"/>
      <c r="O206" s="382"/>
      <c r="P206" s="382"/>
    </row>
    <row r="207" spans="1:16" ht="30" customHeight="1" x14ac:dyDescent="0.2">
      <c r="B207" s="383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382"/>
      <c r="O207" s="382"/>
      <c r="P207" s="382"/>
    </row>
    <row r="208" spans="1:16" ht="25.5" customHeight="1" x14ac:dyDescent="0.2">
      <c r="C208" s="383"/>
      <c r="D208" s="383"/>
      <c r="E208" s="383"/>
      <c r="N208" s="383"/>
      <c r="O208" s="383"/>
      <c r="P208" s="383"/>
    </row>
    <row r="209" spans="1:16" ht="20.100000000000001" customHeight="1" x14ac:dyDescent="0.2">
      <c r="C209" s="383"/>
      <c r="D209" s="383"/>
      <c r="E209" s="383"/>
      <c r="N209" s="383"/>
      <c r="O209" s="383"/>
      <c r="P209" s="383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397">
        <v>1</v>
      </c>
      <c r="E216" s="397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Mei</v>
      </c>
      <c r="N217" s="999"/>
      <c r="O217" s="397">
        <f>+O182</f>
        <v>0</v>
      </c>
      <c r="P217" s="397">
        <f>+P182</f>
        <v>5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403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404" t="s">
        <v>18</v>
      </c>
      <c r="G222" s="404" t="s">
        <v>19</v>
      </c>
      <c r="H222" s="404" t="s">
        <v>20</v>
      </c>
      <c r="I222" s="405" t="s">
        <v>21</v>
      </c>
      <c r="J222" s="33" t="s">
        <v>9</v>
      </c>
      <c r="K222" s="404" t="s">
        <v>18</v>
      </c>
      <c r="L222" s="404" t="s">
        <v>19</v>
      </c>
      <c r="M222" s="404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406"/>
      <c r="G223" s="406"/>
      <c r="H223" s="406"/>
      <c r="I223" s="407" t="s">
        <v>23</v>
      </c>
      <c r="J223" s="34" t="s">
        <v>22</v>
      </c>
      <c r="K223" s="406"/>
      <c r="L223" s="406"/>
      <c r="M223" s="406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398" t="s">
        <v>28</v>
      </c>
      <c r="G224" s="398" t="s">
        <v>29</v>
      </c>
      <c r="H224" s="398" t="s">
        <v>30</v>
      </c>
      <c r="I224" s="46" t="s">
        <v>31</v>
      </c>
      <c r="J224" s="47" t="s">
        <v>32</v>
      </c>
      <c r="K224" s="398" t="s">
        <v>33</v>
      </c>
      <c r="L224" s="398" t="s">
        <v>34</v>
      </c>
      <c r="M224" s="398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399">
        <f>SUM(F227,F230)</f>
        <v>0</v>
      </c>
      <c r="G225" s="399">
        <f>SUM(G227,G230)</f>
        <v>0</v>
      </c>
      <c r="H225" s="399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401"/>
      <c r="G226" s="401"/>
      <c r="H226" s="401"/>
      <c r="I226" s="35"/>
      <c r="J226" s="400"/>
      <c r="K226" s="401"/>
      <c r="L226" s="401"/>
      <c r="M226" s="401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412">
        <f>SUM(F228:F229)</f>
        <v>0</v>
      </c>
      <c r="G227" s="412">
        <f t="shared" ref="G227:H227" si="48">SUM(G228:G229)</f>
        <v>0</v>
      </c>
      <c r="H227" s="412">
        <f t="shared" si="48"/>
        <v>0</v>
      </c>
      <c r="I227" s="389">
        <f>SUM(C227-F227+G227-H227)</f>
        <v>0</v>
      </c>
      <c r="J227" s="412">
        <f>SUM(J228:J229)</f>
        <v>0</v>
      </c>
      <c r="K227" s="412">
        <f t="shared" ref="K227:M227" si="49">SUM(K228:K229)</f>
        <v>0</v>
      </c>
      <c r="L227" s="412">
        <f t="shared" si="49"/>
        <v>0</v>
      </c>
      <c r="M227" s="412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409">
        <v>0</v>
      </c>
      <c r="G228" s="409">
        <v>0</v>
      </c>
      <c r="H228" s="409">
        <v>0</v>
      </c>
      <c r="I228" s="392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409">
        <v>0</v>
      </c>
      <c r="G229" s="409">
        <v>0</v>
      </c>
      <c r="H229" s="409">
        <v>0</v>
      </c>
      <c r="I229" s="392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412">
        <f>SUM(F231:F232)</f>
        <v>0</v>
      </c>
      <c r="G230" s="412">
        <f t="shared" ref="G230:H230" si="51">SUM(G231:G232)</f>
        <v>0</v>
      </c>
      <c r="H230" s="412">
        <f t="shared" si="51"/>
        <v>0</v>
      </c>
      <c r="I230" s="389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409">
        <v>0</v>
      </c>
      <c r="G231" s="409">
        <v>0</v>
      </c>
      <c r="H231" s="409">
        <v>0</v>
      </c>
      <c r="I231" s="392">
        <f t="shared" si="50"/>
        <v>0</v>
      </c>
      <c r="J231" s="36">
        <v>0</v>
      </c>
      <c r="K231" s="409">
        <v>0</v>
      </c>
      <c r="L231" s="409">
        <v>0</v>
      </c>
      <c r="M231" s="409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409">
        <v>0</v>
      </c>
      <c r="G232" s="409">
        <v>0</v>
      </c>
      <c r="H232" s="409">
        <v>0</v>
      </c>
      <c r="I232" s="392">
        <f t="shared" si="50"/>
        <v>0</v>
      </c>
      <c r="J232" s="36">
        <v>0</v>
      </c>
      <c r="K232" s="409">
        <v>0</v>
      </c>
      <c r="L232" s="409">
        <v>0</v>
      </c>
      <c r="M232" s="409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401"/>
      <c r="G233" s="401"/>
      <c r="H233" s="401"/>
      <c r="I233" s="385"/>
      <c r="J233" s="400"/>
      <c r="K233" s="401"/>
      <c r="L233" s="401"/>
      <c r="M233" s="401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409">
        <v>0</v>
      </c>
      <c r="G234" s="409">
        <v>0</v>
      </c>
      <c r="H234" s="409">
        <v>0</v>
      </c>
      <c r="I234" s="389">
        <f t="shared" ref="I234:I237" si="53">SUM(C234-F234+G234-H234)</f>
        <v>0</v>
      </c>
      <c r="J234" s="400"/>
      <c r="K234" s="401"/>
      <c r="L234" s="401"/>
      <c r="M234" s="401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409">
        <v>0</v>
      </c>
      <c r="G235" s="409">
        <v>0</v>
      </c>
      <c r="H235" s="409">
        <v>0</v>
      </c>
      <c r="I235" s="389">
        <f t="shared" si="53"/>
        <v>0</v>
      </c>
      <c r="J235" s="400"/>
      <c r="K235" s="401"/>
      <c r="L235" s="401"/>
      <c r="M235" s="401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409">
        <v>0</v>
      </c>
      <c r="G236" s="409">
        <v>0</v>
      </c>
      <c r="H236" s="409">
        <v>0</v>
      </c>
      <c r="I236" s="389">
        <f t="shared" si="53"/>
        <v>0</v>
      </c>
      <c r="J236" s="400"/>
      <c r="K236" s="401"/>
      <c r="L236" s="401"/>
      <c r="M236" s="401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410">
        <v>0</v>
      </c>
      <c r="G237" s="410">
        <v>0</v>
      </c>
      <c r="H237" s="410">
        <v>0</v>
      </c>
      <c r="I237" s="389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411"/>
      <c r="I238" s="38"/>
      <c r="J238" s="39"/>
      <c r="K238" s="386"/>
      <c r="L238" s="386"/>
      <c r="M238" s="386"/>
      <c r="N238" s="957"/>
      <c r="O238" s="957"/>
      <c r="P238" s="958"/>
    </row>
    <row r="239" spans="1:16" ht="30" customHeight="1" x14ac:dyDescent="0.2">
      <c r="B239" s="383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383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382"/>
      <c r="O240" s="382"/>
      <c r="P240" s="382"/>
    </row>
    <row r="241" spans="1:16" ht="20.100000000000001" customHeight="1" x14ac:dyDescent="0.2">
      <c r="B241" s="383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382"/>
      <c r="O241" s="382"/>
      <c r="P241" s="382"/>
    </row>
    <row r="242" spans="1:16" ht="20.100000000000001" customHeight="1" x14ac:dyDescent="0.2">
      <c r="B242" s="383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382"/>
      <c r="O242" s="382"/>
      <c r="P242" s="382"/>
    </row>
    <row r="243" spans="1:16" ht="20.100000000000001" customHeight="1" x14ac:dyDescent="0.2">
      <c r="C243" s="383"/>
      <c r="D243" s="383"/>
      <c r="E243" s="383"/>
      <c r="G243" s="1" t="s">
        <v>1</v>
      </c>
      <c r="N243" s="383"/>
      <c r="O243" s="383"/>
      <c r="P243" s="383"/>
    </row>
    <row r="244" spans="1:16" ht="20.100000000000001" customHeight="1" x14ac:dyDescent="0.2">
      <c r="C244" s="383"/>
      <c r="D244" s="383"/>
      <c r="E244" s="383"/>
      <c r="N244" s="383"/>
      <c r="O244" s="383"/>
      <c r="P244" s="383"/>
    </row>
    <row r="245" spans="1:16" ht="20.100000000000001" customHeight="1" x14ac:dyDescent="0.2">
      <c r="C245" s="383"/>
      <c r="D245" s="383"/>
      <c r="E245" s="383"/>
      <c r="N245" s="383"/>
      <c r="O245" s="383"/>
      <c r="P245" s="383"/>
    </row>
    <row r="246" spans="1:16" ht="20.100000000000001" customHeight="1" x14ac:dyDescent="0.2">
      <c r="C246" s="383"/>
      <c r="D246" s="383"/>
      <c r="E246" s="383"/>
      <c r="N246" s="383"/>
      <c r="O246" s="383"/>
      <c r="P246" s="383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397">
        <v>1</v>
      </c>
      <c r="E252" s="397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Mei</v>
      </c>
      <c r="N253" s="999"/>
      <c r="O253" s="397">
        <f>+O217</f>
        <v>0</v>
      </c>
      <c r="P253" s="397">
        <f>+P217</f>
        <v>5</v>
      </c>
    </row>
    <row r="254" spans="1:16" ht="12.75" customHeight="1" x14ac:dyDescent="0.2">
      <c r="A254" s="19" t="s">
        <v>58</v>
      </c>
      <c r="B254" s="19"/>
      <c r="C254" s="397">
        <v>0</v>
      </c>
      <c r="D254" s="397">
        <v>3</v>
      </c>
      <c r="E254" s="397">
        <v>5</v>
      </c>
      <c r="I254" s="997"/>
      <c r="J254" s="408"/>
      <c r="K254" s="2"/>
      <c r="L254" s="23" t="s">
        <v>12</v>
      </c>
      <c r="M254" s="998" t="str">
        <f>+M218</f>
        <v>: 2021</v>
      </c>
      <c r="N254" s="999"/>
      <c r="O254" s="397">
        <f>+O218</f>
        <v>2</v>
      </c>
      <c r="P254" s="397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403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404" t="s">
        <v>18</v>
      </c>
      <c r="G258" s="404" t="s">
        <v>19</v>
      </c>
      <c r="H258" s="404" t="s">
        <v>20</v>
      </c>
      <c r="I258" s="405" t="s">
        <v>21</v>
      </c>
      <c r="J258" s="33" t="s">
        <v>9</v>
      </c>
      <c r="K258" s="404" t="s">
        <v>18</v>
      </c>
      <c r="L258" s="404" t="s">
        <v>19</v>
      </c>
      <c r="M258" s="404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406"/>
      <c r="G259" s="406"/>
      <c r="H259" s="406"/>
      <c r="I259" s="407" t="s">
        <v>23</v>
      </c>
      <c r="J259" s="34" t="s">
        <v>22</v>
      </c>
      <c r="K259" s="406"/>
      <c r="L259" s="406"/>
      <c r="M259" s="406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398" t="s">
        <v>28</v>
      </c>
      <c r="G260" s="398" t="s">
        <v>29</v>
      </c>
      <c r="H260" s="398" t="s">
        <v>30</v>
      </c>
      <c r="I260" s="46" t="s">
        <v>31</v>
      </c>
      <c r="J260" s="47" t="s">
        <v>32</v>
      </c>
      <c r="K260" s="398" t="s">
        <v>33</v>
      </c>
      <c r="L260" s="398" t="s">
        <v>34</v>
      </c>
      <c r="M260" s="398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399">
        <f>SUM(F263,F266)</f>
        <v>0</v>
      </c>
      <c r="G261" s="399">
        <f>SUM(G263,G266)</f>
        <v>0</v>
      </c>
      <c r="H261" s="399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401"/>
      <c r="G262" s="401"/>
      <c r="H262" s="401"/>
      <c r="I262" s="35"/>
      <c r="J262" s="400"/>
      <c r="K262" s="401"/>
      <c r="L262" s="401"/>
      <c r="M262" s="401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412">
        <f>SUM(F264:F265)</f>
        <v>0</v>
      </c>
      <c r="G263" s="412">
        <f t="shared" ref="G263:H263" si="56">SUM(G264:G265)</f>
        <v>0</v>
      </c>
      <c r="H263" s="412">
        <f t="shared" si="56"/>
        <v>0</v>
      </c>
      <c r="I263" s="389">
        <f>SUM(C263-F263+G263-H263)</f>
        <v>0</v>
      </c>
      <c r="J263" s="412">
        <f>SUM(J264:J265)</f>
        <v>0</v>
      </c>
      <c r="K263" s="412">
        <f t="shared" ref="K263:M263" si="57">SUM(K264:K265)</f>
        <v>0</v>
      </c>
      <c r="L263" s="412">
        <f t="shared" si="57"/>
        <v>0</v>
      </c>
      <c r="M263" s="412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409">
        <v>0</v>
      </c>
      <c r="G264" s="409">
        <v>0</v>
      </c>
      <c r="H264" s="409">
        <v>0</v>
      </c>
      <c r="I264" s="392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409">
        <v>0</v>
      </c>
      <c r="G265" s="409">
        <v>0</v>
      </c>
      <c r="H265" s="409">
        <v>0</v>
      </c>
      <c r="I265" s="392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412">
        <f>SUM(F267:F268)</f>
        <v>0</v>
      </c>
      <c r="G266" s="412">
        <f t="shared" ref="G266:H266" si="59">SUM(G267:G268)</f>
        <v>0</v>
      </c>
      <c r="H266" s="412">
        <f t="shared" si="59"/>
        <v>0</v>
      </c>
      <c r="I266" s="389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409">
        <v>0</v>
      </c>
      <c r="G267" s="409">
        <v>0</v>
      </c>
      <c r="H267" s="409">
        <v>0</v>
      </c>
      <c r="I267" s="392">
        <f t="shared" si="58"/>
        <v>0</v>
      </c>
      <c r="J267" s="36">
        <v>0</v>
      </c>
      <c r="K267" s="409">
        <v>0</v>
      </c>
      <c r="L267" s="409">
        <v>0</v>
      </c>
      <c r="M267" s="409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409">
        <v>0</v>
      </c>
      <c r="G268" s="409">
        <v>0</v>
      </c>
      <c r="H268" s="409">
        <v>0</v>
      </c>
      <c r="I268" s="392">
        <f t="shared" si="58"/>
        <v>0</v>
      </c>
      <c r="J268" s="36">
        <v>0</v>
      </c>
      <c r="K268" s="409">
        <v>0</v>
      </c>
      <c r="L268" s="409">
        <v>0</v>
      </c>
      <c r="M268" s="409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401"/>
      <c r="G269" s="401"/>
      <c r="H269" s="401"/>
      <c r="I269" s="385"/>
      <c r="J269" s="400"/>
      <c r="K269" s="401"/>
      <c r="L269" s="401"/>
      <c r="M269" s="401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409">
        <v>0</v>
      </c>
      <c r="G270" s="409">
        <v>0</v>
      </c>
      <c r="H270" s="409">
        <v>0</v>
      </c>
      <c r="I270" s="389">
        <f t="shared" ref="I270:I273" si="61">SUM(C270-F270+G270-H270)</f>
        <v>0</v>
      </c>
      <c r="J270" s="400"/>
      <c r="K270" s="401"/>
      <c r="L270" s="401"/>
      <c r="M270" s="401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409">
        <v>0</v>
      </c>
      <c r="G271" s="409">
        <v>0</v>
      </c>
      <c r="H271" s="409">
        <v>0</v>
      </c>
      <c r="I271" s="389">
        <f t="shared" si="61"/>
        <v>0</v>
      </c>
      <c r="J271" s="400"/>
      <c r="K271" s="401"/>
      <c r="L271" s="401"/>
      <c r="M271" s="401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409">
        <v>0</v>
      </c>
      <c r="G272" s="409">
        <v>0</v>
      </c>
      <c r="H272" s="409">
        <v>0</v>
      </c>
      <c r="I272" s="389">
        <f t="shared" si="61"/>
        <v>0</v>
      </c>
      <c r="J272" s="400"/>
      <c r="K272" s="401"/>
      <c r="L272" s="401"/>
      <c r="M272" s="401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410">
        <v>0</v>
      </c>
      <c r="G273" s="410">
        <v>0</v>
      </c>
      <c r="H273" s="410">
        <v>0</v>
      </c>
      <c r="I273" s="389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411"/>
      <c r="I274" s="38"/>
      <c r="J274" s="39"/>
      <c r="K274" s="386"/>
      <c r="L274" s="386"/>
      <c r="M274" s="386"/>
      <c r="N274" s="957"/>
      <c r="O274" s="957"/>
      <c r="P274" s="958"/>
    </row>
    <row r="275" spans="1:16" ht="20.100000000000001" customHeight="1" x14ac:dyDescent="0.2">
      <c r="B275" s="383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383"/>
      <c r="D276" s="383"/>
      <c r="E276" s="383"/>
      <c r="N276" s="383"/>
      <c r="O276" s="383"/>
      <c r="P276" s="383"/>
    </row>
    <row r="277" spans="1:16" ht="20.100000000000001" customHeight="1" x14ac:dyDescent="0.2">
      <c r="C277" s="383"/>
      <c r="D277" s="383"/>
      <c r="E277" s="383"/>
      <c r="N277" s="383"/>
      <c r="O277" s="383"/>
      <c r="P277" s="383"/>
    </row>
    <row r="278" spans="1:16" ht="20.100000000000001" customHeight="1" x14ac:dyDescent="0.2">
      <c r="C278" s="383"/>
      <c r="D278" s="383"/>
      <c r="E278" s="383"/>
      <c r="N278" s="383"/>
      <c r="O278" s="383"/>
      <c r="P278" s="383"/>
    </row>
    <row r="279" spans="1:16" ht="20.100000000000001" customHeight="1" x14ac:dyDescent="0.2">
      <c r="C279" s="383"/>
      <c r="D279" s="383"/>
      <c r="E279" s="383"/>
      <c r="N279" s="383"/>
      <c r="O279" s="383"/>
      <c r="P279" s="383"/>
    </row>
    <row r="280" spans="1:16" ht="26.25" customHeight="1" x14ac:dyDescent="0.2">
      <c r="C280" s="383"/>
      <c r="D280" s="383"/>
      <c r="E280" s="383"/>
      <c r="N280" s="383"/>
      <c r="O280" s="383"/>
      <c r="P280" s="383"/>
    </row>
    <row r="281" spans="1:16" ht="20.100000000000001" customHeight="1" x14ac:dyDescent="0.2">
      <c r="C281" s="383"/>
      <c r="D281" s="383"/>
      <c r="E281" s="383"/>
      <c r="N281" s="383"/>
      <c r="O281" s="383"/>
      <c r="P281" s="383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397">
        <v>1</v>
      </c>
      <c r="E287" s="397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Mei</v>
      </c>
      <c r="N288" s="999"/>
      <c r="O288" s="397">
        <f>+O253</f>
        <v>0</v>
      </c>
      <c r="P288" s="397">
        <f>+P253</f>
        <v>5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403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404" t="s">
        <v>18</v>
      </c>
      <c r="G293" s="404" t="s">
        <v>19</v>
      </c>
      <c r="H293" s="404" t="s">
        <v>20</v>
      </c>
      <c r="I293" s="405" t="s">
        <v>21</v>
      </c>
      <c r="J293" s="33" t="s">
        <v>9</v>
      </c>
      <c r="K293" s="404" t="s">
        <v>18</v>
      </c>
      <c r="L293" s="404" t="s">
        <v>19</v>
      </c>
      <c r="M293" s="404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406"/>
      <c r="G294" s="406"/>
      <c r="H294" s="406"/>
      <c r="I294" s="407" t="s">
        <v>23</v>
      </c>
      <c r="J294" s="34" t="s">
        <v>22</v>
      </c>
      <c r="K294" s="406"/>
      <c r="L294" s="406"/>
      <c r="M294" s="406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398" t="s">
        <v>28</v>
      </c>
      <c r="G295" s="398" t="s">
        <v>29</v>
      </c>
      <c r="H295" s="398" t="s">
        <v>30</v>
      </c>
      <c r="I295" s="46" t="s">
        <v>31</v>
      </c>
      <c r="J295" s="47" t="s">
        <v>32</v>
      </c>
      <c r="K295" s="398" t="s">
        <v>33</v>
      </c>
      <c r="L295" s="398" t="s">
        <v>34</v>
      </c>
      <c r="M295" s="398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846</v>
      </c>
      <c r="D296" s="1028"/>
      <c r="E296" s="1028"/>
      <c r="F296" s="417">
        <f>SUM(F298,F301)</f>
        <v>307</v>
      </c>
      <c r="G296" s="417">
        <f>SUM(G298,G301)</f>
        <v>0</v>
      </c>
      <c r="H296" s="417">
        <f>SUM(H298,H301)</f>
        <v>0</v>
      </c>
      <c r="I296" s="41">
        <f>SUM(I298,I301)</f>
        <v>539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401"/>
      <c r="G297" s="401"/>
      <c r="H297" s="401"/>
      <c r="I297" s="387"/>
      <c r="J297" s="400"/>
      <c r="K297" s="401"/>
      <c r="L297" s="401"/>
      <c r="M297" s="401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419">
        <f>SUM(F299:F300)</f>
        <v>0</v>
      </c>
      <c r="G298" s="419">
        <f t="shared" ref="G298:H298" si="64">SUM(G299:G300)</f>
        <v>0</v>
      </c>
      <c r="H298" s="416">
        <f t="shared" si="64"/>
        <v>0</v>
      </c>
      <c r="I298" s="413">
        <f>SUM(C298-F298+G298-H298)</f>
        <v>0</v>
      </c>
      <c r="J298" s="412">
        <f>SUM(J299:J300)</f>
        <v>0</v>
      </c>
      <c r="K298" s="412">
        <f t="shared" ref="K298:M298" si="65">SUM(K299:K300)</f>
        <v>0</v>
      </c>
      <c r="L298" s="412">
        <f t="shared" si="65"/>
        <v>0</v>
      </c>
      <c r="M298" s="412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414">
        <v>0</v>
      </c>
      <c r="G299" s="414">
        <v>0</v>
      </c>
      <c r="H299" s="414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414">
        <v>0</v>
      </c>
      <c r="G300" s="414">
        <v>0</v>
      </c>
      <c r="H300" s="414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846</v>
      </c>
      <c r="D301" s="1026"/>
      <c r="E301" s="1026"/>
      <c r="F301" s="416">
        <f>SUM(F302:F303)</f>
        <v>307</v>
      </c>
      <c r="G301" s="416">
        <f t="shared" ref="G301:H301" si="67">SUM(G302:G303)</f>
        <v>0</v>
      </c>
      <c r="H301" s="416">
        <f t="shared" si="67"/>
        <v>0</v>
      </c>
      <c r="I301" s="413">
        <f t="shared" si="66"/>
        <v>539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270</v>
      </c>
      <c r="D302" s="1020"/>
      <c r="E302" s="1020"/>
      <c r="F302" s="414">
        <v>270</v>
      </c>
      <c r="G302" s="414">
        <v>0</v>
      </c>
      <c r="H302" s="414">
        <v>0</v>
      </c>
      <c r="I302" s="42">
        <f>SUM(C302-F302+G302-H302)</f>
        <v>0</v>
      </c>
      <c r="J302" s="36">
        <v>0</v>
      </c>
      <c r="K302" s="409">
        <v>0</v>
      </c>
      <c r="L302" s="409">
        <v>0</v>
      </c>
      <c r="M302" s="409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576</v>
      </c>
      <c r="D303" s="1020"/>
      <c r="E303" s="1020"/>
      <c r="F303" s="414">
        <v>37</v>
      </c>
      <c r="G303" s="414">
        <v>0</v>
      </c>
      <c r="H303" s="414">
        <v>0</v>
      </c>
      <c r="I303" s="42">
        <f t="shared" si="66"/>
        <v>539</v>
      </c>
      <c r="J303" s="36">
        <v>0</v>
      </c>
      <c r="K303" s="409">
        <v>0</v>
      </c>
      <c r="L303" s="409">
        <v>0</v>
      </c>
      <c r="M303" s="409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401"/>
      <c r="G304" s="387"/>
      <c r="H304" s="387"/>
      <c r="I304" s="387"/>
      <c r="J304" s="400"/>
      <c r="K304" s="401"/>
      <c r="L304" s="401"/>
      <c r="M304" s="401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400</v>
      </c>
      <c r="D305" s="1032"/>
      <c r="E305" s="1032"/>
      <c r="F305" s="418">
        <v>30</v>
      </c>
      <c r="G305" s="418">
        <v>0</v>
      </c>
      <c r="H305" s="418">
        <v>0</v>
      </c>
      <c r="I305" s="413">
        <f t="shared" ref="I305:I308" si="69">SUM(C305-F305+G305-H305)</f>
        <v>370</v>
      </c>
      <c r="J305" s="400"/>
      <c r="K305" s="401"/>
      <c r="L305" s="401"/>
      <c r="M305" s="401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334</v>
      </c>
      <c r="D306" s="1020"/>
      <c r="E306" s="1020"/>
      <c r="F306" s="414">
        <v>195</v>
      </c>
      <c r="G306" s="414">
        <v>0</v>
      </c>
      <c r="H306" s="414">
        <v>0</v>
      </c>
      <c r="I306" s="413">
        <f t="shared" si="69"/>
        <v>139</v>
      </c>
      <c r="J306" s="400"/>
      <c r="K306" s="401"/>
      <c r="L306" s="401"/>
      <c r="M306" s="401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414">
        <v>0</v>
      </c>
      <c r="G307" s="414">
        <v>0</v>
      </c>
      <c r="H307" s="414">
        <v>0</v>
      </c>
      <c r="I307" s="413">
        <f t="shared" si="69"/>
        <v>0</v>
      </c>
      <c r="J307" s="400"/>
      <c r="K307" s="401"/>
      <c r="L307" s="401"/>
      <c r="M307" s="401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112</v>
      </c>
      <c r="D308" s="1022"/>
      <c r="E308" s="1022"/>
      <c r="F308" s="415">
        <v>82</v>
      </c>
      <c r="G308" s="415">
        <v>0</v>
      </c>
      <c r="H308" s="415">
        <v>0</v>
      </c>
      <c r="I308" s="413">
        <f t="shared" si="69"/>
        <v>30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411"/>
      <c r="I309" s="38"/>
      <c r="J309" s="39"/>
      <c r="K309" s="386"/>
      <c r="L309" s="386"/>
      <c r="M309" s="386"/>
      <c r="N309" s="957"/>
      <c r="O309" s="957"/>
      <c r="P309" s="958"/>
    </row>
    <row r="310" spans="1:16" ht="20.100000000000001" customHeight="1" x14ac:dyDescent="0.2">
      <c r="B310" s="383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383"/>
      <c r="D312" s="383"/>
      <c r="E312" s="383"/>
      <c r="J312" s="1" t="s">
        <v>1</v>
      </c>
      <c r="N312" s="383"/>
      <c r="O312" s="383"/>
      <c r="P312" s="383"/>
    </row>
    <row r="313" spans="1:16" ht="20.100000000000001" customHeight="1" x14ac:dyDescent="0.2">
      <c r="C313" s="383"/>
      <c r="D313" s="383"/>
      <c r="E313" s="383"/>
      <c r="N313" s="383"/>
      <c r="O313" s="383"/>
      <c r="P313" s="383"/>
    </row>
    <row r="314" spans="1:16" ht="20.100000000000001" customHeight="1" x14ac:dyDescent="0.2">
      <c r="C314" s="383"/>
      <c r="D314" s="383"/>
      <c r="E314" s="383"/>
      <c r="N314" s="383"/>
      <c r="O314" s="383"/>
      <c r="P314" s="383"/>
    </row>
    <row r="315" spans="1:16" ht="20.100000000000001" customHeight="1" x14ac:dyDescent="0.2">
      <c r="C315" s="383"/>
      <c r="D315" s="383"/>
      <c r="E315" s="383"/>
      <c r="N315" s="383"/>
      <c r="O315" s="383"/>
      <c r="P315" s="383"/>
    </row>
    <row r="316" spans="1:16" ht="20.100000000000001" customHeight="1" x14ac:dyDescent="0.2">
      <c r="C316" s="383"/>
      <c r="D316" s="383"/>
      <c r="E316" s="383"/>
      <c r="N316" s="383"/>
      <c r="O316" s="383"/>
      <c r="P316" s="383"/>
    </row>
    <row r="317" spans="1:16" ht="24" customHeight="1" x14ac:dyDescent="0.2">
      <c r="C317" s="383"/>
      <c r="D317" s="383"/>
      <c r="E317" s="383"/>
      <c r="N317" s="383"/>
      <c r="O317" s="383"/>
      <c r="P317" s="383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397">
        <v>1</v>
      </c>
      <c r="E323" s="397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Mei</v>
      </c>
      <c r="N324" s="999"/>
      <c r="O324" s="397">
        <f>+O288</f>
        <v>0</v>
      </c>
      <c r="P324" s="397">
        <f>+P288</f>
        <v>5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403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404" t="s">
        <v>18</v>
      </c>
      <c r="G329" s="404" t="s">
        <v>19</v>
      </c>
      <c r="H329" s="404" t="s">
        <v>20</v>
      </c>
      <c r="I329" s="405" t="s">
        <v>21</v>
      </c>
      <c r="J329" s="33" t="s">
        <v>9</v>
      </c>
      <c r="K329" s="404" t="s">
        <v>18</v>
      </c>
      <c r="L329" s="404" t="s">
        <v>19</v>
      </c>
      <c r="M329" s="404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406"/>
      <c r="G330" s="406"/>
      <c r="H330" s="406"/>
      <c r="I330" s="407" t="s">
        <v>23</v>
      </c>
      <c r="J330" s="34" t="s">
        <v>22</v>
      </c>
      <c r="K330" s="406"/>
      <c r="L330" s="406"/>
      <c r="M330" s="406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398" t="s">
        <v>28</v>
      </c>
      <c r="G331" s="398" t="s">
        <v>29</v>
      </c>
      <c r="H331" s="398" t="s">
        <v>30</v>
      </c>
      <c r="I331" s="46" t="s">
        <v>31</v>
      </c>
      <c r="J331" s="47" t="s">
        <v>32</v>
      </c>
      <c r="K331" s="398" t="s">
        <v>33</v>
      </c>
      <c r="L331" s="398" t="s">
        <v>34</v>
      </c>
      <c r="M331" s="398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80</v>
      </c>
      <c r="D332" s="1028"/>
      <c r="E332" s="1028"/>
      <c r="F332" s="399">
        <f>SUM(F334,F337)</f>
        <v>0</v>
      </c>
      <c r="G332" s="399">
        <f>SUM(G334,G337)</f>
        <v>0</v>
      </c>
      <c r="H332" s="399">
        <f>SUM(H334,H337)</f>
        <v>0</v>
      </c>
      <c r="I332" s="41">
        <f>SUM(I334,I337)</f>
        <v>80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401"/>
      <c r="G333" s="401"/>
      <c r="H333" s="401"/>
      <c r="I333" s="35"/>
      <c r="J333" s="401"/>
      <c r="K333" s="401"/>
      <c r="L333" s="401"/>
      <c r="M333" s="401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412">
        <f>SUM(F335:F336)</f>
        <v>0</v>
      </c>
      <c r="G334" s="412">
        <f t="shared" ref="G334:H334" si="72">SUM(G335:G336)</f>
        <v>0</v>
      </c>
      <c r="H334" s="412">
        <f t="shared" si="72"/>
        <v>0</v>
      </c>
      <c r="I334" s="389">
        <f>SUM(C334-F334+G334-H334)</f>
        <v>0</v>
      </c>
      <c r="J334" s="416">
        <f>SUM(J335:J336)</f>
        <v>0</v>
      </c>
      <c r="K334" s="412">
        <f t="shared" ref="K334:M334" si="73">SUM(K335:K336)</f>
        <v>0</v>
      </c>
      <c r="L334" s="416">
        <f t="shared" si="73"/>
        <v>0</v>
      </c>
      <c r="M334" s="412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409">
        <v>0</v>
      </c>
      <c r="G335" s="409">
        <v>0</v>
      </c>
      <c r="H335" s="409">
        <v>0</v>
      </c>
      <c r="I335" s="392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409">
        <v>0</v>
      </c>
      <c r="G336" s="409">
        <v>0</v>
      </c>
      <c r="H336" s="409">
        <v>0</v>
      </c>
      <c r="I336" s="392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80</v>
      </c>
      <c r="D337" s="1026"/>
      <c r="E337" s="1026"/>
      <c r="F337" s="412">
        <f>SUM(F338:F339)</f>
        <v>0</v>
      </c>
      <c r="G337" s="412">
        <f t="shared" ref="G337:H337" si="75">SUM(G338:G339)</f>
        <v>0</v>
      </c>
      <c r="H337" s="412">
        <f t="shared" si="75"/>
        <v>0</v>
      </c>
      <c r="I337" s="413">
        <f t="shared" si="74"/>
        <v>80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80</v>
      </c>
      <c r="D338" s="1020"/>
      <c r="E338" s="1020"/>
      <c r="F338" s="414">
        <v>0</v>
      </c>
      <c r="G338" s="414">
        <v>0</v>
      </c>
      <c r="H338" s="414">
        <v>0</v>
      </c>
      <c r="I338" s="42">
        <f t="shared" si="74"/>
        <v>80</v>
      </c>
      <c r="J338" s="49">
        <v>0</v>
      </c>
      <c r="K338" s="409">
        <v>0</v>
      </c>
      <c r="L338" s="414">
        <v>0</v>
      </c>
      <c r="M338" s="409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414">
        <v>0</v>
      </c>
      <c r="G339" s="414">
        <v>0</v>
      </c>
      <c r="H339" s="414">
        <v>0</v>
      </c>
      <c r="I339" s="42">
        <f t="shared" si="74"/>
        <v>0</v>
      </c>
      <c r="J339" s="49">
        <v>0</v>
      </c>
      <c r="K339" s="409">
        <v>0</v>
      </c>
      <c r="L339" s="414">
        <v>0</v>
      </c>
      <c r="M339" s="409">
        <v>0</v>
      </c>
      <c r="N339" s="964">
        <f>SUM(J339-K339+L339-M339)</f>
        <v>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401"/>
      <c r="G340" s="401"/>
      <c r="H340" s="401"/>
      <c r="I340" s="385"/>
      <c r="J340" s="401"/>
      <c r="K340" s="401"/>
      <c r="L340" s="401"/>
      <c r="M340" s="401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409">
        <v>0</v>
      </c>
      <c r="G341" s="409">
        <v>0</v>
      </c>
      <c r="H341" s="409">
        <v>0</v>
      </c>
      <c r="I341" s="389">
        <f t="shared" ref="I341:I344" si="77">SUM(C341-F341+G341-H341)</f>
        <v>0</v>
      </c>
      <c r="J341" s="401"/>
      <c r="K341" s="401"/>
      <c r="L341" s="401"/>
      <c r="M341" s="401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80</v>
      </c>
      <c r="D342" s="1020"/>
      <c r="E342" s="1020"/>
      <c r="F342" s="409">
        <v>0</v>
      </c>
      <c r="G342" s="409">
        <v>0</v>
      </c>
      <c r="H342" s="409">
        <v>0</v>
      </c>
      <c r="I342" s="413">
        <f t="shared" si="77"/>
        <v>80</v>
      </c>
      <c r="J342" s="401"/>
      <c r="K342" s="401"/>
      <c r="L342" s="401"/>
      <c r="M342" s="401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409">
        <v>0</v>
      </c>
      <c r="G343" s="409">
        <v>0</v>
      </c>
      <c r="H343" s="409">
        <v>0</v>
      </c>
      <c r="I343" s="389">
        <f t="shared" si="77"/>
        <v>0</v>
      </c>
      <c r="J343" s="401"/>
      <c r="K343" s="401"/>
      <c r="L343" s="401"/>
      <c r="M343" s="401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410">
        <v>0</v>
      </c>
      <c r="G344" s="410">
        <v>0</v>
      </c>
      <c r="H344" s="410">
        <v>0</v>
      </c>
      <c r="I344" s="389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411"/>
      <c r="I345" s="38"/>
      <c r="J345" s="386"/>
      <c r="K345" s="386"/>
      <c r="L345" s="386"/>
      <c r="M345" s="386"/>
      <c r="N345" s="957"/>
      <c r="O345" s="957"/>
      <c r="P345" s="958"/>
    </row>
    <row r="346" spans="1:18" x14ac:dyDescent="0.2">
      <c r="B346" s="383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383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382"/>
      <c r="O347" s="382"/>
      <c r="P347" s="382"/>
    </row>
    <row r="348" spans="1:18" x14ac:dyDescent="0.2">
      <c r="B348" s="383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382"/>
      <c r="O348" s="382"/>
      <c r="P348" s="382"/>
    </row>
    <row r="349" spans="1:18" x14ac:dyDescent="0.2">
      <c r="B349" s="383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382"/>
      <c r="O349" s="382"/>
      <c r="P349" s="382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383"/>
      <c r="D351" s="383"/>
      <c r="E351" s="383"/>
      <c r="N351" s="383"/>
      <c r="O351" s="383"/>
      <c r="P351" s="383"/>
    </row>
    <row r="352" spans="1:18" ht="12.75" customHeight="1" x14ac:dyDescent="0.2">
      <c r="C352" s="383"/>
      <c r="D352" s="383"/>
      <c r="E352" s="383"/>
      <c r="N352" s="383"/>
      <c r="O352" s="383"/>
      <c r="P352" s="383"/>
    </row>
    <row r="353" spans="1:16" ht="12.75" customHeight="1" x14ac:dyDescent="0.2">
      <c r="C353" s="383"/>
      <c r="D353" s="383"/>
      <c r="E353" s="383"/>
      <c r="N353" s="383"/>
      <c r="O353" s="383"/>
      <c r="P353" s="383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397">
        <v>1</v>
      </c>
      <c r="E359" s="397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Mei</v>
      </c>
      <c r="N360" s="999"/>
      <c r="O360" s="397">
        <f>+O324</f>
        <v>0</v>
      </c>
      <c r="P360" s="397">
        <f>+P324</f>
        <v>5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403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404" t="s">
        <v>18</v>
      </c>
      <c r="G365" s="404" t="s">
        <v>19</v>
      </c>
      <c r="H365" s="404" t="s">
        <v>20</v>
      </c>
      <c r="I365" s="405" t="s">
        <v>21</v>
      </c>
      <c r="J365" s="33" t="s">
        <v>9</v>
      </c>
      <c r="K365" s="404" t="s">
        <v>18</v>
      </c>
      <c r="L365" s="404" t="s">
        <v>19</v>
      </c>
      <c r="M365" s="404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406"/>
      <c r="G366" s="406"/>
      <c r="H366" s="406"/>
      <c r="I366" s="407" t="s">
        <v>23</v>
      </c>
      <c r="J366" s="34" t="s">
        <v>22</v>
      </c>
      <c r="K366" s="406"/>
      <c r="L366" s="406"/>
      <c r="M366" s="406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398" t="s">
        <v>28</v>
      </c>
      <c r="G367" s="398" t="s">
        <v>29</v>
      </c>
      <c r="H367" s="398" t="s">
        <v>30</v>
      </c>
      <c r="I367" s="46" t="s">
        <v>31</v>
      </c>
      <c r="J367" s="47" t="s">
        <v>32</v>
      </c>
      <c r="K367" s="398" t="s">
        <v>33</v>
      </c>
      <c r="L367" s="398" t="s">
        <v>34</v>
      </c>
      <c r="M367" s="398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0</v>
      </c>
      <c r="D368" s="979"/>
      <c r="E368" s="979"/>
      <c r="F368" s="399">
        <f>SUM(F370,F373)</f>
        <v>0</v>
      </c>
      <c r="G368" s="399">
        <f>SUM(G370,G373)</f>
        <v>0</v>
      </c>
      <c r="H368" s="399">
        <f>SUM(H370,H373)</f>
        <v>0</v>
      </c>
      <c r="I368" s="7">
        <f>SUM(I370,I373)</f>
        <v>0</v>
      </c>
      <c r="J368" s="7">
        <f>SUM(J370,J373)</f>
        <v>100</v>
      </c>
      <c r="K368" s="41">
        <f t="shared" ref="K368:N368" si="79">SUM(K370,K373)</f>
        <v>100</v>
      </c>
      <c r="L368" s="7">
        <f t="shared" si="79"/>
        <v>0</v>
      </c>
      <c r="M368" s="7">
        <f t="shared" si="79"/>
        <v>0</v>
      </c>
      <c r="N368" s="980">
        <f t="shared" si="79"/>
        <v>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401"/>
      <c r="G369" s="401"/>
      <c r="H369" s="401"/>
      <c r="I369" s="35"/>
      <c r="J369" s="400"/>
      <c r="K369" s="400"/>
      <c r="L369" s="401"/>
      <c r="M369" s="401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412">
        <f>SUM(F371:F372)</f>
        <v>0</v>
      </c>
      <c r="G370" s="412">
        <f t="shared" ref="G370:H370" si="80">SUM(G371:G372)</f>
        <v>0</v>
      </c>
      <c r="H370" s="412">
        <f t="shared" si="80"/>
        <v>0</v>
      </c>
      <c r="I370" s="389">
        <f>SUM(C370-F370+G370-H370)</f>
        <v>0</v>
      </c>
      <c r="J370" s="412">
        <f>SUM(J371:J372)</f>
        <v>0</v>
      </c>
      <c r="K370" s="416">
        <f t="shared" ref="K370:M370" si="81">SUM(K371:K372)</f>
        <v>0</v>
      </c>
      <c r="L370" s="412">
        <f t="shared" si="81"/>
        <v>0</v>
      </c>
      <c r="M370" s="412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409">
        <v>0</v>
      </c>
      <c r="G371" s="409">
        <v>0</v>
      </c>
      <c r="H371" s="409">
        <v>0</v>
      </c>
      <c r="I371" s="392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409">
        <v>0</v>
      </c>
      <c r="G372" s="409">
        <v>0</v>
      </c>
      <c r="H372" s="409">
        <v>0</v>
      </c>
      <c r="I372" s="392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0</v>
      </c>
      <c r="D373" s="1013"/>
      <c r="E373" s="1013"/>
      <c r="F373" s="412">
        <f>SUM(F374:F375)</f>
        <v>0</v>
      </c>
      <c r="G373" s="412">
        <f t="shared" ref="G373:H373" si="83">SUM(G374:G375)</f>
        <v>0</v>
      </c>
      <c r="H373" s="412">
        <f t="shared" si="83"/>
        <v>0</v>
      </c>
      <c r="I373" s="389">
        <f t="shared" si="82"/>
        <v>0</v>
      </c>
      <c r="J373" s="13">
        <f>SUM(J374:J375)</f>
        <v>100</v>
      </c>
      <c r="K373" s="48">
        <f t="shared" ref="K373:M373" si="84">SUM(K374:K375)</f>
        <v>100</v>
      </c>
      <c r="L373" s="48">
        <f t="shared" si="84"/>
        <v>0</v>
      </c>
      <c r="M373" s="48">
        <f t="shared" si="84"/>
        <v>0</v>
      </c>
      <c r="N373" s="1017">
        <f>SUM(N374:P375)</f>
        <v>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0</v>
      </c>
      <c r="D374" s="1007"/>
      <c r="E374" s="1007"/>
      <c r="F374" s="409">
        <v>0</v>
      </c>
      <c r="G374" s="409">
        <v>0</v>
      </c>
      <c r="H374" s="409">
        <v>0</v>
      </c>
      <c r="I374" s="392">
        <f t="shared" si="82"/>
        <v>0</v>
      </c>
      <c r="J374" s="36">
        <v>0</v>
      </c>
      <c r="K374" s="414">
        <v>0</v>
      </c>
      <c r="L374" s="409">
        <v>0</v>
      </c>
      <c r="M374" s="409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409">
        <v>0</v>
      </c>
      <c r="G375" s="409">
        <v>0</v>
      </c>
      <c r="H375" s="409">
        <v>0</v>
      </c>
      <c r="I375" s="392">
        <f t="shared" si="82"/>
        <v>0</v>
      </c>
      <c r="J375" s="36">
        <v>100</v>
      </c>
      <c r="K375" s="414">
        <v>100</v>
      </c>
      <c r="L375" s="409">
        <v>0</v>
      </c>
      <c r="M375" s="409">
        <v>0</v>
      </c>
      <c r="N375" s="964">
        <f>SUM(J375-K375+L375-M375)</f>
        <v>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401"/>
      <c r="G376" s="401"/>
      <c r="H376" s="401"/>
      <c r="I376" s="385"/>
      <c r="J376" s="400"/>
      <c r="K376" s="401"/>
      <c r="L376" s="401"/>
      <c r="M376" s="401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409">
        <v>0</v>
      </c>
      <c r="G377" s="409">
        <v>0</v>
      </c>
      <c r="H377" s="409">
        <v>0</v>
      </c>
      <c r="I377" s="389">
        <f t="shared" ref="I377:I380" si="85">SUM(C377-F377+G377-H377)</f>
        <v>0</v>
      </c>
      <c r="J377" s="400"/>
      <c r="K377" s="401"/>
      <c r="L377" s="401"/>
      <c r="M377" s="401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0</v>
      </c>
      <c r="D378" s="1007"/>
      <c r="E378" s="1007"/>
      <c r="F378" s="409">
        <v>0</v>
      </c>
      <c r="G378" s="409">
        <v>0</v>
      </c>
      <c r="H378" s="409">
        <v>0</v>
      </c>
      <c r="I378" s="389">
        <f t="shared" si="85"/>
        <v>0</v>
      </c>
      <c r="J378" s="400"/>
      <c r="K378" s="401"/>
      <c r="L378" s="401"/>
      <c r="M378" s="401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409">
        <v>0</v>
      </c>
      <c r="G379" s="409">
        <v>0</v>
      </c>
      <c r="H379" s="409">
        <v>0</v>
      </c>
      <c r="I379" s="389">
        <f t="shared" si="85"/>
        <v>0</v>
      </c>
      <c r="J379" s="400" t="s">
        <v>1</v>
      </c>
      <c r="K379" s="401"/>
      <c r="L379" s="401"/>
      <c r="M379" s="401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410">
        <v>0</v>
      </c>
      <c r="G380" s="410">
        <v>0</v>
      </c>
      <c r="H380" s="410">
        <v>0</v>
      </c>
      <c r="I380" s="389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411"/>
      <c r="I381" s="38"/>
      <c r="J381" s="39"/>
      <c r="K381" s="386"/>
      <c r="L381" s="386"/>
      <c r="M381" s="386"/>
      <c r="N381" s="957"/>
      <c r="O381" s="957"/>
      <c r="P381" s="958"/>
    </row>
    <row r="382" spans="1:16" x14ac:dyDescent="0.2">
      <c r="B382" s="383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383"/>
      <c r="D383" s="383"/>
      <c r="E383" s="383"/>
      <c r="N383" s="383"/>
      <c r="O383" s="383"/>
      <c r="P383" s="383"/>
    </row>
    <row r="384" spans="1:16" x14ac:dyDescent="0.2">
      <c r="C384" s="383"/>
      <c r="D384" s="383"/>
      <c r="E384" s="383"/>
      <c r="N384" s="383"/>
      <c r="O384" s="383"/>
      <c r="P384" s="383"/>
    </row>
    <row r="385" spans="1:16" ht="12.75" customHeight="1" x14ac:dyDescent="0.2">
      <c r="C385" s="383"/>
      <c r="D385" s="383"/>
      <c r="E385" s="383"/>
      <c r="N385" s="383"/>
      <c r="O385" s="383"/>
      <c r="P385" s="383"/>
    </row>
    <row r="386" spans="1:16" ht="12.75" customHeight="1" x14ac:dyDescent="0.2">
      <c r="C386" s="383"/>
      <c r="D386" s="383"/>
      <c r="E386" s="383"/>
      <c r="N386" s="383"/>
      <c r="O386" s="383"/>
      <c r="P386" s="383"/>
    </row>
    <row r="387" spans="1:16" x14ac:dyDescent="0.2">
      <c r="C387" s="383"/>
      <c r="D387" s="383"/>
      <c r="E387" s="383"/>
      <c r="N387" s="383"/>
      <c r="O387" s="383"/>
      <c r="P387" s="383"/>
    </row>
    <row r="388" spans="1:16" x14ac:dyDescent="0.2">
      <c r="C388" s="383"/>
      <c r="D388" s="383"/>
      <c r="E388" s="383"/>
      <c r="N388" s="383"/>
      <c r="O388" s="383"/>
      <c r="P388" s="383"/>
    </row>
    <row r="389" spans="1:16" x14ac:dyDescent="0.2">
      <c r="C389" s="383"/>
      <c r="D389" s="383"/>
      <c r="E389" s="383"/>
      <c r="N389" s="383"/>
      <c r="O389" s="383"/>
      <c r="P389" s="383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397">
        <v>1</v>
      </c>
      <c r="E395" s="397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Mei</v>
      </c>
      <c r="N396" s="999"/>
      <c r="O396" s="397">
        <f>+O360</f>
        <v>0</v>
      </c>
      <c r="P396" s="397">
        <f>+P360</f>
        <v>5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403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404" t="s">
        <v>18</v>
      </c>
      <c r="G401" s="404" t="s">
        <v>19</v>
      </c>
      <c r="H401" s="404" t="s">
        <v>20</v>
      </c>
      <c r="I401" s="405" t="s">
        <v>21</v>
      </c>
      <c r="J401" s="33" t="s">
        <v>9</v>
      </c>
      <c r="K401" s="404" t="s">
        <v>18</v>
      </c>
      <c r="L401" s="404" t="s">
        <v>19</v>
      </c>
      <c r="M401" s="404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406"/>
      <c r="G402" s="406"/>
      <c r="H402" s="406"/>
      <c r="I402" s="407" t="s">
        <v>23</v>
      </c>
      <c r="J402" s="34" t="s">
        <v>22</v>
      </c>
      <c r="K402" s="406"/>
      <c r="L402" s="406"/>
      <c r="M402" s="406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398" t="s">
        <v>28</v>
      </c>
      <c r="G403" s="398" t="s">
        <v>29</v>
      </c>
      <c r="H403" s="398" t="s">
        <v>30</v>
      </c>
      <c r="I403" s="46" t="s">
        <v>31</v>
      </c>
      <c r="J403" s="47" t="s">
        <v>32</v>
      </c>
      <c r="K403" s="398" t="s">
        <v>33</v>
      </c>
      <c r="L403" s="398" t="s">
        <v>34</v>
      </c>
      <c r="M403" s="398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110</v>
      </c>
      <c r="D404" s="979"/>
      <c r="E404" s="979"/>
      <c r="F404" s="399">
        <f>SUM(F406,F409)</f>
        <v>0</v>
      </c>
      <c r="G404" s="399">
        <f>SUM(G406,G409)</f>
        <v>0</v>
      </c>
      <c r="H404" s="399">
        <f>SUM(H406,H409)</f>
        <v>0</v>
      </c>
      <c r="I404" s="7">
        <f>SUM(I406,I409)</f>
        <v>110</v>
      </c>
      <c r="J404" s="7">
        <f>SUM(J406,J409)</f>
        <v>160</v>
      </c>
      <c r="K404" s="7">
        <f t="shared" ref="K404:N404" si="87">SUM(K406,K409)</f>
        <v>160</v>
      </c>
      <c r="L404" s="7">
        <f t="shared" si="87"/>
        <v>0</v>
      </c>
      <c r="M404" s="7">
        <f t="shared" si="87"/>
        <v>0</v>
      </c>
      <c r="N404" s="980">
        <f t="shared" si="87"/>
        <v>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401"/>
      <c r="G405" s="401"/>
      <c r="H405" s="401"/>
      <c r="I405" s="35"/>
      <c r="J405" s="400"/>
      <c r="K405" s="401"/>
      <c r="L405" s="401"/>
      <c r="M405" s="401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412">
        <f>SUM(F407:F408)</f>
        <v>0</v>
      </c>
      <c r="G406" s="412">
        <f t="shared" ref="G406:H406" si="88">SUM(G407:G408)</f>
        <v>0</v>
      </c>
      <c r="H406" s="412">
        <f t="shared" si="88"/>
        <v>0</v>
      </c>
      <c r="I406" s="389">
        <f>SUM(C406-F406+G406-H406)</f>
        <v>0</v>
      </c>
      <c r="J406" s="412">
        <f>SUM(J407:J408)</f>
        <v>0</v>
      </c>
      <c r="K406" s="412">
        <f t="shared" ref="K406:M406" si="89">SUM(K407:K408)</f>
        <v>0</v>
      </c>
      <c r="L406" s="412">
        <f t="shared" si="89"/>
        <v>0</v>
      </c>
      <c r="M406" s="412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409">
        <v>0</v>
      </c>
      <c r="G407" s="409">
        <v>0</v>
      </c>
      <c r="H407" s="409">
        <v>0</v>
      </c>
      <c r="I407" s="392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409">
        <v>0</v>
      </c>
      <c r="G408" s="409">
        <v>0</v>
      </c>
      <c r="H408" s="409">
        <v>0</v>
      </c>
      <c r="I408" s="392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110</v>
      </c>
      <c r="D409" s="1013"/>
      <c r="E409" s="1013"/>
      <c r="F409" s="412">
        <f>SUM(F410:F411)</f>
        <v>0</v>
      </c>
      <c r="G409" s="412">
        <f t="shared" ref="G409:H409" si="91">SUM(G410:G411)</f>
        <v>0</v>
      </c>
      <c r="H409" s="412">
        <f t="shared" si="91"/>
        <v>0</v>
      </c>
      <c r="I409" s="389">
        <f t="shared" si="90"/>
        <v>110</v>
      </c>
      <c r="J409" s="13">
        <f>SUM(J410:J411)</f>
        <v>160</v>
      </c>
      <c r="K409" s="13">
        <f t="shared" ref="K409:M409" si="92">SUM(K410:K411)</f>
        <v>160</v>
      </c>
      <c r="L409" s="13">
        <f t="shared" si="92"/>
        <v>0</v>
      </c>
      <c r="M409" s="13">
        <f t="shared" si="92"/>
        <v>0</v>
      </c>
      <c r="N409" s="964">
        <f>SUM(N410:P411)</f>
        <v>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98</v>
      </c>
      <c r="D410" s="1007"/>
      <c r="E410" s="1007"/>
      <c r="F410" s="409">
        <v>0</v>
      </c>
      <c r="G410" s="409">
        <v>0</v>
      </c>
      <c r="H410" s="409">
        <v>0</v>
      </c>
      <c r="I410" s="392">
        <f t="shared" si="90"/>
        <v>98</v>
      </c>
      <c r="J410" s="36">
        <v>0</v>
      </c>
      <c r="K410" s="409">
        <v>0</v>
      </c>
      <c r="L410" s="409">
        <v>0</v>
      </c>
      <c r="M410" s="409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12</v>
      </c>
      <c r="D411" s="1007"/>
      <c r="E411" s="1007"/>
      <c r="F411" s="409">
        <v>0</v>
      </c>
      <c r="G411" s="409">
        <v>0</v>
      </c>
      <c r="H411" s="409">
        <v>0</v>
      </c>
      <c r="I411" s="392">
        <f t="shared" si="90"/>
        <v>12</v>
      </c>
      <c r="J411" s="36">
        <v>160</v>
      </c>
      <c r="K411" s="409">
        <v>160</v>
      </c>
      <c r="L411" s="409">
        <v>0</v>
      </c>
      <c r="M411" s="409">
        <v>0</v>
      </c>
      <c r="N411" s="964">
        <f>SUM(J411-K411+L411-M411)</f>
        <v>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401"/>
      <c r="G412" s="401"/>
      <c r="H412" s="401"/>
      <c r="I412" s="385"/>
      <c r="J412" s="400"/>
      <c r="K412" s="401"/>
      <c r="L412" s="401"/>
      <c r="M412" s="401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409">
        <v>0</v>
      </c>
      <c r="G413" s="409">
        <v>0</v>
      </c>
      <c r="H413" s="409">
        <v>0</v>
      </c>
      <c r="I413" s="389">
        <f>SUM(C413-F413+G413-H413)</f>
        <v>80</v>
      </c>
      <c r="J413" s="400"/>
      <c r="K413" s="401"/>
      <c r="L413" s="401"/>
      <c r="M413" s="401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409">
        <v>0</v>
      </c>
      <c r="G414" s="409">
        <v>0</v>
      </c>
      <c r="H414" s="409">
        <v>0</v>
      </c>
      <c r="I414" s="389">
        <f t="shared" ref="I414:I416" si="93">SUM(C414-F414+G414-H414)</f>
        <v>0</v>
      </c>
      <c r="J414" s="400"/>
      <c r="K414" s="401"/>
      <c r="L414" s="401"/>
      <c r="M414" s="401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409">
        <v>0</v>
      </c>
      <c r="G415" s="409">
        <v>0</v>
      </c>
      <c r="H415" s="409">
        <v>0</v>
      </c>
      <c r="I415" s="389">
        <f t="shared" si="93"/>
        <v>0</v>
      </c>
      <c r="J415" s="400"/>
      <c r="K415" s="401"/>
      <c r="L415" s="401"/>
      <c r="M415" s="401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30</v>
      </c>
      <c r="D416" s="1009"/>
      <c r="E416" s="1009"/>
      <c r="F416" s="410">
        <v>0</v>
      </c>
      <c r="G416" s="410">
        <v>0</v>
      </c>
      <c r="H416" s="410">
        <v>0</v>
      </c>
      <c r="I416" s="389">
        <f t="shared" si="93"/>
        <v>30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411"/>
      <c r="I417" s="38"/>
      <c r="J417" s="39"/>
      <c r="K417" s="386"/>
      <c r="L417" s="386"/>
      <c r="M417" s="386"/>
      <c r="N417" s="957"/>
      <c r="O417" s="957"/>
      <c r="P417" s="958"/>
    </row>
    <row r="418" spans="1:16" x14ac:dyDescent="0.2">
      <c r="B418" s="383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383"/>
      <c r="D420" s="383"/>
      <c r="E420" s="383"/>
      <c r="N420" s="383"/>
      <c r="O420" s="383"/>
      <c r="P420" s="383"/>
    </row>
    <row r="421" spans="1:16" x14ac:dyDescent="0.2">
      <c r="C421" s="383"/>
      <c r="D421" s="383"/>
      <c r="E421" s="383"/>
      <c r="N421" s="383"/>
      <c r="O421" s="383"/>
      <c r="P421" s="383"/>
    </row>
    <row r="422" spans="1:16" x14ac:dyDescent="0.2">
      <c r="C422" s="383"/>
      <c r="D422" s="383"/>
      <c r="E422" s="383"/>
      <c r="N422" s="383"/>
      <c r="O422" s="383"/>
      <c r="P422" s="383"/>
    </row>
    <row r="423" spans="1:16" x14ac:dyDescent="0.2">
      <c r="C423" s="383"/>
      <c r="D423" s="383"/>
      <c r="E423" s="383"/>
      <c r="N423" s="383"/>
      <c r="O423" s="383"/>
      <c r="P423" s="383"/>
    </row>
    <row r="424" spans="1:16" x14ac:dyDescent="0.2">
      <c r="C424" s="383"/>
      <c r="D424" s="383"/>
      <c r="E424" s="383"/>
      <c r="N424" s="383"/>
      <c r="O424" s="383"/>
      <c r="P424" s="383"/>
    </row>
    <row r="425" spans="1:16" x14ac:dyDescent="0.2">
      <c r="C425" s="383"/>
      <c r="D425" s="383"/>
      <c r="E425" s="383"/>
      <c r="I425" s="86" t="s">
        <v>68</v>
      </c>
      <c r="N425" s="383"/>
      <c r="O425" s="383"/>
      <c r="P425" s="383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397">
        <v>1</v>
      </c>
      <c r="E431" s="397">
        <v>5</v>
      </c>
      <c r="I431" s="997">
        <v>13</v>
      </c>
      <c r="K431" s="2"/>
      <c r="L431" s="23" t="s">
        <v>50</v>
      </c>
      <c r="M431" s="998" t="str">
        <f>+M396</f>
        <v>: Mei</v>
      </c>
      <c r="N431" s="999"/>
      <c r="O431" s="397">
        <f>+O396</f>
        <v>0</v>
      </c>
      <c r="P431" s="397">
        <f>+P396</f>
        <v>5</v>
      </c>
    </row>
    <row r="432" spans="1:16" ht="12.75" customHeight="1" x14ac:dyDescent="0.2">
      <c r="A432" s="1" t="s">
        <v>8</v>
      </c>
      <c r="C432" s="27"/>
      <c r="D432" s="397">
        <v>0</v>
      </c>
      <c r="E432" s="397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397">
        <f>+O397</f>
        <v>2</v>
      </c>
      <c r="P432" s="397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403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404" t="s">
        <v>18</v>
      </c>
      <c r="G436" s="404" t="s">
        <v>19</v>
      </c>
      <c r="H436" s="404" t="s">
        <v>20</v>
      </c>
      <c r="I436" s="405" t="s">
        <v>21</v>
      </c>
      <c r="J436" s="33" t="s">
        <v>9</v>
      </c>
      <c r="K436" s="404" t="s">
        <v>18</v>
      </c>
      <c r="L436" s="404" t="s">
        <v>19</v>
      </c>
      <c r="M436" s="404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406"/>
      <c r="G437" s="406"/>
      <c r="H437" s="406"/>
      <c r="I437" s="407" t="s">
        <v>23</v>
      </c>
      <c r="J437" s="34" t="s">
        <v>22</v>
      </c>
      <c r="K437" s="406"/>
      <c r="L437" s="406"/>
      <c r="M437" s="406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398" t="s">
        <v>28</v>
      </c>
      <c r="G438" s="398" t="s">
        <v>29</v>
      </c>
      <c r="H438" s="398" t="s">
        <v>30</v>
      </c>
      <c r="I438" s="46" t="s">
        <v>31</v>
      </c>
      <c r="J438" s="47" t="s">
        <v>32</v>
      </c>
      <c r="K438" s="398" t="s">
        <v>33</v>
      </c>
      <c r="L438" s="398" t="s">
        <v>34</v>
      </c>
      <c r="M438" s="398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2184</v>
      </c>
      <c r="D439" s="979"/>
      <c r="E439" s="979"/>
      <c r="F439" s="55">
        <f t="shared" ref="F439:N439" si="95">SUM(F15,F50,F85,F120,F155,F190,F225,F261,F296,F332,F368,F404)</f>
        <v>307</v>
      </c>
      <c r="G439" s="87">
        <f>SUM(G15,G50,G85,G120,G155,G190,G225,G261,G296,G332,G368,G404)</f>
        <v>519</v>
      </c>
      <c r="H439" s="55">
        <f t="shared" si="95"/>
        <v>0</v>
      </c>
      <c r="I439" s="56">
        <f t="shared" si="95"/>
        <v>2396</v>
      </c>
      <c r="J439" s="63">
        <f t="shared" si="95"/>
        <v>260</v>
      </c>
      <c r="K439" s="55">
        <f t="shared" si="95"/>
        <v>260</v>
      </c>
      <c r="L439" s="87">
        <f t="shared" si="95"/>
        <v>0</v>
      </c>
      <c r="M439" s="55">
        <f t="shared" si="95"/>
        <v>0</v>
      </c>
      <c r="N439" s="980">
        <f t="shared" si="95"/>
        <v>0</v>
      </c>
      <c r="O439" s="981"/>
      <c r="P439" s="982"/>
      <c r="Q439" s="1" t="s">
        <v>1</v>
      </c>
      <c r="R439" s="1">
        <f>2184-307</f>
        <v>1877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401"/>
      <c r="G440" s="401"/>
      <c r="H440" s="401"/>
      <c r="I440" s="402"/>
      <c r="J440" s="400"/>
      <c r="K440" s="401"/>
      <c r="L440" s="401"/>
      <c r="M440" s="401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394">
        <f t="shared" ref="F441:N443" si="97">SUM(F87,F17,F298,F192,F122,F334,F227,F263,F157,F406,F370,F52)</f>
        <v>0</v>
      </c>
      <c r="G441" s="394">
        <f t="shared" si="97"/>
        <v>0</v>
      </c>
      <c r="H441" s="394">
        <f t="shared" si="97"/>
        <v>0</v>
      </c>
      <c r="I441" s="395">
        <f t="shared" si="97"/>
        <v>0</v>
      </c>
      <c r="J441" s="393">
        <f t="shared" si="97"/>
        <v>0</v>
      </c>
      <c r="K441" s="394">
        <f t="shared" si="97"/>
        <v>0</v>
      </c>
      <c r="L441" s="394">
        <f t="shared" si="97"/>
        <v>0</v>
      </c>
      <c r="M441" s="394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391">
        <f t="shared" si="97"/>
        <v>0</v>
      </c>
      <c r="G442" s="391">
        <f t="shared" si="97"/>
        <v>0</v>
      </c>
      <c r="H442" s="391">
        <f t="shared" si="97"/>
        <v>0</v>
      </c>
      <c r="I442" s="392">
        <f t="shared" si="97"/>
        <v>0</v>
      </c>
      <c r="J442" s="390">
        <f t="shared" si="97"/>
        <v>0</v>
      </c>
      <c r="K442" s="391">
        <f t="shared" si="97"/>
        <v>0</v>
      </c>
      <c r="L442" s="391">
        <f t="shared" si="97"/>
        <v>0</v>
      </c>
      <c r="M442" s="391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396">
        <f t="shared" si="97"/>
        <v>0</v>
      </c>
      <c r="G443" s="396">
        <f t="shared" si="97"/>
        <v>0</v>
      </c>
      <c r="H443" s="396">
        <f t="shared" si="97"/>
        <v>0</v>
      </c>
      <c r="I443" s="43">
        <f t="shared" si="97"/>
        <v>0</v>
      </c>
      <c r="J443" s="390">
        <f t="shared" si="97"/>
        <v>0</v>
      </c>
      <c r="K443" s="391">
        <f t="shared" si="97"/>
        <v>0</v>
      </c>
      <c r="L443" s="391">
        <f t="shared" si="97"/>
        <v>0</v>
      </c>
      <c r="M443" s="391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2184</v>
      </c>
      <c r="D444" s="963"/>
      <c r="E444" s="963"/>
      <c r="F444" s="57">
        <f t="shared" ref="F444:N451" si="98">SUM(F20,F55,F90,F125,F160,F195,F230,F266,F301,F337,F373,F409)</f>
        <v>307</v>
      </c>
      <c r="G444" s="57">
        <f t="shared" si="98"/>
        <v>519</v>
      </c>
      <c r="H444" s="57">
        <f t="shared" si="98"/>
        <v>0</v>
      </c>
      <c r="I444" s="58">
        <f t="shared" si="98"/>
        <v>2396</v>
      </c>
      <c r="J444" s="65">
        <f t="shared" si="98"/>
        <v>260</v>
      </c>
      <c r="K444" s="66">
        <f t="shared" si="98"/>
        <v>260</v>
      </c>
      <c r="L444" s="66">
        <f t="shared" si="98"/>
        <v>0</v>
      </c>
      <c r="M444" s="66">
        <f t="shared" si="98"/>
        <v>0</v>
      </c>
      <c r="N444" s="964">
        <f t="shared" si="98"/>
        <v>0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1556</v>
      </c>
      <c r="D445" s="967"/>
      <c r="E445" s="967"/>
      <c r="F445" s="61">
        <f>SUM(F21,F56,F91,F126,F161,F196,F231,F267,F302,F338,F374,F410)</f>
        <v>270</v>
      </c>
      <c r="G445" s="61">
        <f t="shared" si="98"/>
        <v>339</v>
      </c>
      <c r="H445" s="61">
        <f t="shared" si="98"/>
        <v>0</v>
      </c>
      <c r="I445" s="62">
        <f t="shared" si="98"/>
        <v>1625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967">
        <f t="shared" si="98"/>
        <v>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628</v>
      </c>
      <c r="D446" s="950"/>
      <c r="E446" s="950"/>
      <c r="F446" s="59">
        <f t="shared" si="98"/>
        <v>37</v>
      </c>
      <c r="G446" s="59">
        <f t="shared" si="98"/>
        <v>180</v>
      </c>
      <c r="H446" s="59">
        <f t="shared" si="98"/>
        <v>0</v>
      </c>
      <c r="I446" s="60">
        <f t="shared" si="98"/>
        <v>771</v>
      </c>
      <c r="J446" s="64">
        <f t="shared" si="98"/>
        <v>260</v>
      </c>
      <c r="K446" s="61">
        <f t="shared" si="98"/>
        <v>260</v>
      </c>
      <c r="L446" s="61">
        <f t="shared" si="98"/>
        <v>0</v>
      </c>
      <c r="M446" s="61">
        <f t="shared" si="98"/>
        <v>0</v>
      </c>
      <c r="N446" s="967">
        <f t="shared" si="98"/>
        <v>0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401"/>
      <c r="G447" s="401"/>
      <c r="H447" s="401"/>
      <c r="I447" s="384"/>
      <c r="J447" s="400"/>
      <c r="K447" s="401"/>
      <c r="L447" s="401"/>
      <c r="M447" s="401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480</v>
      </c>
      <c r="D448" s="950"/>
      <c r="E448" s="950"/>
      <c r="F448" s="59">
        <f t="shared" si="98"/>
        <v>30</v>
      </c>
      <c r="G448" s="59">
        <f t="shared" si="98"/>
        <v>0</v>
      </c>
      <c r="H448" s="59">
        <f t="shared" si="98"/>
        <v>0</v>
      </c>
      <c r="I448" s="60">
        <f t="shared" si="98"/>
        <v>450</v>
      </c>
      <c r="J448" s="400"/>
      <c r="K448" s="401"/>
      <c r="L448" s="401"/>
      <c r="M448" s="401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1562</v>
      </c>
      <c r="D449" s="950"/>
      <c r="E449" s="950"/>
      <c r="F449" s="59">
        <f t="shared" si="98"/>
        <v>195</v>
      </c>
      <c r="G449" s="59">
        <f t="shared" si="98"/>
        <v>519</v>
      </c>
      <c r="H449" s="59">
        <f t="shared" si="98"/>
        <v>0</v>
      </c>
      <c r="I449" s="60">
        <f t="shared" si="98"/>
        <v>1886</v>
      </c>
      <c r="J449" s="400"/>
      <c r="K449" s="401"/>
      <c r="L449" s="401"/>
      <c r="M449" s="401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400"/>
      <c r="K450" s="401"/>
      <c r="L450" s="401"/>
      <c r="M450" s="401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142</v>
      </c>
      <c r="D451" s="950"/>
      <c r="E451" s="950"/>
      <c r="F451" s="59">
        <f t="shared" si="98"/>
        <v>82</v>
      </c>
      <c r="G451" s="59">
        <f t="shared" si="98"/>
        <v>0</v>
      </c>
      <c r="H451" s="59">
        <f t="shared" si="98"/>
        <v>0</v>
      </c>
      <c r="I451" s="60">
        <f t="shared" si="98"/>
        <v>60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411"/>
      <c r="I452" s="38"/>
      <c r="J452" s="39"/>
      <c r="K452" s="386"/>
      <c r="L452" s="386"/>
      <c r="M452" s="386"/>
      <c r="N452" s="957"/>
      <c r="O452" s="957"/>
      <c r="P452" s="958"/>
    </row>
    <row r="453" spans="1:17" ht="12.75" customHeight="1" x14ac:dyDescent="0.2">
      <c r="B453" s="383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383"/>
      <c r="D455" s="383"/>
      <c r="E455" s="383"/>
      <c r="K455" s="1" t="s">
        <v>1</v>
      </c>
      <c r="N455" s="383"/>
      <c r="O455" s="383"/>
      <c r="P455" s="383"/>
    </row>
    <row r="456" spans="1:17" x14ac:dyDescent="0.2">
      <c r="C456" s="383"/>
      <c r="D456" s="383"/>
      <c r="E456" s="383"/>
      <c r="K456" s="1" t="s">
        <v>1</v>
      </c>
      <c r="N456" s="383"/>
      <c r="O456" s="383"/>
      <c r="P456" s="383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433" zoomScale="80" zoomScaleNormal="80" workbookViewId="0">
      <pane xSplit="2" topLeftCell="C1" activePane="topRight" state="frozen"/>
      <selection activeCell="O501" sqref="O501"/>
      <selection pane="topRight" activeCell="U359" sqref="U359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455">
        <v>1</v>
      </c>
      <c r="E6" s="455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75</v>
      </c>
      <c r="N7" s="999"/>
      <c r="O7" s="455">
        <v>0</v>
      </c>
      <c r="P7" s="455">
        <v>6</v>
      </c>
    </row>
    <row r="8" spans="1:22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461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462" t="s">
        <v>18</v>
      </c>
      <c r="G12" s="462" t="s">
        <v>19</v>
      </c>
      <c r="H12" s="462" t="s">
        <v>20</v>
      </c>
      <c r="I12" s="463" t="s">
        <v>21</v>
      </c>
      <c r="J12" s="33" t="s">
        <v>9</v>
      </c>
      <c r="K12" s="462" t="s">
        <v>18</v>
      </c>
      <c r="L12" s="462" t="s">
        <v>19</v>
      </c>
      <c r="M12" s="462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464"/>
      <c r="G13" s="464"/>
      <c r="H13" s="464"/>
      <c r="I13" s="465" t="s">
        <v>23</v>
      </c>
      <c r="J13" s="34" t="s">
        <v>22</v>
      </c>
      <c r="K13" s="464"/>
      <c r="L13" s="464"/>
      <c r="M13" s="464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456" t="s">
        <v>28</v>
      </c>
      <c r="G14" s="456" t="s">
        <v>29</v>
      </c>
      <c r="H14" s="456" t="s">
        <v>30</v>
      </c>
      <c r="I14" s="46" t="s">
        <v>31</v>
      </c>
      <c r="J14" s="47" t="s">
        <v>32</v>
      </c>
      <c r="K14" s="456" t="s">
        <v>33</v>
      </c>
      <c r="L14" s="456" t="s">
        <v>34</v>
      </c>
      <c r="M14" s="456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747</v>
      </c>
      <c r="D15" s="1028"/>
      <c r="E15" s="1028"/>
      <c r="F15" s="457">
        <f>SUM(F17,F20)</f>
        <v>319</v>
      </c>
      <c r="G15" s="457">
        <f>SUM(G17,G20)</f>
        <v>356</v>
      </c>
      <c r="H15" s="457">
        <f>SUM(H17,H20)</f>
        <v>0</v>
      </c>
      <c r="I15" s="41">
        <f>SUM(I17,I20)</f>
        <v>784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459"/>
      <c r="G16" s="459"/>
      <c r="H16" s="459"/>
      <c r="I16" s="35"/>
      <c r="J16" s="458"/>
      <c r="K16" s="459"/>
      <c r="L16" s="459"/>
      <c r="M16" s="459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466">
        <f>SUM(F18:F19)</f>
        <v>0</v>
      </c>
      <c r="G17" s="466">
        <f t="shared" ref="G17:H17" si="1">SUM(G18:G19)</f>
        <v>0</v>
      </c>
      <c r="H17" s="466">
        <f t="shared" si="1"/>
        <v>0</v>
      </c>
      <c r="I17" s="489">
        <f>SUM(C17-F17+G17-H17)</f>
        <v>0</v>
      </c>
      <c r="J17" s="475">
        <f>SUM(J18:J19)</f>
        <v>0</v>
      </c>
      <c r="K17" s="466">
        <f t="shared" ref="K17:M17" si="2">SUM(K18:K19)</f>
        <v>0</v>
      </c>
      <c r="L17" s="466">
        <f t="shared" si="2"/>
        <v>0</v>
      </c>
      <c r="M17" s="475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469">
        <v>0</v>
      </c>
      <c r="G18" s="469">
        <v>0</v>
      </c>
      <c r="H18" s="469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469">
        <v>0</v>
      </c>
      <c r="G19" s="469">
        <v>0</v>
      </c>
      <c r="H19" s="469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747</v>
      </c>
      <c r="D20" s="1026"/>
      <c r="E20" s="1026"/>
      <c r="F20" s="466">
        <f>SUM(F21:F22)</f>
        <v>319</v>
      </c>
      <c r="G20" s="466">
        <f>SUM(G21:G22)</f>
        <v>356</v>
      </c>
      <c r="H20" s="466">
        <f t="shared" ref="H20" si="4">SUM(H21:H22)</f>
        <v>0</v>
      </c>
      <c r="I20" s="489">
        <f t="shared" si="3"/>
        <v>784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567</v>
      </c>
      <c r="D21" s="1020"/>
      <c r="E21" s="1020"/>
      <c r="F21" s="469">
        <v>319</v>
      </c>
      <c r="G21" s="469">
        <v>180</v>
      </c>
      <c r="H21" s="469">
        <v>0</v>
      </c>
      <c r="I21" s="42">
        <f t="shared" si="3"/>
        <v>428</v>
      </c>
      <c r="J21" s="36">
        <v>0</v>
      </c>
      <c r="K21" s="469">
        <v>0</v>
      </c>
      <c r="L21" s="469">
        <v>0</v>
      </c>
      <c r="M21" s="476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180</v>
      </c>
      <c r="D22" s="1020"/>
      <c r="E22" s="1020"/>
      <c r="F22" s="469">
        <v>0</v>
      </c>
      <c r="G22" s="469">
        <v>176</v>
      </c>
      <c r="H22" s="469">
        <v>0</v>
      </c>
      <c r="I22" s="42">
        <f t="shared" si="3"/>
        <v>356</v>
      </c>
      <c r="J22" s="36">
        <v>0</v>
      </c>
      <c r="K22" s="476">
        <v>0</v>
      </c>
      <c r="L22" s="476">
        <v>0</v>
      </c>
      <c r="M22" s="476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458"/>
      <c r="K23" s="459" t="s">
        <v>73</v>
      </c>
      <c r="L23" s="459"/>
      <c r="M23" s="459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469">
        <v>0</v>
      </c>
      <c r="G24" s="469">
        <v>0</v>
      </c>
      <c r="H24" s="469">
        <v>0</v>
      </c>
      <c r="I24" s="489">
        <f t="shared" ref="I24:I27" si="6">SUM(C24-F24+G24-H24)</f>
        <v>0</v>
      </c>
      <c r="J24" s="458"/>
      <c r="K24" s="459"/>
      <c r="L24" s="459"/>
      <c r="M24" s="459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747</v>
      </c>
      <c r="D25" s="1020"/>
      <c r="E25" s="1020"/>
      <c r="F25" s="469">
        <v>319</v>
      </c>
      <c r="G25" s="469">
        <v>356</v>
      </c>
      <c r="H25" s="469">
        <v>0</v>
      </c>
      <c r="I25" s="489">
        <f t="shared" si="6"/>
        <v>784</v>
      </c>
      <c r="J25" s="458"/>
      <c r="K25" s="459"/>
      <c r="L25" s="459"/>
      <c r="M25" s="459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469">
        <v>0</v>
      </c>
      <c r="G26" s="469">
        <v>0</v>
      </c>
      <c r="H26" s="469">
        <v>0</v>
      </c>
      <c r="I26" s="489">
        <f t="shared" si="6"/>
        <v>0</v>
      </c>
      <c r="J26" s="458"/>
      <c r="K26" s="459"/>
      <c r="L26" s="459"/>
      <c r="M26" s="459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471">
        <v>0</v>
      </c>
      <c r="G27" s="471">
        <v>0</v>
      </c>
      <c r="H27" s="471">
        <v>0</v>
      </c>
      <c r="I27" s="489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473"/>
      <c r="I28" s="38"/>
      <c r="J28" s="39"/>
      <c r="K28" s="496"/>
      <c r="L28" s="496"/>
      <c r="M28" s="496"/>
      <c r="N28" s="957"/>
      <c r="O28" s="957"/>
      <c r="P28" s="958"/>
    </row>
    <row r="29" spans="1:16" x14ac:dyDescent="0.2">
      <c r="B29" s="453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455">
        <v>1</v>
      </c>
      <c r="E41" s="455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Juni</v>
      </c>
      <c r="N42" s="999"/>
      <c r="O42" s="455">
        <f>+O7</f>
        <v>0</v>
      </c>
      <c r="P42" s="455">
        <f>+P7</f>
        <v>6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461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462" t="s">
        <v>18</v>
      </c>
      <c r="G47" s="462" t="s">
        <v>19</v>
      </c>
      <c r="H47" s="462" t="s">
        <v>20</v>
      </c>
      <c r="I47" s="463" t="s">
        <v>21</v>
      </c>
      <c r="J47" s="33" t="s">
        <v>9</v>
      </c>
      <c r="K47" s="462" t="s">
        <v>18</v>
      </c>
      <c r="L47" s="462" t="s">
        <v>19</v>
      </c>
      <c r="M47" s="462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464"/>
      <c r="G48" s="464"/>
      <c r="H48" s="464"/>
      <c r="I48" s="465" t="s">
        <v>23</v>
      </c>
      <c r="J48" s="34" t="s">
        <v>22</v>
      </c>
      <c r="K48" s="464"/>
      <c r="L48" s="464"/>
      <c r="M48" s="464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456" t="s">
        <v>28</v>
      </c>
      <c r="G49" s="456" t="s">
        <v>29</v>
      </c>
      <c r="H49" s="456" t="s">
        <v>30</v>
      </c>
      <c r="I49" s="46" t="s">
        <v>31</v>
      </c>
      <c r="J49" s="47" t="s">
        <v>32</v>
      </c>
      <c r="K49" s="456" t="s">
        <v>33</v>
      </c>
      <c r="L49" s="456" t="s">
        <v>34</v>
      </c>
      <c r="M49" s="456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219</v>
      </c>
      <c r="D50" s="979"/>
      <c r="E50" s="979"/>
      <c r="F50" s="477">
        <f>SUM(F52,F55)</f>
        <v>219</v>
      </c>
      <c r="G50" s="477">
        <f>SUM(G52,G55)</f>
        <v>0</v>
      </c>
      <c r="H50" s="477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459"/>
      <c r="G51" s="459"/>
      <c r="H51" s="459"/>
      <c r="I51" s="35"/>
      <c r="J51" s="458"/>
      <c r="K51" s="459"/>
      <c r="L51" s="459"/>
      <c r="M51" s="459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475">
        <f>SUM(F53:F54)</f>
        <v>0</v>
      </c>
      <c r="G52" s="475">
        <f t="shared" ref="G52:H52" si="9">SUM(G53:G54)</f>
        <v>0</v>
      </c>
      <c r="H52" s="475">
        <f t="shared" si="9"/>
        <v>0</v>
      </c>
      <c r="I52" s="468">
        <f>SUM(C52-F52+G52-H52)</f>
        <v>0</v>
      </c>
      <c r="J52" s="475">
        <f>SUM(J53:J54)</f>
        <v>0</v>
      </c>
      <c r="K52" s="475">
        <f t="shared" ref="K52:M52" si="10">SUM(K53:K54)</f>
        <v>0</v>
      </c>
      <c r="L52" s="475">
        <f t="shared" si="10"/>
        <v>0</v>
      </c>
      <c r="M52" s="475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476">
        <v>0</v>
      </c>
      <c r="G53" s="476">
        <v>0</v>
      </c>
      <c r="H53" s="476">
        <v>0</v>
      </c>
      <c r="I53" s="495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476">
        <v>0</v>
      </c>
      <c r="G54" s="476">
        <v>0</v>
      </c>
      <c r="H54" s="476">
        <v>0</v>
      </c>
      <c r="I54" s="495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219</v>
      </c>
      <c r="D55" s="1013"/>
      <c r="E55" s="1013"/>
      <c r="F55" s="475">
        <f>SUM(F56:F57)</f>
        <v>219</v>
      </c>
      <c r="G55" s="475">
        <f t="shared" ref="G55:H55" si="12">SUM(G56:G57)</f>
        <v>0</v>
      </c>
      <c r="H55" s="475">
        <f t="shared" si="12"/>
        <v>0</v>
      </c>
      <c r="I55" s="468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219</v>
      </c>
      <c r="D56" s="1007"/>
      <c r="E56" s="1007"/>
      <c r="F56" s="476">
        <v>219</v>
      </c>
      <c r="G56" s="476">
        <v>0</v>
      </c>
      <c r="H56" s="476">
        <v>0</v>
      </c>
      <c r="I56" s="495">
        <f t="shared" si="11"/>
        <v>0</v>
      </c>
      <c r="J56" s="36">
        <v>0</v>
      </c>
      <c r="K56" s="476">
        <v>0</v>
      </c>
      <c r="L56" s="476">
        <v>0</v>
      </c>
      <c r="M56" s="476">
        <v>0</v>
      </c>
      <c r="N56" s="964">
        <f>SUM(J56-K56+L56-M56)</f>
        <v>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476">
        <v>0</v>
      </c>
      <c r="G57" s="476">
        <v>0</v>
      </c>
      <c r="H57" s="476">
        <v>0</v>
      </c>
      <c r="I57" s="495">
        <f t="shared" si="11"/>
        <v>0</v>
      </c>
      <c r="J57" s="36">
        <v>0</v>
      </c>
      <c r="K57" s="476">
        <v>0</v>
      </c>
      <c r="L57" s="476">
        <v>0</v>
      </c>
      <c r="M57" s="476">
        <v>0</v>
      </c>
      <c r="N57" s="964">
        <f>SUM(J57-K57+L57-M57)</f>
        <v>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459"/>
      <c r="G58" s="459"/>
      <c r="H58" s="459"/>
      <c r="I58" s="472"/>
      <c r="J58" s="458"/>
      <c r="K58" s="459"/>
      <c r="L58" s="459"/>
      <c r="M58" s="459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476">
        <v>0</v>
      </c>
      <c r="G59" s="476">
        <v>0</v>
      </c>
      <c r="H59" s="476">
        <v>0</v>
      </c>
      <c r="I59" s="468">
        <f t="shared" ref="I59:I62" si="14">SUM(C59-F59+G59-H59)</f>
        <v>0</v>
      </c>
      <c r="J59" s="458"/>
      <c r="K59" s="459"/>
      <c r="L59" s="459"/>
      <c r="M59" s="459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219</v>
      </c>
      <c r="D60" s="1007"/>
      <c r="E60" s="1007"/>
      <c r="F60" s="476">
        <v>219</v>
      </c>
      <c r="G60" s="476">
        <v>0</v>
      </c>
      <c r="H60" s="476">
        <v>0</v>
      </c>
      <c r="I60" s="468">
        <f t="shared" si="14"/>
        <v>0</v>
      </c>
      <c r="J60" s="458"/>
      <c r="K60" s="459"/>
      <c r="L60" s="459"/>
      <c r="M60" s="459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476">
        <v>0</v>
      </c>
      <c r="G61" s="476">
        <v>0</v>
      </c>
      <c r="H61" s="476">
        <v>0</v>
      </c>
      <c r="I61" s="468">
        <f t="shared" si="14"/>
        <v>0</v>
      </c>
      <c r="J61" s="458"/>
      <c r="K61" s="459"/>
      <c r="L61" s="459"/>
      <c r="M61" s="459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478">
        <v>0</v>
      </c>
      <c r="G62" s="478">
        <v>0</v>
      </c>
      <c r="H62" s="478">
        <v>0</v>
      </c>
      <c r="I62" s="468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473"/>
      <c r="I63" s="38"/>
      <c r="J63" s="39"/>
      <c r="K63" s="496"/>
      <c r="L63" s="496"/>
      <c r="M63" s="496"/>
      <c r="N63" s="957"/>
      <c r="O63" s="957"/>
      <c r="P63" s="958"/>
    </row>
    <row r="64" spans="1:16" x14ac:dyDescent="0.2">
      <c r="B64" s="453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453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474"/>
      <c r="O65" s="474"/>
      <c r="P65" s="474"/>
    </row>
    <row r="66" spans="1:16" ht="12.75" customHeight="1" x14ac:dyDescent="0.2">
      <c r="B66" s="453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474"/>
      <c r="O66" s="474"/>
      <c r="P66" s="474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455">
        <v>1</v>
      </c>
      <c r="E76" s="455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Juni</v>
      </c>
      <c r="N77" s="999"/>
      <c r="O77" s="455">
        <f>+O42</f>
        <v>0</v>
      </c>
      <c r="P77" s="455">
        <f>+P42</f>
        <v>6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461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462" t="s">
        <v>18</v>
      </c>
      <c r="G82" s="462" t="s">
        <v>19</v>
      </c>
      <c r="H82" s="462" t="s">
        <v>20</v>
      </c>
      <c r="I82" s="463" t="s">
        <v>21</v>
      </c>
      <c r="J82" s="33" t="s">
        <v>9</v>
      </c>
      <c r="K82" s="462" t="s">
        <v>18</v>
      </c>
      <c r="L82" s="462" t="s">
        <v>19</v>
      </c>
      <c r="M82" s="462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464"/>
      <c r="G83" s="464"/>
      <c r="H83" s="464"/>
      <c r="I83" s="465" t="s">
        <v>23</v>
      </c>
      <c r="J83" s="34" t="s">
        <v>22</v>
      </c>
      <c r="K83" s="464"/>
      <c r="L83" s="464"/>
      <c r="M83" s="464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456" t="s">
        <v>28</v>
      </c>
      <c r="G84" s="456" t="s">
        <v>29</v>
      </c>
      <c r="H84" s="456" t="s">
        <v>30</v>
      </c>
      <c r="I84" s="46" t="s">
        <v>31</v>
      </c>
      <c r="J84" s="47" t="s">
        <v>32</v>
      </c>
      <c r="K84" s="456" t="s">
        <v>33</v>
      </c>
      <c r="L84" s="456" t="s">
        <v>34</v>
      </c>
      <c r="M84" s="456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489</v>
      </c>
      <c r="D85" s="979"/>
      <c r="E85" s="979"/>
      <c r="F85" s="477">
        <f>SUM(F87,F90)</f>
        <v>389</v>
      </c>
      <c r="G85" s="457">
        <f>SUM(G87,G90)</f>
        <v>260</v>
      </c>
      <c r="H85" s="30">
        <f>SUM(H87,H90)</f>
        <v>0</v>
      </c>
      <c r="I85" s="7">
        <f>SUM(I87,I90)</f>
        <v>360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459"/>
      <c r="G86" s="459"/>
      <c r="H86" s="459"/>
      <c r="I86" s="35"/>
      <c r="J86" s="458"/>
      <c r="K86" s="459"/>
      <c r="L86" s="459"/>
      <c r="M86" s="459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475">
        <f>SUM(F88:F89)</f>
        <v>0</v>
      </c>
      <c r="G87" s="466">
        <f t="shared" ref="G87:H87" si="17">SUM(G88:G89)</f>
        <v>0</v>
      </c>
      <c r="H87" s="475">
        <f t="shared" si="17"/>
        <v>0</v>
      </c>
      <c r="I87" s="468">
        <f>SUM(C87-F87+G87-H87)</f>
        <v>0</v>
      </c>
      <c r="J87" s="475">
        <f>SUM(J88:J89)</f>
        <v>0</v>
      </c>
      <c r="K87" s="475">
        <f t="shared" ref="K87:M87" si="18">SUM(K88:K89)</f>
        <v>0</v>
      </c>
      <c r="L87" s="475">
        <f t="shared" si="18"/>
        <v>0</v>
      </c>
      <c r="M87" s="475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476">
        <v>0</v>
      </c>
      <c r="G88" s="469">
        <v>0</v>
      </c>
      <c r="H88" s="476">
        <v>0</v>
      </c>
      <c r="I88" s="495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476">
        <v>0</v>
      </c>
      <c r="G89" s="469">
        <v>0</v>
      </c>
      <c r="H89" s="476">
        <v>0</v>
      </c>
      <c r="I89" s="495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489</v>
      </c>
      <c r="D90" s="1013"/>
      <c r="E90" s="1013"/>
      <c r="F90" s="466">
        <f>SUM(F91:F92)</f>
        <v>389</v>
      </c>
      <c r="G90" s="466">
        <f t="shared" ref="G90:H90" si="20">SUM(G91:G92)</f>
        <v>260</v>
      </c>
      <c r="H90" s="466">
        <f t="shared" si="20"/>
        <v>0</v>
      </c>
      <c r="I90" s="489">
        <f t="shared" si="19"/>
        <v>360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489</v>
      </c>
      <c r="D91" s="1007"/>
      <c r="E91" s="1007"/>
      <c r="F91" s="476">
        <v>389</v>
      </c>
      <c r="G91" s="469">
        <v>260</v>
      </c>
      <c r="H91" s="31">
        <v>0</v>
      </c>
      <c r="I91" s="495">
        <f t="shared" si="19"/>
        <v>360</v>
      </c>
      <c r="J91" s="36">
        <v>0</v>
      </c>
      <c r="K91" s="476">
        <v>0</v>
      </c>
      <c r="L91" s="476">
        <v>0</v>
      </c>
      <c r="M91" s="476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476">
        <v>0</v>
      </c>
      <c r="G92" s="469">
        <v>0</v>
      </c>
      <c r="H92" s="31">
        <v>0</v>
      </c>
      <c r="I92" s="495">
        <f t="shared" si="19"/>
        <v>0</v>
      </c>
      <c r="J92" s="36">
        <v>0</v>
      </c>
      <c r="K92" s="476">
        <v>0</v>
      </c>
      <c r="L92" s="476">
        <v>0</v>
      </c>
      <c r="M92" s="476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459"/>
      <c r="G93" s="459"/>
      <c r="H93" s="459"/>
      <c r="I93" s="472"/>
      <c r="J93" s="458"/>
      <c r="K93" s="459"/>
      <c r="L93" s="459"/>
      <c r="M93" s="459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0</v>
      </c>
      <c r="D94" s="1007"/>
      <c r="E94" s="1007"/>
      <c r="F94" s="476">
        <v>0</v>
      </c>
      <c r="G94" s="469">
        <v>260</v>
      </c>
      <c r="H94" s="476">
        <v>0</v>
      </c>
      <c r="I94" s="468">
        <f t="shared" ref="I94:I97" si="22">SUM(C94-F94+G94-H94)</f>
        <v>260</v>
      </c>
      <c r="J94" s="458"/>
      <c r="K94" s="459"/>
      <c r="L94" s="459"/>
      <c r="M94" s="459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489</v>
      </c>
      <c r="D95" s="1007"/>
      <c r="E95" s="1007"/>
      <c r="F95" s="476">
        <v>389</v>
      </c>
      <c r="G95" s="469">
        <v>0</v>
      </c>
      <c r="H95" s="31">
        <v>0</v>
      </c>
      <c r="I95" s="468">
        <f t="shared" si="22"/>
        <v>100</v>
      </c>
      <c r="J95" s="458"/>
      <c r="K95" s="459"/>
      <c r="L95" s="459"/>
      <c r="M95" s="459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476">
        <v>0</v>
      </c>
      <c r="G96" s="476">
        <v>0</v>
      </c>
      <c r="H96" s="476">
        <v>0</v>
      </c>
      <c r="I96" s="468">
        <f t="shared" si="22"/>
        <v>0</v>
      </c>
      <c r="J96" s="458"/>
      <c r="K96" s="459"/>
      <c r="L96" s="459"/>
      <c r="M96" s="459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478">
        <v>0</v>
      </c>
      <c r="G97" s="478">
        <v>0</v>
      </c>
      <c r="H97" s="478">
        <v>0</v>
      </c>
      <c r="I97" s="468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473"/>
      <c r="I98" s="38"/>
      <c r="J98" s="39"/>
      <c r="K98" s="496"/>
      <c r="L98" s="496"/>
      <c r="M98" s="496"/>
      <c r="N98" s="957"/>
      <c r="O98" s="957"/>
      <c r="P98" s="958"/>
    </row>
    <row r="99" spans="1:16" x14ac:dyDescent="0.2">
      <c r="B99" s="453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453"/>
      <c r="D101" s="453"/>
      <c r="E101" s="453"/>
      <c r="N101" s="453"/>
      <c r="O101" s="453"/>
      <c r="P101" s="453"/>
    </row>
    <row r="102" spans="1:16" x14ac:dyDescent="0.2">
      <c r="C102" s="453"/>
      <c r="D102" s="453"/>
      <c r="E102" s="453"/>
      <c r="N102" s="453"/>
      <c r="O102" s="453"/>
      <c r="P102" s="453"/>
    </row>
    <row r="103" spans="1:16" ht="12.75" customHeight="1" x14ac:dyDescent="0.2">
      <c r="C103" s="453"/>
      <c r="D103" s="453"/>
      <c r="E103" s="453"/>
      <c r="N103" s="453"/>
      <c r="O103" s="453"/>
      <c r="P103" s="453"/>
    </row>
    <row r="104" spans="1:16" ht="12.75" customHeight="1" x14ac:dyDescent="0.2">
      <c r="C104" s="453"/>
      <c r="D104" s="453"/>
      <c r="E104" s="453"/>
      <c r="N104" s="453"/>
      <c r="O104" s="453"/>
      <c r="P104" s="453"/>
    </row>
    <row r="105" spans="1:16" ht="12.75" customHeight="1" x14ac:dyDescent="0.2">
      <c r="C105" s="453"/>
      <c r="D105" s="453"/>
      <c r="E105" s="453"/>
      <c r="N105" s="453"/>
      <c r="O105" s="453"/>
      <c r="P105" s="453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455">
        <v>1</v>
      </c>
      <c r="E111" s="455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Juni</v>
      </c>
      <c r="N112" s="999"/>
      <c r="O112" s="455">
        <f>+O77</f>
        <v>0</v>
      </c>
      <c r="P112" s="455">
        <f>+P77</f>
        <v>6</v>
      </c>
    </row>
    <row r="113" spans="1:16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461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462" t="s">
        <v>18</v>
      </c>
      <c r="G117" s="462" t="s">
        <v>19</v>
      </c>
      <c r="H117" s="462" t="s">
        <v>20</v>
      </c>
      <c r="I117" s="463" t="s">
        <v>21</v>
      </c>
      <c r="J117" s="33" t="s">
        <v>9</v>
      </c>
      <c r="K117" s="462" t="s">
        <v>18</v>
      </c>
      <c r="L117" s="462" t="s">
        <v>19</v>
      </c>
      <c r="M117" s="462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464"/>
      <c r="G118" s="464"/>
      <c r="H118" s="464"/>
      <c r="I118" s="465" t="s">
        <v>23</v>
      </c>
      <c r="J118" s="34" t="s">
        <v>22</v>
      </c>
      <c r="K118" s="464"/>
      <c r="L118" s="464"/>
      <c r="M118" s="464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456" t="s">
        <v>28</v>
      </c>
      <c r="G119" s="456" t="s">
        <v>29</v>
      </c>
      <c r="H119" s="456" t="s">
        <v>30</v>
      </c>
      <c r="I119" s="46" t="s">
        <v>31</v>
      </c>
      <c r="J119" s="47" t="s">
        <v>32</v>
      </c>
      <c r="K119" s="456" t="s">
        <v>33</v>
      </c>
      <c r="L119" s="456" t="s">
        <v>34</v>
      </c>
      <c r="M119" s="456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177</v>
      </c>
      <c r="D120" s="979"/>
      <c r="E120" s="979"/>
      <c r="F120" s="477">
        <f>SUM(F122,F125)</f>
        <v>30</v>
      </c>
      <c r="G120" s="477">
        <f>SUM(G122,G125)</f>
        <v>95</v>
      </c>
      <c r="H120" s="477">
        <f>SUM(H122,H125)</f>
        <v>0</v>
      </c>
      <c r="I120" s="7">
        <f>SUM(I122,I125)</f>
        <v>242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0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482"/>
      <c r="G121" s="482"/>
      <c r="H121" s="482"/>
      <c r="I121" s="70"/>
      <c r="J121" s="481"/>
      <c r="K121" s="482"/>
      <c r="L121" s="482"/>
      <c r="M121" s="482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467">
        <f>SUM(F123:F124)</f>
        <v>0</v>
      </c>
      <c r="G122" s="467">
        <f t="shared" ref="G122:H122" si="24">SUM(G123:G124)</f>
        <v>0</v>
      </c>
      <c r="H122" s="467">
        <f t="shared" si="24"/>
        <v>0</v>
      </c>
      <c r="I122" s="468">
        <f>SUM(C122-F122+G122-H122)</f>
        <v>0</v>
      </c>
      <c r="J122" s="467">
        <f>SUM(J123:J124)</f>
        <v>0</v>
      </c>
      <c r="K122" s="467">
        <f t="shared" ref="K122:M122" si="25">SUM(K123:K124)</f>
        <v>0</v>
      </c>
      <c r="L122" s="467">
        <f t="shared" si="25"/>
        <v>0</v>
      </c>
      <c r="M122" s="467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480">
        <v>0</v>
      </c>
      <c r="G123" s="480">
        <v>0</v>
      </c>
      <c r="H123" s="480">
        <v>0</v>
      </c>
      <c r="I123" s="495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480">
        <v>0</v>
      </c>
      <c r="G124" s="480">
        <v>0</v>
      </c>
      <c r="H124" s="480">
        <v>0</v>
      </c>
      <c r="I124" s="495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177</v>
      </c>
      <c r="D125" s="964"/>
      <c r="E125" s="964"/>
      <c r="F125" s="467">
        <f>SUM(F126:F127)</f>
        <v>30</v>
      </c>
      <c r="G125" s="467">
        <f t="shared" ref="G125:H125" si="27">SUM(G126:G127)</f>
        <v>95</v>
      </c>
      <c r="H125" s="467">
        <f t="shared" si="27"/>
        <v>0</v>
      </c>
      <c r="I125" s="489">
        <f t="shared" si="26"/>
        <v>242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0</v>
      </c>
      <c r="O125" s="964"/>
      <c r="P125" s="965"/>
    </row>
    <row r="126" spans="1:16" ht="15" x14ac:dyDescent="0.2">
      <c r="A126" s="11"/>
      <c r="B126" s="12" t="s">
        <v>40</v>
      </c>
      <c r="C126" s="1035">
        <v>137</v>
      </c>
      <c r="D126" s="1036"/>
      <c r="E126" s="1036"/>
      <c r="F126" s="480">
        <v>30</v>
      </c>
      <c r="G126" s="483">
        <v>95</v>
      </c>
      <c r="H126" s="480">
        <v>0</v>
      </c>
      <c r="I126" s="495">
        <f t="shared" si="26"/>
        <v>202</v>
      </c>
      <c r="J126" s="73">
        <v>0</v>
      </c>
      <c r="K126" s="480">
        <v>0</v>
      </c>
      <c r="L126" s="480">
        <v>0</v>
      </c>
      <c r="M126" s="480">
        <v>0</v>
      </c>
      <c r="N126" s="964">
        <f>SUM(J126-K126+L126-M126)</f>
        <v>0</v>
      </c>
      <c r="O126" s="964"/>
      <c r="P126" s="965"/>
    </row>
    <row r="127" spans="1:16" ht="12.75" customHeight="1" x14ac:dyDescent="0.2">
      <c r="A127" s="11"/>
      <c r="B127" s="12" t="s">
        <v>41</v>
      </c>
      <c r="C127" s="1035">
        <v>40</v>
      </c>
      <c r="D127" s="1036"/>
      <c r="E127" s="1036"/>
      <c r="F127" s="483">
        <v>0</v>
      </c>
      <c r="G127" s="480">
        <v>0</v>
      </c>
      <c r="H127" s="480">
        <v>0</v>
      </c>
      <c r="I127" s="495">
        <f t="shared" si="26"/>
        <v>40</v>
      </c>
      <c r="J127" s="73">
        <v>0</v>
      </c>
      <c r="K127" s="480">
        <v>0</v>
      </c>
      <c r="L127" s="480">
        <v>0</v>
      </c>
      <c r="M127" s="480">
        <v>0</v>
      </c>
      <c r="N127" s="964">
        <f>SUM(J127-K127+L127-M127)</f>
        <v>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482"/>
      <c r="G128" s="482"/>
      <c r="H128" s="482"/>
      <c r="I128" s="485"/>
      <c r="J128" s="481"/>
      <c r="K128" s="482"/>
      <c r="L128" s="482"/>
      <c r="M128" s="482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480">
        <v>0</v>
      </c>
      <c r="G129" s="480">
        <v>0</v>
      </c>
      <c r="H129" s="480">
        <v>0</v>
      </c>
      <c r="I129" s="468">
        <f t="shared" ref="I129:I132" si="29">SUM(C129-F129+G129-H129)</f>
        <v>0</v>
      </c>
      <c r="J129" s="481"/>
      <c r="K129" s="482"/>
      <c r="L129" s="482"/>
      <c r="M129" s="482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177</v>
      </c>
      <c r="D130" s="1036"/>
      <c r="E130" s="1036"/>
      <c r="F130" s="483">
        <v>30</v>
      </c>
      <c r="G130" s="483">
        <v>95</v>
      </c>
      <c r="H130" s="483">
        <v>0</v>
      </c>
      <c r="I130" s="489">
        <f t="shared" si="29"/>
        <v>242</v>
      </c>
      <c r="J130" s="481"/>
      <c r="K130" s="482"/>
      <c r="L130" s="482"/>
      <c r="M130" s="482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483">
        <v>0</v>
      </c>
      <c r="G131" s="483">
        <v>0</v>
      </c>
      <c r="H131" s="480">
        <v>0</v>
      </c>
      <c r="I131" s="468">
        <f t="shared" si="29"/>
        <v>0</v>
      </c>
      <c r="J131" s="481"/>
      <c r="K131" s="482"/>
      <c r="L131" s="482"/>
      <c r="M131" s="482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484">
        <v>0</v>
      </c>
      <c r="G132" s="484">
        <v>0</v>
      </c>
      <c r="H132" s="493">
        <v>0</v>
      </c>
      <c r="I132" s="468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486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453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453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474"/>
      <c r="O135" s="474"/>
      <c r="P135" s="474"/>
    </row>
    <row r="136" spans="1:16" ht="12.75" customHeight="1" x14ac:dyDescent="0.2">
      <c r="B136" s="453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474"/>
      <c r="O136" s="474"/>
      <c r="P136" s="474"/>
    </row>
    <row r="137" spans="1:16" ht="7.5" customHeight="1" x14ac:dyDescent="0.2">
      <c r="C137" s="453"/>
      <c r="D137" s="453"/>
      <c r="E137" s="453"/>
      <c r="I137" s="3"/>
      <c r="N137" s="453"/>
      <c r="O137" s="453"/>
      <c r="P137" s="453"/>
    </row>
    <row r="138" spans="1:16" ht="18" customHeight="1" x14ac:dyDescent="0.2">
      <c r="C138" s="453"/>
      <c r="D138" s="453"/>
      <c r="E138" s="453"/>
      <c r="N138" s="453"/>
      <c r="O138" s="453"/>
      <c r="P138" s="453"/>
    </row>
    <row r="139" spans="1:16" ht="12.75" customHeight="1" x14ac:dyDescent="0.2">
      <c r="C139" s="453"/>
      <c r="D139" s="453"/>
      <c r="E139" s="453"/>
      <c r="N139" s="453"/>
      <c r="O139" s="453"/>
      <c r="P139" s="453"/>
    </row>
    <row r="140" spans="1:16" ht="12.75" customHeight="1" x14ac:dyDescent="0.2">
      <c r="C140" s="453"/>
      <c r="D140" s="453"/>
      <c r="E140" s="453"/>
      <c r="N140" s="453"/>
      <c r="O140" s="453"/>
      <c r="P140" s="453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455">
        <v>1</v>
      </c>
      <c r="E146" s="455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Juni</v>
      </c>
      <c r="N147" s="999"/>
      <c r="O147" s="455">
        <f>+O112</f>
        <v>0</v>
      </c>
      <c r="P147" s="455">
        <f>+P112</f>
        <v>6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461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462" t="s">
        <v>18</v>
      </c>
      <c r="G152" s="462" t="s">
        <v>19</v>
      </c>
      <c r="H152" s="462" t="s">
        <v>20</v>
      </c>
      <c r="I152" s="463" t="s">
        <v>21</v>
      </c>
      <c r="J152" s="33" t="s">
        <v>9</v>
      </c>
      <c r="K152" s="462" t="s">
        <v>18</v>
      </c>
      <c r="L152" s="462" t="s">
        <v>19</v>
      </c>
      <c r="M152" s="462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464"/>
      <c r="G153" s="464"/>
      <c r="H153" s="464"/>
      <c r="I153" s="465" t="s">
        <v>23</v>
      </c>
      <c r="J153" s="34" t="s">
        <v>22</v>
      </c>
      <c r="K153" s="464"/>
      <c r="L153" s="464"/>
      <c r="M153" s="464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456" t="s">
        <v>28</v>
      </c>
      <c r="G154" s="456" t="s">
        <v>29</v>
      </c>
      <c r="H154" s="456" t="s">
        <v>30</v>
      </c>
      <c r="I154" s="46" t="s">
        <v>31</v>
      </c>
      <c r="J154" s="47" t="s">
        <v>32</v>
      </c>
      <c r="K154" s="456" t="s">
        <v>33</v>
      </c>
      <c r="L154" s="456" t="s">
        <v>34</v>
      </c>
      <c r="M154" s="456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35</v>
      </c>
      <c r="D155" s="979"/>
      <c r="E155" s="979"/>
      <c r="F155" s="477">
        <f>SUM(F157,F160)</f>
        <v>0</v>
      </c>
      <c r="G155" s="457">
        <f>SUM(G157,G160)</f>
        <v>285</v>
      </c>
      <c r="H155" s="457">
        <f>SUM(H157,H160)</f>
        <v>0</v>
      </c>
      <c r="I155" s="41">
        <f>SUM(I157,I160)</f>
        <v>320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80">
        <f t="shared" si="31"/>
        <v>0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459"/>
      <c r="G156" s="459"/>
      <c r="H156" s="459"/>
      <c r="I156" s="459"/>
      <c r="J156" s="458"/>
      <c r="K156" s="459"/>
      <c r="L156" s="459"/>
      <c r="M156" s="459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475">
        <f>SUM(F158:F159)</f>
        <v>0</v>
      </c>
      <c r="G157" s="466">
        <f t="shared" ref="G157:H157" si="32">SUM(G158:G159)</f>
        <v>0</v>
      </c>
      <c r="H157" s="466">
        <f t="shared" si="32"/>
        <v>0</v>
      </c>
      <c r="I157" s="489">
        <f>SUM(C157-F157+G157-H157)</f>
        <v>0</v>
      </c>
      <c r="J157" s="475">
        <f>SUM(J158:J159)</f>
        <v>0</v>
      </c>
      <c r="K157" s="475">
        <f t="shared" ref="K157:M157" si="33">SUM(K158:K159)</f>
        <v>0</v>
      </c>
      <c r="L157" s="475">
        <f t="shared" si="33"/>
        <v>0</v>
      </c>
      <c r="M157" s="475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476">
        <v>0</v>
      </c>
      <c r="G158" s="469">
        <v>0</v>
      </c>
      <c r="H158" s="469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476">
        <v>0</v>
      </c>
      <c r="G159" s="469">
        <v>0</v>
      </c>
      <c r="H159" s="469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35</v>
      </c>
      <c r="D160" s="1013"/>
      <c r="E160" s="1013"/>
      <c r="F160" s="475">
        <f>SUM(F161:F162)</f>
        <v>0</v>
      </c>
      <c r="G160" s="466">
        <f t="shared" ref="G160:H160" si="35">SUM(G161:G162)</f>
        <v>285</v>
      </c>
      <c r="H160" s="466">
        <f t="shared" si="35"/>
        <v>0</v>
      </c>
      <c r="I160" s="489">
        <f t="shared" si="34"/>
        <v>320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64">
        <f>SUM(N161:P162)</f>
        <v>0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35</v>
      </c>
      <c r="D161" s="1007"/>
      <c r="E161" s="1007"/>
      <c r="F161" s="476">
        <v>0</v>
      </c>
      <c r="G161" s="469">
        <v>231</v>
      </c>
      <c r="H161" s="469">
        <v>0</v>
      </c>
      <c r="I161" s="42">
        <f t="shared" si="34"/>
        <v>266</v>
      </c>
      <c r="J161" s="36">
        <v>0</v>
      </c>
      <c r="K161" s="476">
        <v>0</v>
      </c>
      <c r="L161" s="476">
        <v>0</v>
      </c>
      <c r="M161" s="476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0</v>
      </c>
      <c r="D162" s="1007"/>
      <c r="E162" s="1007"/>
      <c r="F162" s="476">
        <v>0</v>
      </c>
      <c r="G162" s="469">
        <v>54</v>
      </c>
      <c r="H162" s="469">
        <v>0</v>
      </c>
      <c r="I162" s="42">
        <f t="shared" si="34"/>
        <v>54</v>
      </c>
      <c r="J162" s="36">
        <v>0</v>
      </c>
      <c r="K162" s="476">
        <v>0</v>
      </c>
      <c r="L162" s="476">
        <v>0</v>
      </c>
      <c r="M162" s="476">
        <v>0</v>
      </c>
      <c r="N162" s="964">
        <f>SUM(J162-K162+L162-M162)</f>
        <v>0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459"/>
      <c r="G163" s="459"/>
      <c r="H163" s="459"/>
      <c r="I163" s="472"/>
      <c r="J163" s="458"/>
      <c r="K163" s="459"/>
      <c r="L163" s="459"/>
      <c r="M163" s="459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476">
        <v>0</v>
      </c>
      <c r="G164" s="476">
        <v>0</v>
      </c>
      <c r="H164" s="476">
        <v>0</v>
      </c>
      <c r="I164" s="468">
        <f t="shared" ref="I164:I167" si="37">SUM(C164-F164+G164-H164)</f>
        <v>0</v>
      </c>
      <c r="J164" s="458"/>
      <c r="K164" s="459"/>
      <c r="L164" s="459"/>
      <c r="M164" s="459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35</v>
      </c>
      <c r="D165" s="1007"/>
      <c r="E165" s="1007"/>
      <c r="F165" s="476">
        <v>0</v>
      </c>
      <c r="G165" s="476">
        <v>285</v>
      </c>
      <c r="H165" s="476">
        <v>0</v>
      </c>
      <c r="I165" s="468">
        <f t="shared" si="37"/>
        <v>320</v>
      </c>
      <c r="J165" s="458"/>
      <c r="K165" s="459"/>
      <c r="L165" s="459"/>
      <c r="M165" s="459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476">
        <v>0</v>
      </c>
      <c r="G166" s="476">
        <v>0</v>
      </c>
      <c r="H166" s="476">
        <v>0</v>
      </c>
      <c r="I166" s="468">
        <f t="shared" si="37"/>
        <v>0</v>
      </c>
      <c r="J166" s="458"/>
      <c r="K166" s="459"/>
      <c r="L166" s="459"/>
      <c r="M166" s="459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478">
        <v>0</v>
      </c>
      <c r="G167" s="478">
        <v>0</v>
      </c>
      <c r="H167" s="478">
        <v>0</v>
      </c>
      <c r="I167" s="468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473"/>
      <c r="I168" s="38"/>
      <c r="J168" s="39"/>
      <c r="K168" s="496"/>
      <c r="L168" s="496"/>
      <c r="M168" s="496"/>
      <c r="N168" s="957"/>
      <c r="O168" s="957"/>
      <c r="P168" s="958"/>
    </row>
    <row r="169" spans="1:16" ht="7.5" customHeight="1" x14ac:dyDescent="0.2">
      <c r="B169" s="453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453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474"/>
      <c r="O170" s="474"/>
      <c r="P170" s="474"/>
    </row>
    <row r="171" spans="1:16" ht="12.75" customHeight="1" x14ac:dyDescent="0.2">
      <c r="B171" s="453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474"/>
      <c r="O171" s="474"/>
      <c r="P171" s="474"/>
    </row>
    <row r="172" spans="1:16" ht="12.75" customHeight="1" x14ac:dyDescent="0.2">
      <c r="B172" s="453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474"/>
      <c r="O172" s="474"/>
      <c r="P172" s="474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453"/>
      <c r="D174" s="453"/>
      <c r="E174" s="453"/>
      <c r="N174" s="453"/>
      <c r="O174" s="453"/>
      <c r="P174" s="453"/>
    </row>
    <row r="175" spans="1:16" ht="30" customHeight="1" x14ac:dyDescent="0.2">
      <c r="C175" s="453"/>
      <c r="D175" s="453"/>
      <c r="E175" s="453"/>
      <c r="N175" s="453"/>
      <c r="O175" s="453"/>
      <c r="P175" s="453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455">
        <v>1</v>
      </c>
      <c r="E181" s="455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Juni</v>
      </c>
      <c r="N182" s="999"/>
      <c r="O182" s="455">
        <f>+O147</f>
        <v>0</v>
      </c>
      <c r="P182" s="455">
        <f>+P147</f>
        <v>6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461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462" t="s">
        <v>18</v>
      </c>
      <c r="G187" s="462" t="s">
        <v>19</v>
      </c>
      <c r="H187" s="462" t="s">
        <v>20</v>
      </c>
      <c r="I187" s="463" t="s">
        <v>21</v>
      </c>
      <c r="J187" s="33" t="s">
        <v>9</v>
      </c>
      <c r="K187" s="462" t="s">
        <v>18</v>
      </c>
      <c r="L187" s="462" t="s">
        <v>19</v>
      </c>
      <c r="M187" s="462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464"/>
      <c r="G188" s="464"/>
      <c r="H188" s="464"/>
      <c r="I188" s="465" t="s">
        <v>23</v>
      </c>
      <c r="J188" s="34" t="s">
        <v>22</v>
      </c>
      <c r="K188" s="464"/>
      <c r="L188" s="464"/>
      <c r="M188" s="464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456" t="s">
        <v>28</v>
      </c>
      <c r="G189" s="456" t="s">
        <v>29</v>
      </c>
      <c r="H189" s="456" t="s">
        <v>30</v>
      </c>
      <c r="I189" s="46" t="s">
        <v>31</v>
      </c>
      <c r="J189" s="47" t="s">
        <v>32</v>
      </c>
      <c r="K189" s="456" t="s">
        <v>33</v>
      </c>
      <c r="L189" s="456" t="s">
        <v>34</v>
      </c>
      <c r="M189" s="456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477">
        <f>SUM(F192,F195)</f>
        <v>0</v>
      </c>
      <c r="G190" s="477">
        <f>SUM(G192,G195)</f>
        <v>0</v>
      </c>
      <c r="H190" s="477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459"/>
      <c r="G191" s="459"/>
      <c r="H191" s="459"/>
      <c r="I191" s="35"/>
      <c r="J191" s="458"/>
      <c r="K191" s="459"/>
      <c r="L191" s="459"/>
      <c r="M191" s="459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475">
        <f>SUM(F193:F194)</f>
        <v>0</v>
      </c>
      <c r="G192" s="475">
        <f t="shared" ref="G192:H192" si="40">SUM(G193:G194)</f>
        <v>0</v>
      </c>
      <c r="H192" s="475">
        <f t="shared" si="40"/>
        <v>0</v>
      </c>
      <c r="I192" s="468">
        <f>SUM(C192-F192+G192-H192)</f>
        <v>0</v>
      </c>
      <c r="J192" s="475">
        <f>SUM(J193:J194)</f>
        <v>0</v>
      </c>
      <c r="K192" s="475">
        <f t="shared" ref="K192:M192" si="41">SUM(K193:K194)</f>
        <v>0</v>
      </c>
      <c r="L192" s="475">
        <f t="shared" si="41"/>
        <v>0</v>
      </c>
      <c r="M192" s="475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476">
        <v>0</v>
      </c>
      <c r="G193" s="476">
        <v>0</v>
      </c>
      <c r="H193" s="476">
        <v>0</v>
      </c>
      <c r="I193" s="495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476">
        <v>0</v>
      </c>
      <c r="G194" s="476">
        <v>0</v>
      </c>
      <c r="H194" s="476">
        <v>0</v>
      </c>
      <c r="I194" s="495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475">
        <f>SUM(F196:F197)</f>
        <v>0</v>
      </c>
      <c r="G195" s="475">
        <f t="shared" ref="G195:H195" si="43">SUM(G196:G197)</f>
        <v>0</v>
      </c>
      <c r="H195" s="475">
        <f t="shared" si="43"/>
        <v>0</v>
      </c>
      <c r="I195" s="46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476">
        <v>0</v>
      </c>
      <c r="G196" s="476">
        <v>0</v>
      </c>
      <c r="H196" s="476">
        <v>0</v>
      </c>
      <c r="I196" s="495">
        <f t="shared" si="42"/>
        <v>0</v>
      </c>
      <c r="J196" s="36">
        <v>0</v>
      </c>
      <c r="K196" s="476">
        <v>0</v>
      </c>
      <c r="L196" s="476">
        <v>0</v>
      </c>
      <c r="M196" s="476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476">
        <v>0</v>
      </c>
      <c r="G197" s="476">
        <v>0</v>
      </c>
      <c r="H197" s="476">
        <v>0</v>
      </c>
      <c r="I197" s="495">
        <f t="shared" si="42"/>
        <v>0</v>
      </c>
      <c r="J197" s="36">
        <v>0</v>
      </c>
      <c r="K197" s="476">
        <v>0</v>
      </c>
      <c r="L197" s="476">
        <v>0</v>
      </c>
      <c r="M197" s="476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459"/>
      <c r="G198" s="459"/>
      <c r="H198" s="459"/>
      <c r="I198" s="472"/>
      <c r="J198" s="458"/>
      <c r="K198" s="459"/>
      <c r="L198" s="459"/>
      <c r="M198" s="459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476">
        <v>0</v>
      </c>
      <c r="G199" s="476">
        <v>0</v>
      </c>
      <c r="H199" s="476">
        <v>0</v>
      </c>
      <c r="I199" s="468">
        <f t="shared" ref="I199:I202" si="45">SUM(C199-F199+G199-H199)</f>
        <v>0</v>
      </c>
      <c r="J199" s="458"/>
      <c r="K199" s="459"/>
      <c r="L199" s="459"/>
      <c r="M199" s="459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476">
        <v>0</v>
      </c>
      <c r="G200" s="476">
        <v>0</v>
      </c>
      <c r="H200" s="476">
        <v>0</v>
      </c>
      <c r="I200" s="468">
        <f t="shared" si="45"/>
        <v>0</v>
      </c>
      <c r="J200" s="458"/>
      <c r="K200" s="459"/>
      <c r="L200" s="459"/>
      <c r="M200" s="459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476">
        <v>0</v>
      </c>
      <c r="G201" s="476">
        <v>0</v>
      </c>
      <c r="H201" s="476">
        <v>0</v>
      </c>
      <c r="I201" s="468">
        <f t="shared" si="45"/>
        <v>0</v>
      </c>
      <c r="J201" s="458"/>
      <c r="K201" s="459"/>
      <c r="L201" s="459"/>
      <c r="M201" s="459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478">
        <v>0</v>
      </c>
      <c r="G202" s="478">
        <v>0</v>
      </c>
      <c r="H202" s="478">
        <v>0</v>
      </c>
      <c r="I202" s="468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473"/>
      <c r="I203" s="38"/>
      <c r="J203" s="39"/>
      <c r="K203" s="496"/>
      <c r="L203" s="496"/>
      <c r="M203" s="496"/>
      <c r="N203" s="957"/>
      <c r="O203" s="957"/>
      <c r="P203" s="958"/>
    </row>
    <row r="204" spans="1:16" x14ac:dyDescent="0.2">
      <c r="B204" s="453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453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474"/>
      <c r="O205" s="474"/>
      <c r="P205" s="474"/>
    </row>
    <row r="206" spans="1:16" x14ac:dyDescent="0.2">
      <c r="B206" s="453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474"/>
      <c r="O206" s="474"/>
      <c r="P206" s="474"/>
    </row>
    <row r="207" spans="1:16" ht="30" customHeight="1" x14ac:dyDescent="0.2">
      <c r="B207" s="453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474"/>
      <c r="O207" s="474"/>
      <c r="P207" s="474"/>
    </row>
    <row r="208" spans="1:16" ht="25.5" customHeight="1" x14ac:dyDescent="0.2">
      <c r="C208" s="453"/>
      <c r="D208" s="453"/>
      <c r="E208" s="453"/>
      <c r="N208" s="453"/>
      <c r="O208" s="453"/>
      <c r="P208" s="453"/>
    </row>
    <row r="209" spans="1:16" ht="20.100000000000001" customHeight="1" x14ac:dyDescent="0.2">
      <c r="C209" s="453"/>
      <c r="D209" s="453"/>
      <c r="E209" s="453"/>
      <c r="N209" s="453"/>
      <c r="O209" s="453"/>
      <c r="P209" s="453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455">
        <v>1</v>
      </c>
      <c r="E216" s="455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Juni</v>
      </c>
      <c r="N217" s="999"/>
      <c r="O217" s="455">
        <f>+O182</f>
        <v>0</v>
      </c>
      <c r="P217" s="455">
        <f>+P182</f>
        <v>6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461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462" t="s">
        <v>18</v>
      </c>
      <c r="G222" s="462" t="s">
        <v>19</v>
      </c>
      <c r="H222" s="462" t="s">
        <v>20</v>
      </c>
      <c r="I222" s="463" t="s">
        <v>21</v>
      </c>
      <c r="J222" s="33" t="s">
        <v>9</v>
      </c>
      <c r="K222" s="462" t="s">
        <v>18</v>
      </c>
      <c r="L222" s="462" t="s">
        <v>19</v>
      </c>
      <c r="M222" s="462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464"/>
      <c r="G223" s="464"/>
      <c r="H223" s="464"/>
      <c r="I223" s="465" t="s">
        <v>23</v>
      </c>
      <c r="J223" s="34" t="s">
        <v>22</v>
      </c>
      <c r="K223" s="464"/>
      <c r="L223" s="464"/>
      <c r="M223" s="464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456" t="s">
        <v>28</v>
      </c>
      <c r="G224" s="456" t="s">
        <v>29</v>
      </c>
      <c r="H224" s="456" t="s">
        <v>30</v>
      </c>
      <c r="I224" s="46" t="s">
        <v>31</v>
      </c>
      <c r="J224" s="47" t="s">
        <v>32</v>
      </c>
      <c r="K224" s="456" t="s">
        <v>33</v>
      </c>
      <c r="L224" s="456" t="s">
        <v>34</v>
      </c>
      <c r="M224" s="456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477">
        <f>SUM(F227,F230)</f>
        <v>0</v>
      </c>
      <c r="G225" s="477">
        <f>SUM(G227,G230)</f>
        <v>0</v>
      </c>
      <c r="H225" s="477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459"/>
      <c r="G226" s="459"/>
      <c r="H226" s="459"/>
      <c r="I226" s="35"/>
      <c r="J226" s="458"/>
      <c r="K226" s="459"/>
      <c r="L226" s="459"/>
      <c r="M226" s="459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475">
        <f>SUM(F228:F229)</f>
        <v>0</v>
      </c>
      <c r="G227" s="475">
        <f t="shared" ref="G227:H227" si="48">SUM(G228:G229)</f>
        <v>0</v>
      </c>
      <c r="H227" s="475">
        <f t="shared" si="48"/>
        <v>0</v>
      </c>
      <c r="I227" s="468">
        <f>SUM(C227-F227+G227-H227)</f>
        <v>0</v>
      </c>
      <c r="J227" s="475">
        <f>SUM(J228:J229)</f>
        <v>0</v>
      </c>
      <c r="K227" s="475">
        <f t="shared" ref="K227:M227" si="49">SUM(K228:K229)</f>
        <v>0</v>
      </c>
      <c r="L227" s="475">
        <f t="shared" si="49"/>
        <v>0</v>
      </c>
      <c r="M227" s="475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476">
        <v>0</v>
      </c>
      <c r="G228" s="476">
        <v>0</v>
      </c>
      <c r="H228" s="476">
        <v>0</v>
      </c>
      <c r="I228" s="495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476">
        <v>0</v>
      </c>
      <c r="G229" s="476">
        <v>0</v>
      </c>
      <c r="H229" s="476">
        <v>0</v>
      </c>
      <c r="I229" s="495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475">
        <f>SUM(F231:F232)</f>
        <v>0</v>
      </c>
      <c r="G230" s="475">
        <f t="shared" ref="G230:H230" si="51">SUM(G231:G232)</f>
        <v>0</v>
      </c>
      <c r="H230" s="475">
        <f t="shared" si="51"/>
        <v>0</v>
      </c>
      <c r="I230" s="46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476">
        <v>0</v>
      </c>
      <c r="G231" s="476">
        <v>0</v>
      </c>
      <c r="H231" s="476">
        <v>0</v>
      </c>
      <c r="I231" s="495">
        <f t="shared" si="50"/>
        <v>0</v>
      </c>
      <c r="J231" s="36">
        <v>0</v>
      </c>
      <c r="K231" s="476">
        <v>0</v>
      </c>
      <c r="L231" s="476">
        <v>0</v>
      </c>
      <c r="M231" s="476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476">
        <v>0</v>
      </c>
      <c r="G232" s="476">
        <v>0</v>
      </c>
      <c r="H232" s="476">
        <v>0</v>
      </c>
      <c r="I232" s="495">
        <f t="shared" si="50"/>
        <v>0</v>
      </c>
      <c r="J232" s="36">
        <v>0</v>
      </c>
      <c r="K232" s="476">
        <v>0</v>
      </c>
      <c r="L232" s="476">
        <v>0</v>
      </c>
      <c r="M232" s="476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459"/>
      <c r="G233" s="459"/>
      <c r="H233" s="459"/>
      <c r="I233" s="472"/>
      <c r="J233" s="458"/>
      <c r="K233" s="459"/>
      <c r="L233" s="459"/>
      <c r="M233" s="459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476">
        <v>0</v>
      </c>
      <c r="G234" s="476">
        <v>0</v>
      </c>
      <c r="H234" s="476">
        <v>0</v>
      </c>
      <c r="I234" s="468">
        <f t="shared" ref="I234:I237" si="53">SUM(C234-F234+G234-H234)</f>
        <v>0</v>
      </c>
      <c r="J234" s="458"/>
      <c r="K234" s="459"/>
      <c r="L234" s="459"/>
      <c r="M234" s="459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476">
        <v>0</v>
      </c>
      <c r="G235" s="476">
        <v>0</v>
      </c>
      <c r="H235" s="476">
        <v>0</v>
      </c>
      <c r="I235" s="468">
        <f t="shared" si="53"/>
        <v>0</v>
      </c>
      <c r="J235" s="458"/>
      <c r="K235" s="459"/>
      <c r="L235" s="459"/>
      <c r="M235" s="459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476">
        <v>0</v>
      </c>
      <c r="G236" s="476">
        <v>0</v>
      </c>
      <c r="H236" s="476">
        <v>0</v>
      </c>
      <c r="I236" s="468">
        <f t="shared" si="53"/>
        <v>0</v>
      </c>
      <c r="J236" s="458"/>
      <c r="K236" s="459"/>
      <c r="L236" s="459"/>
      <c r="M236" s="459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478">
        <v>0</v>
      </c>
      <c r="G237" s="478">
        <v>0</v>
      </c>
      <c r="H237" s="478">
        <v>0</v>
      </c>
      <c r="I237" s="468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473"/>
      <c r="I238" s="38"/>
      <c r="J238" s="39"/>
      <c r="K238" s="496"/>
      <c r="L238" s="496"/>
      <c r="M238" s="496"/>
      <c r="N238" s="957"/>
      <c r="O238" s="957"/>
      <c r="P238" s="958"/>
    </row>
    <row r="239" spans="1:16" ht="30" customHeight="1" x14ac:dyDescent="0.2">
      <c r="B239" s="453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453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474"/>
      <c r="O240" s="474"/>
      <c r="P240" s="474"/>
    </row>
    <row r="241" spans="1:16" ht="20.100000000000001" customHeight="1" x14ac:dyDescent="0.2">
      <c r="B241" s="453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474"/>
      <c r="O241" s="474"/>
      <c r="P241" s="474"/>
    </row>
    <row r="242" spans="1:16" ht="20.100000000000001" customHeight="1" x14ac:dyDescent="0.2">
      <c r="B242" s="453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474"/>
      <c r="O242" s="474"/>
      <c r="P242" s="474"/>
    </row>
    <row r="243" spans="1:16" ht="20.100000000000001" customHeight="1" x14ac:dyDescent="0.2">
      <c r="C243" s="453"/>
      <c r="D243" s="453"/>
      <c r="E243" s="453"/>
      <c r="G243" s="1" t="s">
        <v>1</v>
      </c>
      <c r="N243" s="453"/>
      <c r="O243" s="453"/>
      <c r="P243" s="453"/>
    </row>
    <row r="244" spans="1:16" ht="20.100000000000001" customHeight="1" x14ac:dyDescent="0.2">
      <c r="C244" s="453"/>
      <c r="D244" s="453"/>
      <c r="E244" s="453"/>
      <c r="N244" s="453"/>
      <c r="O244" s="453"/>
      <c r="P244" s="453"/>
    </row>
    <row r="245" spans="1:16" ht="20.100000000000001" customHeight="1" x14ac:dyDescent="0.2">
      <c r="C245" s="453"/>
      <c r="D245" s="453"/>
      <c r="E245" s="453"/>
      <c r="N245" s="453"/>
      <c r="O245" s="453"/>
      <c r="P245" s="453"/>
    </row>
    <row r="246" spans="1:16" ht="20.100000000000001" customHeight="1" x14ac:dyDescent="0.2">
      <c r="C246" s="453"/>
      <c r="D246" s="453"/>
      <c r="E246" s="453"/>
      <c r="N246" s="453"/>
      <c r="O246" s="453"/>
      <c r="P246" s="453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455">
        <v>1</v>
      </c>
      <c r="E252" s="455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Juni</v>
      </c>
      <c r="N253" s="999"/>
      <c r="O253" s="455">
        <f>+O217</f>
        <v>0</v>
      </c>
      <c r="P253" s="455">
        <f>+P217</f>
        <v>6</v>
      </c>
    </row>
    <row r="254" spans="1:16" ht="12.75" customHeight="1" x14ac:dyDescent="0.2">
      <c r="A254" s="19" t="s">
        <v>58</v>
      </c>
      <c r="B254" s="19"/>
      <c r="C254" s="455">
        <v>0</v>
      </c>
      <c r="D254" s="455">
        <v>3</v>
      </c>
      <c r="E254" s="455">
        <v>5</v>
      </c>
      <c r="I254" s="997"/>
      <c r="J254" s="454"/>
      <c r="K254" s="2"/>
      <c r="L254" s="23" t="s">
        <v>12</v>
      </c>
      <c r="M254" s="998" t="str">
        <f>+M218</f>
        <v>: 2021</v>
      </c>
      <c r="N254" s="999"/>
      <c r="O254" s="455">
        <f>+O218</f>
        <v>2</v>
      </c>
      <c r="P254" s="455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461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462" t="s">
        <v>18</v>
      </c>
      <c r="G258" s="462" t="s">
        <v>19</v>
      </c>
      <c r="H258" s="462" t="s">
        <v>20</v>
      </c>
      <c r="I258" s="463" t="s">
        <v>21</v>
      </c>
      <c r="J258" s="33" t="s">
        <v>9</v>
      </c>
      <c r="K258" s="462" t="s">
        <v>18</v>
      </c>
      <c r="L258" s="462" t="s">
        <v>19</v>
      </c>
      <c r="M258" s="462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464"/>
      <c r="G259" s="464"/>
      <c r="H259" s="464"/>
      <c r="I259" s="465" t="s">
        <v>23</v>
      </c>
      <c r="J259" s="34" t="s">
        <v>22</v>
      </c>
      <c r="K259" s="464"/>
      <c r="L259" s="464"/>
      <c r="M259" s="464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456" t="s">
        <v>28</v>
      </c>
      <c r="G260" s="456" t="s">
        <v>29</v>
      </c>
      <c r="H260" s="456" t="s">
        <v>30</v>
      </c>
      <c r="I260" s="46" t="s">
        <v>31</v>
      </c>
      <c r="J260" s="47" t="s">
        <v>32</v>
      </c>
      <c r="K260" s="456" t="s">
        <v>33</v>
      </c>
      <c r="L260" s="456" t="s">
        <v>34</v>
      </c>
      <c r="M260" s="456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477">
        <f>SUM(F263,F266)</f>
        <v>0</v>
      </c>
      <c r="G261" s="477">
        <f>SUM(G263,G266)</f>
        <v>0</v>
      </c>
      <c r="H261" s="477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459"/>
      <c r="G262" s="459"/>
      <c r="H262" s="459"/>
      <c r="I262" s="35"/>
      <c r="J262" s="458"/>
      <c r="K262" s="459"/>
      <c r="L262" s="459"/>
      <c r="M262" s="459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475">
        <f>SUM(F264:F265)</f>
        <v>0</v>
      </c>
      <c r="G263" s="475">
        <f t="shared" ref="G263:H263" si="56">SUM(G264:G265)</f>
        <v>0</v>
      </c>
      <c r="H263" s="475">
        <f t="shared" si="56"/>
        <v>0</v>
      </c>
      <c r="I263" s="468">
        <f>SUM(C263-F263+G263-H263)</f>
        <v>0</v>
      </c>
      <c r="J263" s="475">
        <f>SUM(J264:J265)</f>
        <v>0</v>
      </c>
      <c r="K263" s="475">
        <f t="shared" ref="K263:M263" si="57">SUM(K264:K265)</f>
        <v>0</v>
      </c>
      <c r="L263" s="475">
        <f t="shared" si="57"/>
        <v>0</v>
      </c>
      <c r="M263" s="475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476">
        <v>0</v>
      </c>
      <c r="G264" s="476">
        <v>0</v>
      </c>
      <c r="H264" s="476">
        <v>0</v>
      </c>
      <c r="I264" s="495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476">
        <v>0</v>
      </c>
      <c r="G265" s="476">
        <v>0</v>
      </c>
      <c r="H265" s="476">
        <v>0</v>
      </c>
      <c r="I265" s="495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475">
        <f>SUM(F267:F268)</f>
        <v>0</v>
      </c>
      <c r="G266" s="475">
        <f t="shared" ref="G266:H266" si="59">SUM(G267:G268)</f>
        <v>0</v>
      </c>
      <c r="H266" s="475">
        <f t="shared" si="59"/>
        <v>0</v>
      </c>
      <c r="I266" s="46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476">
        <v>0</v>
      </c>
      <c r="G267" s="476">
        <v>0</v>
      </c>
      <c r="H267" s="476">
        <v>0</v>
      </c>
      <c r="I267" s="495">
        <f t="shared" si="58"/>
        <v>0</v>
      </c>
      <c r="J267" s="36">
        <v>0</v>
      </c>
      <c r="K267" s="476">
        <v>0</v>
      </c>
      <c r="L267" s="476">
        <v>0</v>
      </c>
      <c r="M267" s="476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476">
        <v>0</v>
      </c>
      <c r="G268" s="476">
        <v>0</v>
      </c>
      <c r="H268" s="476">
        <v>0</v>
      </c>
      <c r="I268" s="495">
        <f t="shared" si="58"/>
        <v>0</v>
      </c>
      <c r="J268" s="36">
        <v>0</v>
      </c>
      <c r="K268" s="476">
        <v>0</v>
      </c>
      <c r="L268" s="476">
        <v>0</v>
      </c>
      <c r="M268" s="476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459"/>
      <c r="G269" s="459"/>
      <c r="H269" s="459"/>
      <c r="I269" s="472"/>
      <c r="J269" s="458"/>
      <c r="K269" s="459"/>
      <c r="L269" s="459"/>
      <c r="M269" s="459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476">
        <v>0</v>
      </c>
      <c r="G270" s="476">
        <v>0</v>
      </c>
      <c r="H270" s="476">
        <v>0</v>
      </c>
      <c r="I270" s="468">
        <f t="shared" ref="I270:I273" si="61">SUM(C270-F270+G270-H270)</f>
        <v>0</v>
      </c>
      <c r="J270" s="458"/>
      <c r="K270" s="459"/>
      <c r="L270" s="459"/>
      <c r="M270" s="459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476">
        <v>0</v>
      </c>
      <c r="G271" s="476">
        <v>0</v>
      </c>
      <c r="H271" s="476">
        <v>0</v>
      </c>
      <c r="I271" s="468">
        <f t="shared" si="61"/>
        <v>0</v>
      </c>
      <c r="J271" s="458"/>
      <c r="K271" s="459"/>
      <c r="L271" s="459"/>
      <c r="M271" s="459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476">
        <v>0</v>
      </c>
      <c r="G272" s="476">
        <v>0</v>
      </c>
      <c r="H272" s="476">
        <v>0</v>
      </c>
      <c r="I272" s="468">
        <f t="shared" si="61"/>
        <v>0</v>
      </c>
      <c r="J272" s="458"/>
      <c r="K272" s="459"/>
      <c r="L272" s="459"/>
      <c r="M272" s="459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478">
        <v>0</v>
      </c>
      <c r="G273" s="478">
        <v>0</v>
      </c>
      <c r="H273" s="478">
        <v>0</v>
      </c>
      <c r="I273" s="468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473"/>
      <c r="I274" s="38"/>
      <c r="J274" s="39"/>
      <c r="K274" s="496"/>
      <c r="L274" s="496"/>
      <c r="M274" s="496"/>
      <c r="N274" s="957"/>
      <c r="O274" s="957"/>
      <c r="P274" s="958"/>
    </row>
    <row r="275" spans="1:16" ht="20.100000000000001" customHeight="1" x14ac:dyDescent="0.2">
      <c r="B275" s="453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453"/>
      <c r="D276" s="453"/>
      <c r="E276" s="453"/>
      <c r="N276" s="453"/>
      <c r="O276" s="453"/>
      <c r="P276" s="453"/>
    </row>
    <row r="277" spans="1:16" ht="20.100000000000001" customHeight="1" x14ac:dyDescent="0.2">
      <c r="C277" s="453"/>
      <c r="D277" s="453"/>
      <c r="E277" s="453"/>
      <c r="N277" s="453"/>
      <c r="O277" s="453"/>
      <c r="P277" s="453"/>
    </row>
    <row r="278" spans="1:16" ht="20.100000000000001" customHeight="1" x14ac:dyDescent="0.2">
      <c r="C278" s="453"/>
      <c r="D278" s="453"/>
      <c r="E278" s="453"/>
      <c r="N278" s="453"/>
      <c r="O278" s="453"/>
      <c r="P278" s="453"/>
    </row>
    <row r="279" spans="1:16" ht="20.100000000000001" customHeight="1" x14ac:dyDescent="0.2">
      <c r="C279" s="453"/>
      <c r="D279" s="453"/>
      <c r="E279" s="453"/>
      <c r="N279" s="453"/>
      <c r="O279" s="453"/>
      <c r="P279" s="453"/>
    </row>
    <row r="280" spans="1:16" ht="26.25" customHeight="1" x14ac:dyDescent="0.2">
      <c r="C280" s="453"/>
      <c r="D280" s="453"/>
      <c r="E280" s="453"/>
      <c r="N280" s="453"/>
      <c r="O280" s="453"/>
      <c r="P280" s="453"/>
    </row>
    <row r="281" spans="1:16" ht="20.100000000000001" customHeight="1" x14ac:dyDescent="0.2">
      <c r="C281" s="453"/>
      <c r="D281" s="453"/>
      <c r="E281" s="453"/>
      <c r="N281" s="453"/>
      <c r="O281" s="453"/>
      <c r="P281" s="453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455">
        <v>1</v>
      </c>
      <c r="E287" s="455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Juni</v>
      </c>
      <c r="N288" s="999"/>
      <c r="O288" s="455">
        <f>+O253</f>
        <v>0</v>
      </c>
      <c r="P288" s="455">
        <f>+P253</f>
        <v>6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461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462" t="s">
        <v>18</v>
      </c>
      <c r="G293" s="462" t="s">
        <v>19</v>
      </c>
      <c r="H293" s="462" t="s">
        <v>20</v>
      </c>
      <c r="I293" s="463" t="s">
        <v>21</v>
      </c>
      <c r="J293" s="33" t="s">
        <v>9</v>
      </c>
      <c r="K293" s="462" t="s">
        <v>18</v>
      </c>
      <c r="L293" s="462" t="s">
        <v>19</v>
      </c>
      <c r="M293" s="462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464"/>
      <c r="G294" s="464"/>
      <c r="H294" s="464"/>
      <c r="I294" s="465" t="s">
        <v>23</v>
      </c>
      <c r="J294" s="34" t="s">
        <v>22</v>
      </c>
      <c r="K294" s="464"/>
      <c r="L294" s="464"/>
      <c r="M294" s="464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456" t="s">
        <v>28</v>
      </c>
      <c r="G295" s="456" t="s">
        <v>29</v>
      </c>
      <c r="H295" s="456" t="s">
        <v>30</v>
      </c>
      <c r="I295" s="46" t="s">
        <v>31</v>
      </c>
      <c r="J295" s="47" t="s">
        <v>32</v>
      </c>
      <c r="K295" s="456" t="s">
        <v>33</v>
      </c>
      <c r="L295" s="456" t="s">
        <v>34</v>
      </c>
      <c r="M295" s="456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539</v>
      </c>
      <c r="D296" s="1028"/>
      <c r="E296" s="1028"/>
      <c r="F296" s="457">
        <f>SUM(F298,F301)</f>
        <v>539</v>
      </c>
      <c r="G296" s="457">
        <f>SUM(G298,G301)</f>
        <v>117</v>
      </c>
      <c r="H296" s="457">
        <f>SUM(H298,H301)</f>
        <v>0</v>
      </c>
      <c r="I296" s="41">
        <f>SUM(I298,I301)</f>
        <v>117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459"/>
      <c r="G297" s="459"/>
      <c r="H297" s="459"/>
      <c r="I297" s="494"/>
      <c r="J297" s="458"/>
      <c r="K297" s="459"/>
      <c r="L297" s="459"/>
      <c r="M297" s="459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487">
        <f>SUM(F299:F300)</f>
        <v>0</v>
      </c>
      <c r="G298" s="487">
        <f t="shared" ref="G298:H298" si="64">SUM(G299:G300)</f>
        <v>0</v>
      </c>
      <c r="H298" s="466">
        <f t="shared" si="64"/>
        <v>0</v>
      </c>
      <c r="I298" s="489">
        <f>SUM(C298-F298+G298-H298)</f>
        <v>0</v>
      </c>
      <c r="J298" s="475">
        <f>SUM(J299:J300)</f>
        <v>0</v>
      </c>
      <c r="K298" s="475">
        <f t="shared" ref="K298:M298" si="65">SUM(K299:K300)</f>
        <v>0</v>
      </c>
      <c r="L298" s="475">
        <f t="shared" si="65"/>
        <v>0</v>
      </c>
      <c r="M298" s="475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469">
        <v>0</v>
      </c>
      <c r="G299" s="469">
        <v>0</v>
      </c>
      <c r="H299" s="469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469">
        <v>0</v>
      </c>
      <c r="G300" s="469">
        <v>0</v>
      </c>
      <c r="H300" s="469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539</v>
      </c>
      <c r="D301" s="1026"/>
      <c r="E301" s="1026"/>
      <c r="F301" s="466">
        <f>SUM(F302:F303)</f>
        <v>539</v>
      </c>
      <c r="G301" s="466">
        <f t="shared" ref="G301:H301" si="67">SUM(G302:G303)</f>
        <v>117</v>
      </c>
      <c r="H301" s="466">
        <f t="shared" si="67"/>
        <v>0</v>
      </c>
      <c r="I301" s="489">
        <f t="shared" si="66"/>
        <v>117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0</v>
      </c>
      <c r="D302" s="1020"/>
      <c r="E302" s="1020"/>
      <c r="F302" s="469">
        <v>0</v>
      </c>
      <c r="G302" s="469">
        <v>100</v>
      </c>
      <c r="H302" s="469">
        <v>0</v>
      </c>
      <c r="I302" s="42">
        <f>SUM(C302-F302+G302-H302)</f>
        <v>100</v>
      </c>
      <c r="J302" s="36">
        <v>0</v>
      </c>
      <c r="K302" s="476">
        <v>0</v>
      </c>
      <c r="L302" s="476">
        <v>0</v>
      </c>
      <c r="M302" s="476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539</v>
      </c>
      <c r="D303" s="1020"/>
      <c r="E303" s="1020"/>
      <c r="F303" s="469">
        <v>539</v>
      </c>
      <c r="G303" s="469">
        <v>17</v>
      </c>
      <c r="H303" s="469">
        <v>0</v>
      </c>
      <c r="I303" s="42">
        <f t="shared" si="66"/>
        <v>17</v>
      </c>
      <c r="J303" s="36">
        <v>0</v>
      </c>
      <c r="K303" s="476">
        <v>0</v>
      </c>
      <c r="L303" s="476">
        <v>0</v>
      </c>
      <c r="M303" s="476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459"/>
      <c r="G304" s="494"/>
      <c r="H304" s="494"/>
      <c r="I304" s="494"/>
      <c r="J304" s="458"/>
      <c r="K304" s="459"/>
      <c r="L304" s="459"/>
      <c r="M304" s="459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370</v>
      </c>
      <c r="D305" s="1032"/>
      <c r="E305" s="1032"/>
      <c r="F305" s="488">
        <v>370</v>
      </c>
      <c r="G305" s="488">
        <v>0</v>
      </c>
      <c r="H305" s="488">
        <v>0</v>
      </c>
      <c r="I305" s="489">
        <f t="shared" ref="I305:I308" si="69">SUM(C305-F305+G305-H305)</f>
        <v>0</v>
      </c>
      <c r="J305" s="458"/>
      <c r="K305" s="459"/>
      <c r="L305" s="459"/>
      <c r="M305" s="459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139</v>
      </c>
      <c r="D306" s="1020"/>
      <c r="E306" s="1020"/>
      <c r="F306" s="469">
        <v>139</v>
      </c>
      <c r="G306" s="469">
        <v>30</v>
      </c>
      <c r="H306" s="469">
        <v>0</v>
      </c>
      <c r="I306" s="489">
        <f t="shared" si="69"/>
        <v>30</v>
      </c>
      <c r="J306" s="458"/>
      <c r="K306" s="459"/>
      <c r="L306" s="459"/>
      <c r="M306" s="459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469">
        <v>0</v>
      </c>
      <c r="G307" s="469">
        <v>0</v>
      </c>
      <c r="H307" s="469">
        <v>0</v>
      </c>
      <c r="I307" s="489">
        <f t="shared" si="69"/>
        <v>0</v>
      </c>
      <c r="J307" s="458"/>
      <c r="K307" s="459"/>
      <c r="L307" s="459"/>
      <c r="M307" s="459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30</v>
      </c>
      <c r="D308" s="1022"/>
      <c r="E308" s="1022"/>
      <c r="F308" s="471">
        <v>30</v>
      </c>
      <c r="G308" s="471">
        <v>87</v>
      </c>
      <c r="H308" s="471">
        <v>0</v>
      </c>
      <c r="I308" s="489">
        <f t="shared" si="69"/>
        <v>87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473"/>
      <c r="I309" s="38"/>
      <c r="J309" s="39"/>
      <c r="K309" s="496"/>
      <c r="L309" s="496"/>
      <c r="M309" s="496"/>
      <c r="N309" s="957"/>
      <c r="O309" s="957"/>
      <c r="P309" s="958"/>
    </row>
    <row r="310" spans="1:16" ht="20.100000000000001" customHeight="1" x14ac:dyDescent="0.2">
      <c r="B310" s="453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453"/>
      <c r="D312" s="453"/>
      <c r="E312" s="453"/>
      <c r="J312" s="1" t="s">
        <v>1</v>
      </c>
      <c r="N312" s="453"/>
      <c r="O312" s="453"/>
      <c r="P312" s="453"/>
    </row>
    <row r="313" spans="1:16" ht="20.100000000000001" customHeight="1" x14ac:dyDescent="0.2">
      <c r="C313" s="453"/>
      <c r="D313" s="453"/>
      <c r="E313" s="453"/>
      <c r="N313" s="453"/>
      <c r="O313" s="453"/>
      <c r="P313" s="453"/>
    </row>
    <row r="314" spans="1:16" ht="20.100000000000001" customHeight="1" x14ac:dyDescent="0.2">
      <c r="C314" s="453"/>
      <c r="D314" s="453"/>
      <c r="E314" s="453"/>
      <c r="N314" s="453"/>
      <c r="O314" s="453"/>
      <c r="P314" s="453"/>
    </row>
    <row r="315" spans="1:16" ht="20.100000000000001" customHeight="1" x14ac:dyDescent="0.2">
      <c r="C315" s="453"/>
      <c r="D315" s="453"/>
      <c r="E315" s="453"/>
      <c r="N315" s="453"/>
      <c r="O315" s="453"/>
      <c r="P315" s="453"/>
    </row>
    <row r="316" spans="1:16" ht="20.100000000000001" customHeight="1" x14ac:dyDescent="0.2">
      <c r="C316" s="453"/>
      <c r="D316" s="453"/>
      <c r="E316" s="453"/>
      <c r="N316" s="453"/>
      <c r="O316" s="453"/>
      <c r="P316" s="453"/>
    </row>
    <row r="317" spans="1:16" ht="24" customHeight="1" x14ac:dyDescent="0.2">
      <c r="C317" s="453"/>
      <c r="D317" s="453"/>
      <c r="E317" s="453"/>
      <c r="N317" s="453"/>
      <c r="O317" s="453"/>
      <c r="P317" s="453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455">
        <v>1</v>
      </c>
      <c r="E323" s="455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Juni</v>
      </c>
      <c r="N324" s="999"/>
      <c r="O324" s="455">
        <f>+O288</f>
        <v>0</v>
      </c>
      <c r="P324" s="455">
        <f>+P288</f>
        <v>6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461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462" t="s">
        <v>18</v>
      </c>
      <c r="G329" s="462" t="s">
        <v>19</v>
      </c>
      <c r="H329" s="462" t="s">
        <v>20</v>
      </c>
      <c r="I329" s="463" t="s">
        <v>21</v>
      </c>
      <c r="J329" s="33" t="s">
        <v>9</v>
      </c>
      <c r="K329" s="462" t="s">
        <v>18</v>
      </c>
      <c r="L329" s="462" t="s">
        <v>19</v>
      </c>
      <c r="M329" s="462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464"/>
      <c r="G330" s="464"/>
      <c r="H330" s="464"/>
      <c r="I330" s="465" t="s">
        <v>23</v>
      </c>
      <c r="J330" s="34" t="s">
        <v>22</v>
      </c>
      <c r="K330" s="464"/>
      <c r="L330" s="464"/>
      <c r="M330" s="464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456" t="s">
        <v>28</v>
      </c>
      <c r="G331" s="456" t="s">
        <v>29</v>
      </c>
      <c r="H331" s="456" t="s">
        <v>30</v>
      </c>
      <c r="I331" s="46" t="s">
        <v>31</v>
      </c>
      <c r="J331" s="47" t="s">
        <v>32</v>
      </c>
      <c r="K331" s="456" t="s">
        <v>33</v>
      </c>
      <c r="L331" s="456" t="s">
        <v>34</v>
      </c>
      <c r="M331" s="456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80</v>
      </c>
      <c r="D332" s="1028"/>
      <c r="E332" s="1028"/>
      <c r="F332" s="477">
        <f>SUM(F334,F337)</f>
        <v>0</v>
      </c>
      <c r="G332" s="477">
        <f>SUM(G334,G337)</f>
        <v>0</v>
      </c>
      <c r="H332" s="477">
        <f>SUM(H334,H337)</f>
        <v>0</v>
      </c>
      <c r="I332" s="41">
        <f>SUM(I334,I337)</f>
        <v>80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459"/>
      <c r="G333" s="459"/>
      <c r="H333" s="459"/>
      <c r="I333" s="35"/>
      <c r="J333" s="459"/>
      <c r="K333" s="459"/>
      <c r="L333" s="459"/>
      <c r="M333" s="459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475">
        <f>SUM(F335:F336)</f>
        <v>0</v>
      </c>
      <c r="G334" s="475">
        <f t="shared" ref="G334:H334" si="72">SUM(G335:G336)</f>
        <v>0</v>
      </c>
      <c r="H334" s="475">
        <f t="shared" si="72"/>
        <v>0</v>
      </c>
      <c r="I334" s="468">
        <f>SUM(C334-F334+G334-H334)</f>
        <v>0</v>
      </c>
      <c r="J334" s="466">
        <f>SUM(J335:J336)</f>
        <v>0</v>
      </c>
      <c r="K334" s="475">
        <f t="shared" ref="K334:M334" si="73">SUM(K335:K336)</f>
        <v>0</v>
      </c>
      <c r="L334" s="466">
        <f t="shared" si="73"/>
        <v>0</v>
      </c>
      <c r="M334" s="475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476">
        <v>0</v>
      </c>
      <c r="G335" s="476">
        <v>0</v>
      </c>
      <c r="H335" s="476">
        <v>0</v>
      </c>
      <c r="I335" s="495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476">
        <v>0</v>
      </c>
      <c r="G336" s="476">
        <v>0</v>
      </c>
      <c r="H336" s="476">
        <v>0</v>
      </c>
      <c r="I336" s="495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80</v>
      </c>
      <c r="D337" s="1026"/>
      <c r="E337" s="1026"/>
      <c r="F337" s="475">
        <f>SUM(F338:F339)</f>
        <v>0</v>
      </c>
      <c r="G337" s="475">
        <f t="shared" ref="G337:H337" si="75">SUM(G338:G339)</f>
        <v>0</v>
      </c>
      <c r="H337" s="475">
        <f t="shared" si="75"/>
        <v>0</v>
      </c>
      <c r="I337" s="489">
        <f t="shared" si="74"/>
        <v>80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80</v>
      </c>
      <c r="D338" s="1020"/>
      <c r="E338" s="1020"/>
      <c r="F338" s="469">
        <v>0</v>
      </c>
      <c r="G338" s="469">
        <v>0</v>
      </c>
      <c r="H338" s="469">
        <v>0</v>
      </c>
      <c r="I338" s="42">
        <f t="shared" si="74"/>
        <v>80</v>
      </c>
      <c r="J338" s="49">
        <v>0</v>
      </c>
      <c r="K338" s="476">
        <v>0</v>
      </c>
      <c r="L338" s="469">
        <v>0</v>
      </c>
      <c r="M338" s="476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469">
        <v>0</v>
      </c>
      <c r="G339" s="469">
        <v>0</v>
      </c>
      <c r="H339" s="469">
        <v>0</v>
      </c>
      <c r="I339" s="42">
        <f t="shared" si="74"/>
        <v>0</v>
      </c>
      <c r="J339" s="49">
        <v>0</v>
      </c>
      <c r="K339" s="476">
        <v>0</v>
      </c>
      <c r="L339" s="469">
        <v>0</v>
      </c>
      <c r="M339" s="476">
        <v>0</v>
      </c>
      <c r="N339" s="964">
        <f>SUM(J339-K339+L339-M339)</f>
        <v>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459"/>
      <c r="G340" s="459"/>
      <c r="H340" s="459"/>
      <c r="I340" s="472"/>
      <c r="J340" s="459"/>
      <c r="K340" s="459"/>
      <c r="L340" s="459"/>
      <c r="M340" s="459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476">
        <v>0</v>
      </c>
      <c r="G341" s="476">
        <v>0</v>
      </c>
      <c r="H341" s="476">
        <v>0</v>
      </c>
      <c r="I341" s="468">
        <f t="shared" ref="I341:I344" si="77">SUM(C341-F341+G341-H341)</f>
        <v>0</v>
      </c>
      <c r="J341" s="459"/>
      <c r="K341" s="459"/>
      <c r="L341" s="459"/>
      <c r="M341" s="459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80</v>
      </c>
      <c r="D342" s="1020"/>
      <c r="E342" s="1020"/>
      <c r="F342" s="476">
        <v>0</v>
      </c>
      <c r="G342" s="476">
        <v>0</v>
      </c>
      <c r="H342" s="476">
        <v>0</v>
      </c>
      <c r="I342" s="489">
        <f t="shared" si="77"/>
        <v>80</v>
      </c>
      <c r="J342" s="459"/>
      <c r="K342" s="459"/>
      <c r="L342" s="459"/>
      <c r="M342" s="459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476">
        <v>0</v>
      </c>
      <c r="G343" s="476">
        <v>0</v>
      </c>
      <c r="H343" s="476">
        <v>0</v>
      </c>
      <c r="I343" s="468">
        <f t="shared" si="77"/>
        <v>0</v>
      </c>
      <c r="J343" s="459"/>
      <c r="K343" s="459"/>
      <c r="L343" s="459"/>
      <c r="M343" s="459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478">
        <v>0</v>
      </c>
      <c r="G344" s="478">
        <v>0</v>
      </c>
      <c r="H344" s="478">
        <v>0</v>
      </c>
      <c r="I344" s="468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473"/>
      <c r="I345" s="38"/>
      <c r="J345" s="496"/>
      <c r="K345" s="496"/>
      <c r="L345" s="496"/>
      <c r="M345" s="496"/>
      <c r="N345" s="957"/>
      <c r="O345" s="957"/>
      <c r="P345" s="958"/>
    </row>
    <row r="346" spans="1:18" x14ac:dyDescent="0.2">
      <c r="B346" s="453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453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474"/>
      <c r="O347" s="474"/>
      <c r="P347" s="474"/>
    </row>
    <row r="348" spans="1:18" x14ac:dyDescent="0.2">
      <c r="B348" s="453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474"/>
      <c r="O348" s="474"/>
      <c r="P348" s="474"/>
    </row>
    <row r="349" spans="1:18" x14ac:dyDescent="0.2">
      <c r="B349" s="453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474"/>
      <c r="O349" s="474"/>
      <c r="P349" s="474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453"/>
      <c r="D351" s="453"/>
      <c r="E351" s="453"/>
      <c r="N351" s="453"/>
      <c r="O351" s="453"/>
      <c r="P351" s="453"/>
    </row>
    <row r="352" spans="1:18" ht="12.75" customHeight="1" x14ac:dyDescent="0.2">
      <c r="C352" s="453"/>
      <c r="D352" s="453"/>
      <c r="E352" s="453"/>
      <c r="N352" s="453"/>
      <c r="O352" s="453"/>
      <c r="P352" s="453"/>
    </row>
    <row r="353" spans="1:16" ht="12.75" customHeight="1" x14ac:dyDescent="0.2">
      <c r="C353" s="453"/>
      <c r="D353" s="453"/>
      <c r="E353" s="453"/>
      <c r="N353" s="453"/>
      <c r="O353" s="453"/>
      <c r="P353" s="453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455">
        <v>1</v>
      </c>
      <c r="E359" s="455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Juni</v>
      </c>
      <c r="N360" s="999"/>
      <c r="O360" s="455">
        <f>+O324</f>
        <v>0</v>
      </c>
      <c r="P360" s="455">
        <f>+P324</f>
        <v>6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461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462" t="s">
        <v>18</v>
      </c>
      <c r="G365" s="462" t="s">
        <v>19</v>
      </c>
      <c r="H365" s="462" t="s">
        <v>20</v>
      </c>
      <c r="I365" s="463" t="s">
        <v>21</v>
      </c>
      <c r="J365" s="33" t="s">
        <v>9</v>
      </c>
      <c r="K365" s="462" t="s">
        <v>18</v>
      </c>
      <c r="L365" s="462" t="s">
        <v>19</v>
      </c>
      <c r="M365" s="462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464"/>
      <c r="G366" s="464"/>
      <c r="H366" s="464"/>
      <c r="I366" s="465" t="s">
        <v>23</v>
      </c>
      <c r="J366" s="34" t="s">
        <v>22</v>
      </c>
      <c r="K366" s="464"/>
      <c r="L366" s="464"/>
      <c r="M366" s="464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456" t="s">
        <v>28</v>
      </c>
      <c r="G367" s="456" t="s">
        <v>29</v>
      </c>
      <c r="H367" s="456" t="s">
        <v>30</v>
      </c>
      <c r="I367" s="46" t="s">
        <v>31</v>
      </c>
      <c r="J367" s="47" t="s">
        <v>32</v>
      </c>
      <c r="K367" s="456" t="s">
        <v>33</v>
      </c>
      <c r="L367" s="456" t="s">
        <v>34</v>
      </c>
      <c r="M367" s="456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0</v>
      </c>
      <c r="D368" s="979"/>
      <c r="E368" s="979"/>
      <c r="F368" s="477">
        <f>SUM(F370,F373)</f>
        <v>0</v>
      </c>
      <c r="G368" s="477">
        <f>SUM(G370,G373)</f>
        <v>0</v>
      </c>
      <c r="H368" s="477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459"/>
      <c r="G369" s="459"/>
      <c r="H369" s="459"/>
      <c r="I369" s="35"/>
      <c r="J369" s="458"/>
      <c r="K369" s="458"/>
      <c r="L369" s="459"/>
      <c r="M369" s="459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475">
        <f>SUM(F371:F372)</f>
        <v>0</v>
      </c>
      <c r="G370" s="475">
        <f t="shared" ref="G370:H370" si="80">SUM(G371:G372)</f>
        <v>0</v>
      </c>
      <c r="H370" s="475">
        <f t="shared" si="80"/>
        <v>0</v>
      </c>
      <c r="I370" s="468">
        <f>SUM(C370-F370+G370-H370)</f>
        <v>0</v>
      </c>
      <c r="J370" s="475">
        <f>SUM(J371:J372)</f>
        <v>0</v>
      </c>
      <c r="K370" s="466">
        <f t="shared" ref="K370:M370" si="81">SUM(K371:K372)</f>
        <v>0</v>
      </c>
      <c r="L370" s="475">
        <f t="shared" si="81"/>
        <v>0</v>
      </c>
      <c r="M370" s="475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476">
        <v>0</v>
      </c>
      <c r="G371" s="476">
        <v>0</v>
      </c>
      <c r="H371" s="476">
        <v>0</v>
      </c>
      <c r="I371" s="495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476">
        <v>0</v>
      </c>
      <c r="G372" s="476">
        <v>0</v>
      </c>
      <c r="H372" s="476">
        <v>0</v>
      </c>
      <c r="I372" s="495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0</v>
      </c>
      <c r="D373" s="1013"/>
      <c r="E373" s="1013"/>
      <c r="F373" s="475">
        <f>SUM(F374:F375)</f>
        <v>0</v>
      </c>
      <c r="G373" s="475">
        <f t="shared" ref="G373:H373" si="83">SUM(G374:G375)</f>
        <v>0</v>
      </c>
      <c r="H373" s="475">
        <f t="shared" si="83"/>
        <v>0</v>
      </c>
      <c r="I373" s="468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0</v>
      </c>
      <c r="D374" s="1007"/>
      <c r="E374" s="1007"/>
      <c r="F374" s="476">
        <v>0</v>
      </c>
      <c r="G374" s="476">
        <v>0</v>
      </c>
      <c r="H374" s="476">
        <v>0</v>
      </c>
      <c r="I374" s="495">
        <f t="shared" si="82"/>
        <v>0</v>
      </c>
      <c r="J374" s="36">
        <v>0</v>
      </c>
      <c r="K374" s="469">
        <v>0</v>
      </c>
      <c r="L374" s="476">
        <v>0</v>
      </c>
      <c r="M374" s="476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476">
        <v>0</v>
      </c>
      <c r="G375" s="476">
        <v>0</v>
      </c>
      <c r="H375" s="476">
        <v>0</v>
      </c>
      <c r="I375" s="495">
        <f t="shared" si="82"/>
        <v>0</v>
      </c>
      <c r="J375" s="36">
        <v>0</v>
      </c>
      <c r="K375" s="469">
        <v>0</v>
      </c>
      <c r="L375" s="476">
        <v>0</v>
      </c>
      <c r="M375" s="476">
        <v>0</v>
      </c>
      <c r="N375" s="964">
        <f>SUM(J375-K375+L375-M375)</f>
        <v>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459"/>
      <c r="G376" s="459"/>
      <c r="H376" s="459"/>
      <c r="I376" s="472"/>
      <c r="J376" s="458"/>
      <c r="K376" s="459"/>
      <c r="L376" s="459"/>
      <c r="M376" s="459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476">
        <v>0</v>
      </c>
      <c r="G377" s="476">
        <v>0</v>
      </c>
      <c r="H377" s="476">
        <v>0</v>
      </c>
      <c r="I377" s="468">
        <f t="shared" ref="I377:I380" si="85">SUM(C377-F377+G377-H377)</f>
        <v>0</v>
      </c>
      <c r="J377" s="458"/>
      <c r="K377" s="459"/>
      <c r="L377" s="459"/>
      <c r="M377" s="459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0</v>
      </c>
      <c r="D378" s="1007"/>
      <c r="E378" s="1007"/>
      <c r="F378" s="476">
        <v>0</v>
      </c>
      <c r="G378" s="476">
        <v>0</v>
      </c>
      <c r="H378" s="476">
        <v>0</v>
      </c>
      <c r="I378" s="468">
        <f t="shared" si="85"/>
        <v>0</v>
      </c>
      <c r="J378" s="458"/>
      <c r="K378" s="459"/>
      <c r="L378" s="459"/>
      <c r="M378" s="459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476">
        <v>0</v>
      </c>
      <c r="G379" s="476">
        <v>0</v>
      </c>
      <c r="H379" s="476">
        <v>0</v>
      </c>
      <c r="I379" s="468">
        <f t="shared" si="85"/>
        <v>0</v>
      </c>
      <c r="J379" s="458" t="s">
        <v>1</v>
      </c>
      <c r="K379" s="459"/>
      <c r="L379" s="459"/>
      <c r="M379" s="459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478">
        <v>0</v>
      </c>
      <c r="G380" s="478">
        <v>0</v>
      </c>
      <c r="H380" s="478">
        <v>0</v>
      </c>
      <c r="I380" s="468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473"/>
      <c r="I381" s="38"/>
      <c r="J381" s="39"/>
      <c r="K381" s="496"/>
      <c r="L381" s="496"/>
      <c r="M381" s="496"/>
      <c r="N381" s="957"/>
      <c r="O381" s="957"/>
      <c r="P381" s="958"/>
    </row>
    <row r="382" spans="1:16" x14ac:dyDescent="0.2">
      <c r="B382" s="453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453"/>
      <c r="D383" s="453"/>
      <c r="E383" s="453"/>
      <c r="N383" s="453"/>
      <c r="O383" s="453"/>
      <c r="P383" s="453"/>
    </row>
    <row r="384" spans="1:16" x14ac:dyDescent="0.2">
      <c r="C384" s="453"/>
      <c r="D384" s="453"/>
      <c r="E384" s="453"/>
      <c r="N384" s="453"/>
      <c r="O384" s="453"/>
      <c r="P384" s="453"/>
    </row>
    <row r="385" spans="1:16" ht="12.75" customHeight="1" x14ac:dyDescent="0.2">
      <c r="C385" s="453"/>
      <c r="D385" s="453"/>
      <c r="E385" s="453"/>
      <c r="N385" s="453"/>
      <c r="O385" s="453"/>
      <c r="P385" s="453"/>
    </row>
    <row r="386" spans="1:16" ht="12.75" customHeight="1" x14ac:dyDescent="0.2">
      <c r="C386" s="453"/>
      <c r="D386" s="453"/>
      <c r="E386" s="453"/>
      <c r="N386" s="453"/>
      <c r="O386" s="453"/>
      <c r="P386" s="453"/>
    </row>
    <row r="387" spans="1:16" x14ac:dyDescent="0.2">
      <c r="C387" s="453"/>
      <c r="D387" s="453"/>
      <c r="E387" s="453"/>
      <c r="N387" s="453"/>
      <c r="O387" s="453"/>
      <c r="P387" s="453"/>
    </row>
    <row r="388" spans="1:16" x14ac:dyDescent="0.2">
      <c r="C388" s="453"/>
      <c r="D388" s="453"/>
      <c r="E388" s="453"/>
      <c r="N388" s="453"/>
      <c r="O388" s="453"/>
      <c r="P388" s="453"/>
    </row>
    <row r="389" spans="1:16" x14ac:dyDescent="0.2">
      <c r="C389" s="453"/>
      <c r="D389" s="453"/>
      <c r="E389" s="453"/>
      <c r="N389" s="453"/>
      <c r="O389" s="453"/>
      <c r="P389" s="453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455">
        <v>1</v>
      </c>
      <c r="E395" s="455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Juni</v>
      </c>
      <c r="N396" s="999"/>
      <c r="O396" s="455">
        <f>+O360</f>
        <v>0</v>
      </c>
      <c r="P396" s="455">
        <f>+P360</f>
        <v>6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461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462" t="s">
        <v>18</v>
      </c>
      <c r="G401" s="462" t="s">
        <v>19</v>
      </c>
      <c r="H401" s="462" t="s">
        <v>20</v>
      </c>
      <c r="I401" s="463" t="s">
        <v>21</v>
      </c>
      <c r="J401" s="33" t="s">
        <v>9</v>
      </c>
      <c r="K401" s="462" t="s">
        <v>18</v>
      </c>
      <c r="L401" s="462" t="s">
        <v>19</v>
      </c>
      <c r="M401" s="462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464"/>
      <c r="G402" s="464"/>
      <c r="H402" s="464"/>
      <c r="I402" s="465" t="s">
        <v>23</v>
      </c>
      <c r="J402" s="34" t="s">
        <v>22</v>
      </c>
      <c r="K402" s="464"/>
      <c r="L402" s="464"/>
      <c r="M402" s="464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456" t="s">
        <v>28</v>
      </c>
      <c r="G403" s="456" t="s">
        <v>29</v>
      </c>
      <c r="H403" s="456" t="s">
        <v>30</v>
      </c>
      <c r="I403" s="46" t="s">
        <v>31</v>
      </c>
      <c r="J403" s="47" t="s">
        <v>32</v>
      </c>
      <c r="K403" s="456" t="s">
        <v>33</v>
      </c>
      <c r="L403" s="456" t="s">
        <v>34</v>
      </c>
      <c r="M403" s="456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110</v>
      </c>
      <c r="D404" s="979"/>
      <c r="E404" s="979"/>
      <c r="F404" s="477">
        <f>SUM(F406,F409)</f>
        <v>0</v>
      </c>
      <c r="G404" s="477">
        <f>SUM(G406,G409)</f>
        <v>0</v>
      </c>
      <c r="H404" s="477">
        <f>SUM(H406,H409)</f>
        <v>0</v>
      </c>
      <c r="I404" s="7">
        <f>SUM(I406,I409)</f>
        <v>110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80">
        <f t="shared" si="87"/>
        <v>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459"/>
      <c r="G405" s="459"/>
      <c r="H405" s="459"/>
      <c r="I405" s="35"/>
      <c r="J405" s="458"/>
      <c r="K405" s="459"/>
      <c r="L405" s="459"/>
      <c r="M405" s="459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475">
        <f>SUM(F407:F408)</f>
        <v>0</v>
      </c>
      <c r="G406" s="475">
        <f t="shared" ref="G406:H406" si="88">SUM(G407:G408)</f>
        <v>0</v>
      </c>
      <c r="H406" s="475">
        <f t="shared" si="88"/>
        <v>0</v>
      </c>
      <c r="I406" s="468">
        <f>SUM(C406-F406+G406-H406)</f>
        <v>0</v>
      </c>
      <c r="J406" s="475">
        <f>SUM(J407:J408)</f>
        <v>0</v>
      </c>
      <c r="K406" s="475">
        <f t="shared" ref="K406:M406" si="89">SUM(K407:K408)</f>
        <v>0</v>
      </c>
      <c r="L406" s="475">
        <f t="shared" si="89"/>
        <v>0</v>
      </c>
      <c r="M406" s="475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476">
        <v>0</v>
      </c>
      <c r="G407" s="476">
        <v>0</v>
      </c>
      <c r="H407" s="476">
        <v>0</v>
      </c>
      <c r="I407" s="495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476">
        <v>0</v>
      </c>
      <c r="G408" s="476">
        <v>0</v>
      </c>
      <c r="H408" s="476">
        <v>0</v>
      </c>
      <c r="I408" s="495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110</v>
      </c>
      <c r="D409" s="1013"/>
      <c r="E409" s="1013"/>
      <c r="F409" s="475">
        <f>SUM(F410:F411)</f>
        <v>0</v>
      </c>
      <c r="G409" s="475">
        <f t="shared" ref="G409:H409" si="91">SUM(G410:G411)</f>
        <v>0</v>
      </c>
      <c r="H409" s="475">
        <f t="shared" si="91"/>
        <v>0</v>
      </c>
      <c r="I409" s="468">
        <f t="shared" si="90"/>
        <v>110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64">
        <f>SUM(N410:P411)</f>
        <v>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98</v>
      </c>
      <c r="D410" s="1007"/>
      <c r="E410" s="1007"/>
      <c r="F410" s="476">
        <v>0</v>
      </c>
      <c r="G410" s="476">
        <v>0</v>
      </c>
      <c r="H410" s="476">
        <v>0</v>
      </c>
      <c r="I410" s="495">
        <f t="shared" si="90"/>
        <v>98</v>
      </c>
      <c r="J410" s="36">
        <v>0</v>
      </c>
      <c r="K410" s="476">
        <v>0</v>
      </c>
      <c r="L410" s="476">
        <v>0</v>
      </c>
      <c r="M410" s="476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12</v>
      </c>
      <c r="D411" s="1007"/>
      <c r="E411" s="1007"/>
      <c r="F411" s="476">
        <v>0</v>
      </c>
      <c r="G411" s="476">
        <v>0</v>
      </c>
      <c r="H411" s="476">
        <v>0</v>
      </c>
      <c r="I411" s="495">
        <f t="shared" si="90"/>
        <v>12</v>
      </c>
      <c r="J411" s="36">
        <v>0</v>
      </c>
      <c r="K411" s="476">
        <v>0</v>
      </c>
      <c r="L411" s="476">
        <v>0</v>
      </c>
      <c r="M411" s="476">
        <v>0</v>
      </c>
      <c r="N411" s="964">
        <f>SUM(J411-K411+L411-M411)</f>
        <v>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459"/>
      <c r="G412" s="459"/>
      <c r="H412" s="459"/>
      <c r="I412" s="472"/>
      <c r="J412" s="458"/>
      <c r="K412" s="459"/>
      <c r="L412" s="459"/>
      <c r="M412" s="459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476">
        <v>0</v>
      </c>
      <c r="G413" s="476">
        <v>0</v>
      </c>
      <c r="H413" s="476">
        <v>0</v>
      </c>
      <c r="I413" s="468">
        <f>SUM(C413-F413+G413-H413)</f>
        <v>80</v>
      </c>
      <c r="J413" s="458"/>
      <c r="K413" s="459"/>
      <c r="L413" s="459"/>
      <c r="M413" s="459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476">
        <v>0</v>
      </c>
      <c r="G414" s="476">
        <v>0</v>
      </c>
      <c r="H414" s="476">
        <v>0</v>
      </c>
      <c r="I414" s="468">
        <f t="shared" ref="I414:I416" si="93">SUM(C414-F414+G414-H414)</f>
        <v>0</v>
      </c>
      <c r="J414" s="458"/>
      <c r="K414" s="459"/>
      <c r="L414" s="459"/>
      <c r="M414" s="459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476">
        <v>0</v>
      </c>
      <c r="G415" s="476">
        <v>0</v>
      </c>
      <c r="H415" s="476">
        <v>0</v>
      </c>
      <c r="I415" s="468">
        <f t="shared" si="93"/>
        <v>0</v>
      </c>
      <c r="J415" s="458"/>
      <c r="K415" s="459"/>
      <c r="L415" s="459"/>
      <c r="M415" s="459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30</v>
      </c>
      <c r="D416" s="1009"/>
      <c r="E416" s="1009"/>
      <c r="F416" s="478">
        <v>0</v>
      </c>
      <c r="G416" s="478">
        <v>0</v>
      </c>
      <c r="H416" s="478">
        <v>0</v>
      </c>
      <c r="I416" s="468">
        <f t="shared" si="93"/>
        <v>30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473"/>
      <c r="I417" s="38"/>
      <c r="J417" s="39"/>
      <c r="K417" s="496"/>
      <c r="L417" s="496"/>
      <c r="M417" s="496"/>
      <c r="N417" s="957"/>
      <c r="O417" s="957"/>
      <c r="P417" s="958"/>
    </row>
    <row r="418" spans="1:16" x14ac:dyDescent="0.2">
      <c r="B418" s="453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453"/>
      <c r="D420" s="453"/>
      <c r="E420" s="453"/>
      <c r="N420" s="453"/>
      <c r="O420" s="453"/>
      <c r="P420" s="453"/>
    </row>
    <row r="421" spans="1:16" x14ac:dyDescent="0.2">
      <c r="C421" s="453"/>
      <c r="D421" s="453"/>
      <c r="E421" s="453"/>
      <c r="N421" s="453"/>
      <c r="O421" s="453"/>
      <c r="P421" s="453"/>
    </row>
    <row r="422" spans="1:16" x14ac:dyDescent="0.2">
      <c r="C422" s="453"/>
      <c r="D422" s="453"/>
      <c r="E422" s="453"/>
      <c r="N422" s="453"/>
      <c r="O422" s="453"/>
      <c r="P422" s="453"/>
    </row>
    <row r="423" spans="1:16" x14ac:dyDescent="0.2">
      <c r="C423" s="453"/>
      <c r="D423" s="453"/>
      <c r="E423" s="453"/>
      <c r="N423" s="453"/>
      <c r="O423" s="453"/>
      <c r="P423" s="453"/>
    </row>
    <row r="424" spans="1:16" x14ac:dyDescent="0.2">
      <c r="C424" s="453"/>
      <c r="D424" s="453"/>
      <c r="E424" s="453"/>
      <c r="N424" s="453"/>
      <c r="O424" s="453"/>
      <c r="P424" s="453"/>
    </row>
    <row r="425" spans="1:16" x14ac:dyDescent="0.2">
      <c r="C425" s="453"/>
      <c r="D425" s="453"/>
      <c r="E425" s="453"/>
      <c r="I425" s="86" t="s">
        <v>68</v>
      </c>
      <c r="N425" s="453"/>
      <c r="O425" s="453"/>
      <c r="P425" s="453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455">
        <v>1</v>
      </c>
      <c r="E431" s="455">
        <v>5</v>
      </c>
      <c r="I431" s="997">
        <v>13</v>
      </c>
      <c r="K431" s="2"/>
      <c r="L431" s="23" t="s">
        <v>50</v>
      </c>
      <c r="M431" s="998" t="str">
        <f>+M396</f>
        <v>: Juni</v>
      </c>
      <c r="N431" s="999"/>
      <c r="O431" s="455">
        <f>+O396</f>
        <v>0</v>
      </c>
      <c r="P431" s="455">
        <f>+P396</f>
        <v>6</v>
      </c>
    </row>
    <row r="432" spans="1:16" ht="12.75" customHeight="1" x14ac:dyDescent="0.2">
      <c r="A432" s="1" t="s">
        <v>8</v>
      </c>
      <c r="C432" s="27"/>
      <c r="D432" s="455">
        <v>0</v>
      </c>
      <c r="E432" s="455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455">
        <f>+O397</f>
        <v>2</v>
      </c>
      <c r="P432" s="455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461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462" t="s">
        <v>18</v>
      </c>
      <c r="G436" s="462" t="s">
        <v>19</v>
      </c>
      <c r="H436" s="462" t="s">
        <v>20</v>
      </c>
      <c r="I436" s="463" t="s">
        <v>21</v>
      </c>
      <c r="J436" s="33" t="s">
        <v>9</v>
      </c>
      <c r="K436" s="462" t="s">
        <v>18</v>
      </c>
      <c r="L436" s="462" t="s">
        <v>19</v>
      </c>
      <c r="M436" s="462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464"/>
      <c r="G437" s="464"/>
      <c r="H437" s="464"/>
      <c r="I437" s="465" t="s">
        <v>23</v>
      </c>
      <c r="J437" s="34" t="s">
        <v>22</v>
      </c>
      <c r="K437" s="464"/>
      <c r="L437" s="464"/>
      <c r="M437" s="464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456" t="s">
        <v>28</v>
      </c>
      <c r="G438" s="456" t="s">
        <v>29</v>
      </c>
      <c r="H438" s="456" t="s">
        <v>30</v>
      </c>
      <c r="I438" s="46" t="s">
        <v>31</v>
      </c>
      <c r="J438" s="47" t="s">
        <v>32</v>
      </c>
      <c r="K438" s="456" t="s">
        <v>33</v>
      </c>
      <c r="L438" s="456" t="s">
        <v>34</v>
      </c>
      <c r="M438" s="456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2396</v>
      </c>
      <c r="D439" s="979"/>
      <c r="E439" s="979"/>
      <c r="F439" s="55">
        <f t="shared" ref="F439:N439" si="95">SUM(F15,F50,F85,F120,F155,F190,F225,F261,F296,F332,F368,F404)</f>
        <v>1496</v>
      </c>
      <c r="G439" s="87">
        <f>SUM(G15,G50,G85,G120,G155,G190,G225,G261,G296,G332,G368,G404)</f>
        <v>1113</v>
      </c>
      <c r="H439" s="55">
        <f t="shared" si="95"/>
        <v>0</v>
      </c>
      <c r="I439" s="56">
        <f t="shared" si="95"/>
        <v>2013</v>
      </c>
      <c r="J439" s="63">
        <f t="shared" si="95"/>
        <v>0</v>
      </c>
      <c r="K439" s="55">
        <f t="shared" si="95"/>
        <v>0</v>
      </c>
      <c r="L439" s="87">
        <f t="shared" si="95"/>
        <v>0</v>
      </c>
      <c r="M439" s="55">
        <f t="shared" si="95"/>
        <v>0</v>
      </c>
      <c r="N439" s="980">
        <f t="shared" si="95"/>
        <v>0</v>
      </c>
      <c r="O439" s="981"/>
      <c r="P439" s="982"/>
      <c r="Q439" s="1" t="s">
        <v>1</v>
      </c>
      <c r="R439" s="1">
        <f>2184-307</f>
        <v>1877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459"/>
      <c r="G440" s="459"/>
      <c r="H440" s="459"/>
      <c r="I440" s="460"/>
      <c r="J440" s="458"/>
      <c r="K440" s="459"/>
      <c r="L440" s="459"/>
      <c r="M440" s="459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491">
        <f t="shared" ref="F441:N443" si="97">SUM(F87,F17,F298,F192,F122,F334,F227,F263,F157,F406,F370,F52)</f>
        <v>0</v>
      </c>
      <c r="G441" s="491">
        <f t="shared" si="97"/>
        <v>0</v>
      </c>
      <c r="H441" s="491">
        <f t="shared" si="97"/>
        <v>0</v>
      </c>
      <c r="I441" s="492">
        <f t="shared" si="97"/>
        <v>0</v>
      </c>
      <c r="J441" s="490">
        <f t="shared" si="97"/>
        <v>0</v>
      </c>
      <c r="K441" s="491">
        <f t="shared" si="97"/>
        <v>0</v>
      </c>
      <c r="L441" s="491">
        <f t="shared" si="97"/>
        <v>0</v>
      </c>
      <c r="M441" s="491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480">
        <f t="shared" si="97"/>
        <v>0</v>
      </c>
      <c r="G442" s="480">
        <f t="shared" si="97"/>
        <v>0</v>
      </c>
      <c r="H442" s="480">
        <f t="shared" si="97"/>
        <v>0</v>
      </c>
      <c r="I442" s="495">
        <f t="shared" si="97"/>
        <v>0</v>
      </c>
      <c r="J442" s="479">
        <f t="shared" si="97"/>
        <v>0</v>
      </c>
      <c r="K442" s="480">
        <f t="shared" si="97"/>
        <v>0</v>
      </c>
      <c r="L442" s="480">
        <f t="shared" si="97"/>
        <v>0</v>
      </c>
      <c r="M442" s="480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493">
        <f t="shared" si="97"/>
        <v>0</v>
      </c>
      <c r="G443" s="493">
        <f t="shared" si="97"/>
        <v>0</v>
      </c>
      <c r="H443" s="493">
        <f t="shared" si="97"/>
        <v>0</v>
      </c>
      <c r="I443" s="43">
        <f t="shared" si="97"/>
        <v>0</v>
      </c>
      <c r="J443" s="479">
        <f t="shared" si="97"/>
        <v>0</v>
      </c>
      <c r="K443" s="480">
        <f t="shared" si="97"/>
        <v>0</v>
      </c>
      <c r="L443" s="480">
        <f t="shared" si="97"/>
        <v>0</v>
      </c>
      <c r="M443" s="480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2396</v>
      </c>
      <c r="D444" s="963"/>
      <c r="E444" s="963"/>
      <c r="F444" s="57">
        <f t="shared" ref="F444:N451" si="98">SUM(F20,F55,F90,F125,F160,F195,F230,F266,F301,F337,F373,F409)</f>
        <v>1496</v>
      </c>
      <c r="G444" s="57">
        <f t="shared" si="98"/>
        <v>1113</v>
      </c>
      <c r="H444" s="57">
        <f t="shared" si="98"/>
        <v>0</v>
      </c>
      <c r="I444" s="58">
        <f t="shared" si="98"/>
        <v>2013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64">
        <f t="shared" si="98"/>
        <v>0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1625</v>
      </c>
      <c r="D445" s="967"/>
      <c r="E445" s="967"/>
      <c r="F445" s="61">
        <f>SUM(F21,F56,F91,F126,F161,F196,F231,F267,F302,F338,F374,F410)</f>
        <v>957</v>
      </c>
      <c r="G445" s="61">
        <f t="shared" si="98"/>
        <v>866</v>
      </c>
      <c r="H445" s="61">
        <f t="shared" si="98"/>
        <v>0</v>
      </c>
      <c r="I445" s="62">
        <f t="shared" si="98"/>
        <v>1534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967">
        <f t="shared" si="98"/>
        <v>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771</v>
      </c>
      <c r="D446" s="950"/>
      <c r="E446" s="950"/>
      <c r="F446" s="59">
        <f t="shared" si="98"/>
        <v>539</v>
      </c>
      <c r="G446" s="59">
        <f t="shared" si="98"/>
        <v>247</v>
      </c>
      <c r="H446" s="59">
        <f t="shared" si="98"/>
        <v>0</v>
      </c>
      <c r="I446" s="60">
        <f t="shared" si="98"/>
        <v>479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967">
        <f t="shared" si="98"/>
        <v>0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459"/>
      <c r="G447" s="459"/>
      <c r="H447" s="459"/>
      <c r="I447" s="470"/>
      <c r="J447" s="458"/>
      <c r="K447" s="459"/>
      <c r="L447" s="459"/>
      <c r="M447" s="459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450</v>
      </c>
      <c r="D448" s="950"/>
      <c r="E448" s="950"/>
      <c r="F448" s="59">
        <f t="shared" si="98"/>
        <v>370</v>
      </c>
      <c r="G448" s="59">
        <f t="shared" si="98"/>
        <v>260</v>
      </c>
      <c r="H448" s="59">
        <f t="shared" si="98"/>
        <v>0</v>
      </c>
      <c r="I448" s="60">
        <f t="shared" si="98"/>
        <v>340</v>
      </c>
      <c r="J448" s="458"/>
      <c r="K448" s="459"/>
      <c r="L448" s="459"/>
      <c r="M448" s="459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1886</v>
      </c>
      <c r="D449" s="950"/>
      <c r="E449" s="950"/>
      <c r="F449" s="59">
        <f t="shared" si="98"/>
        <v>1096</v>
      </c>
      <c r="G449" s="59">
        <f t="shared" si="98"/>
        <v>766</v>
      </c>
      <c r="H449" s="59">
        <f t="shared" si="98"/>
        <v>0</v>
      </c>
      <c r="I449" s="60">
        <f t="shared" si="98"/>
        <v>1556</v>
      </c>
      <c r="J449" s="458"/>
      <c r="K449" s="459"/>
      <c r="L449" s="459"/>
      <c r="M449" s="459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458"/>
      <c r="K450" s="459"/>
      <c r="L450" s="459"/>
      <c r="M450" s="459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60</v>
      </c>
      <c r="D451" s="950"/>
      <c r="E451" s="950"/>
      <c r="F451" s="59">
        <f t="shared" si="98"/>
        <v>30</v>
      </c>
      <c r="G451" s="59">
        <f t="shared" si="98"/>
        <v>87</v>
      </c>
      <c r="H451" s="59">
        <f t="shared" si="98"/>
        <v>0</v>
      </c>
      <c r="I451" s="60">
        <f t="shared" si="98"/>
        <v>117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473"/>
      <c r="I452" s="38"/>
      <c r="J452" s="39"/>
      <c r="K452" s="496"/>
      <c r="L452" s="496"/>
      <c r="M452" s="496"/>
      <c r="N452" s="957"/>
      <c r="O452" s="957"/>
      <c r="P452" s="958"/>
    </row>
    <row r="453" spans="1:17" ht="12.75" customHeight="1" x14ac:dyDescent="0.2">
      <c r="B453" s="453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453"/>
      <c r="D455" s="453"/>
      <c r="E455" s="453"/>
      <c r="K455" s="1" t="s">
        <v>1</v>
      </c>
      <c r="N455" s="453"/>
      <c r="O455" s="453"/>
      <c r="P455" s="453"/>
    </row>
    <row r="456" spans="1:17" x14ac:dyDescent="0.2">
      <c r="C456" s="453"/>
      <c r="D456" s="453"/>
      <c r="E456" s="453"/>
      <c r="K456" s="1" t="s">
        <v>1</v>
      </c>
      <c r="N456" s="453"/>
      <c r="O456" s="453"/>
      <c r="P456" s="453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287" zoomScale="80" zoomScaleNormal="80" workbookViewId="0">
      <pane xSplit="2" topLeftCell="C1" activePane="topRight" state="frozen"/>
      <selection activeCell="O501" sqref="O501"/>
      <selection pane="topRight" activeCell="U84" sqref="U84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538">
        <v>1</v>
      </c>
      <c r="E6" s="538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76</v>
      </c>
      <c r="N7" s="999"/>
      <c r="O7" s="538">
        <v>0</v>
      </c>
      <c r="P7" s="538">
        <v>7</v>
      </c>
    </row>
    <row r="8" spans="1:22" s="3" customFormat="1" ht="12.75" customHeight="1" x14ac:dyDescent="0.2">
      <c r="A8" s="283" t="s">
        <v>51</v>
      </c>
      <c r="B8" s="283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544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545" t="s">
        <v>18</v>
      </c>
      <c r="G12" s="545" t="s">
        <v>19</v>
      </c>
      <c r="H12" s="545" t="s">
        <v>20</v>
      </c>
      <c r="I12" s="546" t="s">
        <v>21</v>
      </c>
      <c r="J12" s="33" t="s">
        <v>9</v>
      </c>
      <c r="K12" s="545" t="s">
        <v>18</v>
      </c>
      <c r="L12" s="545" t="s">
        <v>19</v>
      </c>
      <c r="M12" s="545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547"/>
      <c r="G13" s="547"/>
      <c r="H13" s="547"/>
      <c r="I13" s="548" t="s">
        <v>23</v>
      </c>
      <c r="J13" s="34" t="s">
        <v>22</v>
      </c>
      <c r="K13" s="547"/>
      <c r="L13" s="547"/>
      <c r="M13" s="547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539" t="s">
        <v>28</v>
      </c>
      <c r="G14" s="539" t="s">
        <v>29</v>
      </c>
      <c r="H14" s="539" t="s">
        <v>30</v>
      </c>
      <c r="I14" s="46" t="s">
        <v>31</v>
      </c>
      <c r="J14" s="47" t="s">
        <v>32</v>
      </c>
      <c r="K14" s="539" t="s">
        <v>33</v>
      </c>
      <c r="L14" s="539" t="s">
        <v>34</v>
      </c>
      <c r="M14" s="539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784</v>
      </c>
      <c r="D15" s="1028"/>
      <c r="E15" s="1028"/>
      <c r="F15" s="558">
        <f>SUM(F17,F20)</f>
        <v>0</v>
      </c>
      <c r="G15" s="558">
        <f>SUM(G17,G20)</f>
        <v>0</v>
      </c>
      <c r="H15" s="558">
        <f>SUM(H17,H20)</f>
        <v>0</v>
      </c>
      <c r="I15" s="41">
        <f>SUM(I17,I20)</f>
        <v>784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542"/>
      <c r="G16" s="542"/>
      <c r="H16" s="542"/>
      <c r="I16" s="35"/>
      <c r="J16" s="541"/>
      <c r="K16" s="542"/>
      <c r="L16" s="542"/>
      <c r="M16" s="542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557">
        <f>SUM(F18:F19)</f>
        <v>0</v>
      </c>
      <c r="G17" s="557">
        <f t="shared" ref="G17:H17" si="1">SUM(G18:G19)</f>
        <v>0</v>
      </c>
      <c r="H17" s="557">
        <f t="shared" si="1"/>
        <v>0</v>
      </c>
      <c r="I17" s="554">
        <f>SUM(C17-F17+G17-H17)</f>
        <v>0</v>
      </c>
      <c r="J17" s="553">
        <f>SUM(J18:J19)</f>
        <v>0</v>
      </c>
      <c r="K17" s="557">
        <f t="shared" ref="K17:M17" si="2">SUM(K18:K19)</f>
        <v>0</v>
      </c>
      <c r="L17" s="557">
        <f t="shared" si="2"/>
        <v>0</v>
      </c>
      <c r="M17" s="553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555">
        <v>0</v>
      </c>
      <c r="G18" s="555">
        <v>0</v>
      </c>
      <c r="H18" s="555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555">
        <v>0</v>
      </c>
      <c r="G19" s="555">
        <v>0</v>
      </c>
      <c r="H19" s="555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784</v>
      </c>
      <c r="D20" s="1026"/>
      <c r="E20" s="1026"/>
      <c r="F20" s="557">
        <f>SUM(F21:F22)</f>
        <v>0</v>
      </c>
      <c r="G20" s="557">
        <f>SUM(G21:G22)</f>
        <v>0</v>
      </c>
      <c r="H20" s="557">
        <f t="shared" ref="H20" si="4">SUM(H21:H22)</f>
        <v>0</v>
      </c>
      <c r="I20" s="554">
        <f t="shared" si="3"/>
        <v>784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428</v>
      </c>
      <c r="D21" s="1020"/>
      <c r="E21" s="1020"/>
      <c r="F21" s="555">
        <v>0</v>
      </c>
      <c r="G21" s="555">
        <v>0</v>
      </c>
      <c r="H21" s="555">
        <v>0</v>
      </c>
      <c r="I21" s="42">
        <f t="shared" si="3"/>
        <v>428</v>
      </c>
      <c r="J21" s="36">
        <v>0</v>
      </c>
      <c r="K21" s="555">
        <v>0</v>
      </c>
      <c r="L21" s="555">
        <v>0</v>
      </c>
      <c r="M21" s="550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356</v>
      </c>
      <c r="D22" s="1020"/>
      <c r="E22" s="1020"/>
      <c r="F22" s="555">
        <v>0</v>
      </c>
      <c r="G22" s="555">
        <v>0</v>
      </c>
      <c r="H22" s="555">
        <v>0</v>
      </c>
      <c r="I22" s="42">
        <f t="shared" si="3"/>
        <v>356</v>
      </c>
      <c r="J22" s="36">
        <v>0</v>
      </c>
      <c r="K22" s="550">
        <v>0</v>
      </c>
      <c r="L22" s="550">
        <v>0</v>
      </c>
      <c r="M22" s="550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541"/>
      <c r="K23" s="542" t="s">
        <v>73</v>
      </c>
      <c r="L23" s="542"/>
      <c r="M23" s="542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555">
        <v>0</v>
      </c>
      <c r="G24" s="555">
        <v>0</v>
      </c>
      <c r="H24" s="555">
        <v>0</v>
      </c>
      <c r="I24" s="554">
        <f t="shared" ref="I24:I27" si="6">SUM(C24-F24+G24-H24)</f>
        <v>0</v>
      </c>
      <c r="J24" s="541"/>
      <c r="K24" s="542"/>
      <c r="L24" s="542"/>
      <c r="M24" s="542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784</v>
      </c>
      <c r="D25" s="1020"/>
      <c r="E25" s="1020"/>
      <c r="F25" s="555">
        <v>0</v>
      </c>
      <c r="G25" s="555">
        <v>0</v>
      </c>
      <c r="H25" s="555">
        <v>0</v>
      </c>
      <c r="I25" s="554">
        <f t="shared" si="6"/>
        <v>784</v>
      </c>
      <c r="J25" s="541"/>
      <c r="K25" s="542"/>
      <c r="L25" s="542"/>
      <c r="M25" s="542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555">
        <v>0</v>
      </c>
      <c r="G26" s="555">
        <v>0</v>
      </c>
      <c r="H26" s="555">
        <v>0</v>
      </c>
      <c r="I26" s="554">
        <f t="shared" si="6"/>
        <v>0</v>
      </c>
      <c r="J26" s="541"/>
      <c r="K26" s="542"/>
      <c r="L26" s="542"/>
      <c r="M26" s="542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556">
        <v>0</v>
      </c>
      <c r="G27" s="556">
        <v>0</v>
      </c>
      <c r="H27" s="556">
        <v>0</v>
      </c>
      <c r="I27" s="554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552"/>
      <c r="I28" s="38"/>
      <c r="J28" s="39"/>
      <c r="K28" s="527"/>
      <c r="L28" s="527"/>
      <c r="M28" s="527"/>
      <c r="N28" s="957"/>
      <c r="O28" s="957"/>
      <c r="P28" s="958"/>
    </row>
    <row r="29" spans="1:16" x14ac:dyDescent="0.2">
      <c r="B29" s="524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538">
        <v>1</v>
      </c>
      <c r="E41" s="53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Juli</v>
      </c>
      <c r="N42" s="999"/>
      <c r="O42" s="538">
        <f>+O7</f>
        <v>0</v>
      </c>
      <c r="P42" s="538">
        <f>+P7</f>
        <v>7</v>
      </c>
    </row>
    <row r="43" spans="1:16" s="3" customFormat="1" ht="12.75" customHeight="1" x14ac:dyDescent="0.2">
      <c r="A43" s="282" t="s">
        <v>62</v>
      </c>
      <c r="B43" s="282"/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544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545" t="s">
        <v>18</v>
      </c>
      <c r="G47" s="545" t="s">
        <v>19</v>
      </c>
      <c r="H47" s="545" t="s">
        <v>20</v>
      </c>
      <c r="I47" s="546" t="s">
        <v>21</v>
      </c>
      <c r="J47" s="33" t="s">
        <v>9</v>
      </c>
      <c r="K47" s="545" t="s">
        <v>18</v>
      </c>
      <c r="L47" s="545" t="s">
        <v>19</v>
      </c>
      <c r="M47" s="545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547"/>
      <c r="G48" s="547"/>
      <c r="H48" s="547"/>
      <c r="I48" s="548" t="s">
        <v>23</v>
      </c>
      <c r="J48" s="34" t="s">
        <v>22</v>
      </c>
      <c r="K48" s="547"/>
      <c r="L48" s="547"/>
      <c r="M48" s="547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539" t="s">
        <v>28</v>
      </c>
      <c r="G49" s="539" t="s">
        <v>29</v>
      </c>
      <c r="H49" s="539" t="s">
        <v>30</v>
      </c>
      <c r="I49" s="46" t="s">
        <v>31</v>
      </c>
      <c r="J49" s="47" t="s">
        <v>32</v>
      </c>
      <c r="K49" s="539" t="s">
        <v>33</v>
      </c>
      <c r="L49" s="539" t="s">
        <v>34</v>
      </c>
      <c r="M49" s="539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0</v>
      </c>
      <c r="D50" s="979"/>
      <c r="E50" s="979"/>
      <c r="F50" s="540">
        <f>SUM(F52,F55)</f>
        <v>0</v>
      </c>
      <c r="G50" s="540">
        <f>SUM(G52,G55)</f>
        <v>0</v>
      </c>
      <c r="H50" s="540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542"/>
      <c r="G51" s="542"/>
      <c r="H51" s="542"/>
      <c r="I51" s="35"/>
      <c r="J51" s="541"/>
      <c r="K51" s="542"/>
      <c r="L51" s="542"/>
      <c r="M51" s="542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553">
        <f>SUM(F53:F54)</f>
        <v>0</v>
      </c>
      <c r="G52" s="553">
        <f t="shared" ref="G52:H52" si="9">SUM(G53:G54)</f>
        <v>0</v>
      </c>
      <c r="H52" s="553">
        <f t="shared" si="9"/>
        <v>0</v>
      </c>
      <c r="I52" s="530">
        <f>SUM(C52-F52+G52-H52)</f>
        <v>0</v>
      </c>
      <c r="J52" s="553">
        <f>SUM(J53:J54)</f>
        <v>0</v>
      </c>
      <c r="K52" s="553">
        <f t="shared" ref="K52:M52" si="10">SUM(K53:K54)</f>
        <v>0</v>
      </c>
      <c r="L52" s="553">
        <f t="shared" si="10"/>
        <v>0</v>
      </c>
      <c r="M52" s="553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550">
        <v>0</v>
      </c>
      <c r="G53" s="550">
        <v>0</v>
      </c>
      <c r="H53" s="550">
        <v>0</v>
      </c>
      <c r="I53" s="533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550">
        <v>0</v>
      </c>
      <c r="G54" s="550">
        <v>0</v>
      </c>
      <c r="H54" s="550">
        <v>0</v>
      </c>
      <c r="I54" s="533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0</v>
      </c>
      <c r="D55" s="1013"/>
      <c r="E55" s="1013"/>
      <c r="F55" s="553">
        <f>SUM(F56:F57)</f>
        <v>0</v>
      </c>
      <c r="G55" s="553">
        <f t="shared" ref="G55:H55" si="12">SUM(G56:G57)</f>
        <v>0</v>
      </c>
      <c r="H55" s="553">
        <f t="shared" si="12"/>
        <v>0</v>
      </c>
      <c r="I55" s="530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0</v>
      </c>
      <c r="D56" s="1007"/>
      <c r="E56" s="1007"/>
      <c r="F56" s="550">
        <v>0</v>
      </c>
      <c r="G56" s="550">
        <v>0</v>
      </c>
      <c r="H56" s="550">
        <v>0</v>
      </c>
      <c r="I56" s="533">
        <f t="shared" si="11"/>
        <v>0</v>
      </c>
      <c r="J56" s="36">
        <v>0</v>
      </c>
      <c r="K56" s="550">
        <v>0</v>
      </c>
      <c r="L56" s="550">
        <v>0</v>
      </c>
      <c r="M56" s="550">
        <v>0</v>
      </c>
      <c r="N56" s="964">
        <f>SUM(J56-K56+L56-M56)</f>
        <v>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550">
        <v>0</v>
      </c>
      <c r="G57" s="550">
        <v>0</v>
      </c>
      <c r="H57" s="550">
        <v>0</v>
      </c>
      <c r="I57" s="533">
        <f t="shared" si="11"/>
        <v>0</v>
      </c>
      <c r="J57" s="36">
        <v>0</v>
      </c>
      <c r="K57" s="550">
        <v>0</v>
      </c>
      <c r="L57" s="550">
        <v>0</v>
      </c>
      <c r="M57" s="550">
        <v>0</v>
      </c>
      <c r="N57" s="964">
        <f>SUM(J57-K57+L57-M57)</f>
        <v>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542"/>
      <c r="G58" s="542"/>
      <c r="H58" s="542"/>
      <c r="I58" s="526"/>
      <c r="J58" s="541"/>
      <c r="K58" s="542"/>
      <c r="L58" s="542"/>
      <c r="M58" s="542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550">
        <v>0</v>
      </c>
      <c r="G59" s="550">
        <v>0</v>
      </c>
      <c r="H59" s="550">
        <v>0</v>
      </c>
      <c r="I59" s="530">
        <f t="shared" ref="I59:I62" si="14">SUM(C59-F59+G59-H59)</f>
        <v>0</v>
      </c>
      <c r="J59" s="541"/>
      <c r="K59" s="542"/>
      <c r="L59" s="542"/>
      <c r="M59" s="542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0</v>
      </c>
      <c r="D60" s="1007"/>
      <c r="E60" s="1007"/>
      <c r="F60" s="550">
        <v>0</v>
      </c>
      <c r="G60" s="550">
        <v>0</v>
      </c>
      <c r="H60" s="550">
        <v>0</v>
      </c>
      <c r="I60" s="530">
        <f t="shared" si="14"/>
        <v>0</v>
      </c>
      <c r="J60" s="541"/>
      <c r="K60" s="542"/>
      <c r="L60" s="542"/>
      <c r="M60" s="542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550">
        <v>0</v>
      </c>
      <c r="G61" s="550">
        <v>0</v>
      </c>
      <c r="H61" s="550">
        <v>0</v>
      </c>
      <c r="I61" s="530">
        <f t="shared" si="14"/>
        <v>0</v>
      </c>
      <c r="J61" s="541"/>
      <c r="K61" s="542"/>
      <c r="L61" s="542"/>
      <c r="M61" s="542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551">
        <v>0</v>
      </c>
      <c r="G62" s="551">
        <v>0</v>
      </c>
      <c r="H62" s="551">
        <v>0</v>
      </c>
      <c r="I62" s="530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552"/>
      <c r="I63" s="38"/>
      <c r="J63" s="39"/>
      <c r="K63" s="527"/>
      <c r="L63" s="527"/>
      <c r="M63" s="527"/>
      <c r="N63" s="957"/>
      <c r="O63" s="957"/>
      <c r="P63" s="958"/>
    </row>
    <row r="64" spans="1:16" x14ac:dyDescent="0.2">
      <c r="B64" s="524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52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523"/>
      <c r="O65" s="523"/>
      <c r="P65" s="523"/>
    </row>
    <row r="66" spans="1:16" ht="12.75" customHeight="1" x14ac:dyDescent="0.2">
      <c r="B66" s="52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523"/>
      <c r="O66" s="523"/>
      <c r="P66" s="523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538">
        <v>1</v>
      </c>
      <c r="E76" s="53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Juli</v>
      </c>
      <c r="N77" s="999"/>
      <c r="O77" s="538">
        <f>+O42</f>
        <v>0</v>
      </c>
      <c r="P77" s="538">
        <f>+P42</f>
        <v>7</v>
      </c>
    </row>
    <row r="78" spans="1:16" s="3" customFormat="1" ht="12.75" customHeight="1" x14ac:dyDescent="0.2">
      <c r="A78" s="282" t="s">
        <v>11</v>
      </c>
      <c r="B78" s="282"/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544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545" t="s">
        <v>18</v>
      </c>
      <c r="G82" s="545" t="s">
        <v>19</v>
      </c>
      <c r="H82" s="545" t="s">
        <v>20</v>
      </c>
      <c r="I82" s="546" t="s">
        <v>21</v>
      </c>
      <c r="J82" s="33" t="s">
        <v>9</v>
      </c>
      <c r="K82" s="545" t="s">
        <v>18</v>
      </c>
      <c r="L82" s="545" t="s">
        <v>19</v>
      </c>
      <c r="M82" s="545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547"/>
      <c r="G83" s="547"/>
      <c r="H83" s="547"/>
      <c r="I83" s="548" t="s">
        <v>23</v>
      </c>
      <c r="J83" s="34" t="s">
        <v>22</v>
      </c>
      <c r="K83" s="547"/>
      <c r="L83" s="547"/>
      <c r="M83" s="547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539" t="s">
        <v>28</v>
      </c>
      <c r="G84" s="539" t="s">
        <v>29</v>
      </c>
      <c r="H84" s="539" t="s">
        <v>30</v>
      </c>
      <c r="I84" s="46" t="s">
        <v>31</v>
      </c>
      <c r="J84" s="47" t="s">
        <v>32</v>
      </c>
      <c r="K84" s="539" t="s">
        <v>33</v>
      </c>
      <c r="L84" s="539" t="s">
        <v>34</v>
      </c>
      <c r="M84" s="539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360</v>
      </c>
      <c r="D85" s="979"/>
      <c r="E85" s="979"/>
      <c r="F85" s="540">
        <f>SUM(F87,F90)</f>
        <v>0</v>
      </c>
      <c r="G85" s="558">
        <f>SUM(G87,G90)</f>
        <v>35</v>
      </c>
      <c r="H85" s="30">
        <f>SUM(H87,H90)</f>
        <v>0</v>
      </c>
      <c r="I85" s="7">
        <f>SUM(I87,I90)</f>
        <v>395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542"/>
      <c r="G86" s="542"/>
      <c r="H86" s="542"/>
      <c r="I86" s="35"/>
      <c r="J86" s="541"/>
      <c r="K86" s="542"/>
      <c r="L86" s="542"/>
      <c r="M86" s="542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553">
        <f>SUM(F88:F89)</f>
        <v>0</v>
      </c>
      <c r="G87" s="557">
        <f t="shared" ref="G87:H87" si="17">SUM(G88:G89)</f>
        <v>0</v>
      </c>
      <c r="H87" s="553">
        <f t="shared" si="17"/>
        <v>0</v>
      </c>
      <c r="I87" s="530">
        <f>SUM(C87-F87+G87-H87)</f>
        <v>0</v>
      </c>
      <c r="J87" s="553">
        <f>SUM(J88:J89)</f>
        <v>0</v>
      </c>
      <c r="K87" s="553">
        <f t="shared" ref="K87:M87" si="18">SUM(K88:K89)</f>
        <v>0</v>
      </c>
      <c r="L87" s="553">
        <f t="shared" si="18"/>
        <v>0</v>
      </c>
      <c r="M87" s="553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550">
        <v>0</v>
      </c>
      <c r="G88" s="555">
        <v>0</v>
      </c>
      <c r="H88" s="550">
        <v>0</v>
      </c>
      <c r="I88" s="533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550">
        <v>0</v>
      </c>
      <c r="G89" s="555">
        <v>0</v>
      </c>
      <c r="H89" s="550">
        <v>0</v>
      </c>
      <c r="I89" s="533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360</v>
      </c>
      <c r="D90" s="1013"/>
      <c r="E90" s="1013"/>
      <c r="F90" s="557">
        <f>SUM(F91:F92)</f>
        <v>0</v>
      </c>
      <c r="G90" s="557">
        <f t="shared" ref="G90:H90" si="20">SUM(G91:G92)</f>
        <v>35</v>
      </c>
      <c r="H90" s="557">
        <f t="shared" si="20"/>
        <v>0</v>
      </c>
      <c r="I90" s="554">
        <f t="shared" si="19"/>
        <v>395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360</v>
      </c>
      <c r="D91" s="1007"/>
      <c r="E91" s="1007"/>
      <c r="F91" s="550">
        <v>0</v>
      </c>
      <c r="G91" s="555">
        <v>0</v>
      </c>
      <c r="H91" s="31">
        <v>0</v>
      </c>
      <c r="I91" s="533">
        <f t="shared" si="19"/>
        <v>360</v>
      </c>
      <c r="J91" s="36">
        <v>0</v>
      </c>
      <c r="K91" s="550">
        <v>0</v>
      </c>
      <c r="L91" s="550">
        <v>0</v>
      </c>
      <c r="M91" s="550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0</v>
      </c>
      <c r="D92" s="1007"/>
      <c r="E92" s="1007"/>
      <c r="F92" s="550">
        <v>0</v>
      </c>
      <c r="G92" s="555">
        <v>35</v>
      </c>
      <c r="H92" s="31">
        <v>0</v>
      </c>
      <c r="I92" s="533">
        <f t="shared" si="19"/>
        <v>35</v>
      </c>
      <c r="J92" s="36">
        <v>0</v>
      </c>
      <c r="K92" s="550">
        <v>0</v>
      </c>
      <c r="L92" s="550">
        <v>0</v>
      </c>
      <c r="M92" s="550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542"/>
      <c r="G93" s="542"/>
      <c r="H93" s="542"/>
      <c r="I93" s="526"/>
      <c r="J93" s="541"/>
      <c r="K93" s="542"/>
      <c r="L93" s="542"/>
      <c r="M93" s="542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260</v>
      </c>
      <c r="D94" s="1007"/>
      <c r="E94" s="1007"/>
      <c r="F94" s="550">
        <v>0</v>
      </c>
      <c r="G94" s="555">
        <v>0</v>
      </c>
      <c r="H94" s="550">
        <v>0</v>
      </c>
      <c r="I94" s="530">
        <f t="shared" ref="I94:I97" si="22">SUM(C94-F94+G94-H94)</f>
        <v>260</v>
      </c>
      <c r="J94" s="541"/>
      <c r="K94" s="542"/>
      <c r="L94" s="542"/>
      <c r="M94" s="542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100</v>
      </c>
      <c r="D95" s="1007"/>
      <c r="E95" s="1007"/>
      <c r="F95" s="550">
        <v>0</v>
      </c>
      <c r="G95" s="555">
        <v>35</v>
      </c>
      <c r="H95" s="31">
        <v>0</v>
      </c>
      <c r="I95" s="530">
        <f t="shared" si="22"/>
        <v>135</v>
      </c>
      <c r="J95" s="541"/>
      <c r="K95" s="542"/>
      <c r="L95" s="542"/>
      <c r="M95" s="542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550">
        <v>0</v>
      </c>
      <c r="G96" s="550">
        <v>0</v>
      </c>
      <c r="H96" s="550">
        <v>0</v>
      </c>
      <c r="I96" s="530">
        <f t="shared" si="22"/>
        <v>0</v>
      </c>
      <c r="J96" s="541"/>
      <c r="K96" s="542"/>
      <c r="L96" s="542"/>
      <c r="M96" s="542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551">
        <v>0</v>
      </c>
      <c r="G97" s="551">
        <v>0</v>
      </c>
      <c r="H97" s="551">
        <v>0</v>
      </c>
      <c r="I97" s="530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552"/>
      <c r="I98" s="38"/>
      <c r="J98" s="39"/>
      <c r="K98" s="527"/>
      <c r="L98" s="527"/>
      <c r="M98" s="527"/>
      <c r="N98" s="957"/>
      <c r="O98" s="957"/>
      <c r="P98" s="958"/>
    </row>
    <row r="99" spans="1:16" x14ac:dyDescent="0.2">
      <c r="B99" s="524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524"/>
      <c r="D101" s="524"/>
      <c r="E101" s="524"/>
      <c r="N101" s="524"/>
      <c r="O101" s="524"/>
      <c r="P101" s="524"/>
    </row>
    <row r="102" spans="1:16" x14ac:dyDescent="0.2">
      <c r="C102" s="524"/>
      <c r="D102" s="524"/>
      <c r="E102" s="524"/>
      <c r="N102" s="524"/>
      <c r="O102" s="524"/>
      <c r="P102" s="524"/>
    </row>
    <row r="103" spans="1:16" ht="12.75" customHeight="1" x14ac:dyDescent="0.2">
      <c r="C103" s="524"/>
      <c r="D103" s="524"/>
      <c r="E103" s="524"/>
      <c r="N103" s="524"/>
      <c r="O103" s="524"/>
      <c r="P103" s="524"/>
    </row>
    <row r="104" spans="1:16" ht="12.75" customHeight="1" x14ac:dyDescent="0.2">
      <c r="C104" s="524"/>
      <c r="D104" s="524"/>
      <c r="E104" s="524"/>
      <c r="N104" s="524"/>
      <c r="O104" s="524"/>
      <c r="P104" s="524"/>
    </row>
    <row r="105" spans="1:16" ht="12.75" customHeight="1" x14ac:dyDescent="0.2">
      <c r="C105" s="524"/>
      <c r="D105" s="524"/>
      <c r="E105" s="524"/>
      <c r="N105" s="524"/>
      <c r="O105" s="524"/>
      <c r="P105" s="524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538">
        <v>1</v>
      </c>
      <c r="E111" s="53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Juli</v>
      </c>
      <c r="N112" s="999"/>
      <c r="O112" s="538">
        <f>+O77</f>
        <v>0</v>
      </c>
      <c r="P112" s="538">
        <f>+P77</f>
        <v>7</v>
      </c>
    </row>
    <row r="113" spans="1:16" s="3" customFormat="1" ht="20.100000000000001" customHeight="1" x14ac:dyDescent="0.2">
      <c r="A113" s="282" t="s">
        <v>54</v>
      </c>
      <c r="B113" s="282"/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544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545" t="s">
        <v>18</v>
      </c>
      <c r="G117" s="545" t="s">
        <v>19</v>
      </c>
      <c r="H117" s="545" t="s">
        <v>20</v>
      </c>
      <c r="I117" s="546" t="s">
        <v>21</v>
      </c>
      <c r="J117" s="33" t="s">
        <v>9</v>
      </c>
      <c r="K117" s="545" t="s">
        <v>18</v>
      </c>
      <c r="L117" s="545" t="s">
        <v>19</v>
      </c>
      <c r="M117" s="545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547"/>
      <c r="G118" s="547"/>
      <c r="H118" s="547"/>
      <c r="I118" s="548" t="s">
        <v>23</v>
      </c>
      <c r="J118" s="34" t="s">
        <v>22</v>
      </c>
      <c r="K118" s="547"/>
      <c r="L118" s="547"/>
      <c r="M118" s="547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539" t="s">
        <v>28</v>
      </c>
      <c r="G119" s="539" t="s">
        <v>29</v>
      </c>
      <c r="H119" s="539" t="s">
        <v>30</v>
      </c>
      <c r="I119" s="46" t="s">
        <v>31</v>
      </c>
      <c r="J119" s="47" t="s">
        <v>32</v>
      </c>
      <c r="K119" s="539" t="s">
        <v>33</v>
      </c>
      <c r="L119" s="539" t="s">
        <v>34</v>
      </c>
      <c r="M119" s="539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242</v>
      </c>
      <c r="D120" s="979"/>
      <c r="E120" s="979"/>
      <c r="F120" s="540">
        <f>SUM(F122,F125)</f>
        <v>85</v>
      </c>
      <c r="G120" s="540">
        <f>SUM(G122,G125)</f>
        <v>40</v>
      </c>
      <c r="H120" s="540">
        <f>SUM(H122,H125)</f>
        <v>0</v>
      </c>
      <c r="I120" s="7">
        <f>SUM(I122,I125)</f>
        <v>197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980">
        <f>SUM(N122,N125)</f>
        <v>0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566"/>
      <c r="G121" s="566"/>
      <c r="H121" s="566"/>
      <c r="I121" s="70"/>
      <c r="J121" s="565"/>
      <c r="K121" s="566"/>
      <c r="L121" s="566"/>
      <c r="M121" s="566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529">
        <f>SUM(F123:F124)</f>
        <v>0</v>
      </c>
      <c r="G122" s="529">
        <f t="shared" ref="G122:H122" si="24">SUM(G123:G124)</f>
        <v>0</v>
      </c>
      <c r="H122" s="529">
        <f t="shared" si="24"/>
        <v>0</v>
      </c>
      <c r="I122" s="530">
        <f>SUM(C122-F122+G122-H122)</f>
        <v>0</v>
      </c>
      <c r="J122" s="529">
        <f>SUM(J123:J124)</f>
        <v>0</v>
      </c>
      <c r="K122" s="529">
        <f t="shared" ref="K122:M122" si="25">SUM(K123:K124)</f>
        <v>0</v>
      </c>
      <c r="L122" s="529">
        <f t="shared" si="25"/>
        <v>0</v>
      </c>
      <c r="M122" s="529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532">
        <v>0</v>
      </c>
      <c r="G123" s="532">
        <v>0</v>
      </c>
      <c r="H123" s="532">
        <v>0</v>
      </c>
      <c r="I123" s="533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532">
        <v>0</v>
      </c>
      <c r="G124" s="532">
        <v>0</v>
      </c>
      <c r="H124" s="532">
        <v>0</v>
      </c>
      <c r="I124" s="533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242</v>
      </c>
      <c r="D125" s="964"/>
      <c r="E125" s="964"/>
      <c r="F125" s="529">
        <f>SUM(F126:F127)</f>
        <v>85</v>
      </c>
      <c r="G125" s="529">
        <f t="shared" ref="G125:H125" si="27">SUM(G126:G127)</f>
        <v>40</v>
      </c>
      <c r="H125" s="529">
        <f t="shared" si="27"/>
        <v>0</v>
      </c>
      <c r="I125" s="554">
        <f t="shared" si="26"/>
        <v>197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0</v>
      </c>
      <c r="M125" s="72">
        <f t="shared" si="28"/>
        <v>0</v>
      </c>
      <c r="N125" s="964">
        <f>SUM(N126:P127)</f>
        <v>0</v>
      </c>
      <c r="O125" s="964"/>
      <c r="P125" s="965"/>
    </row>
    <row r="126" spans="1:16" ht="15" x14ac:dyDescent="0.2">
      <c r="A126" s="11"/>
      <c r="B126" s="12" t="s">
        <v>40</v>
      </c>
      <c r="C126" s="1035">
        <v>202</v>
      </c>
      <c r="D126" s="1036"/>
      <c r="E126" s="1036"/>
      <c r="F126" s="532">
        <v>45</v>
      </c>
      <c r="G126" s="561">
        <v>40</v>
      </c>
      <c r="H126" s="532">
        <v>0</v>
      </c>
      <c r="I126" s="533">
        <f t="shared" si="26"/>
        <v>197</v>
      </c>
      <c r="J126" s="73">
        <v>0</v>
      </c>
      <c r="K126" s="532">
        <v>0</v>
      </c>
      <c r="L126" s="532">
        <v>0</v>
      </c>
      <c r="M126" s="532">
        <v>0</v>
      </c>
      <c r="N126" s="964">
        <f>SUM(J126-K126+L126-M126)</f>
        <v>0</v>
      </c>
      <c r="O126" s="964"/>
      <c r="P126" s="965"/>
    </row>
    <row r="127" spans="1:16" ht="12.75" customHeight="1" x14ac:dyDescent="0.2">
      <c r="A127" s="11"/>
      <c r="B127" s="12" t="s">
        <v>41</v>
      </c>
      <c r="C127" s="1035">
        <v>40</v>
      </c>
      <c r="D127" s="1036"/>
      <c r="E127" s="1036"/>
      <c r="F127" s="561">
        <v>40</v>
      </c>
      <c r="G127" s="532">
        <v>0</v>
      </c>
      <c r="H127" s="532">
        <v>0</v>
      </c>
      <c r="I127" s="533">
        <f t="shared" si="26"/>
        <v>0</v>
      </c>
      <c r="J127" s="73">
        <v>0</v>
      </c>
      <c r="K127" s="532">
        <v>0</v>
      </c>
      <c r="L127" s="532">
        <v>0</v>
      </c>
      <c r="M127" s="532">
        <v>0</v>
      </c>
      <c r="N127" s="964">
        <f>SUM(J127-K127+L127-M127)</f>
        <v>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566"/>
      <c r="G128" s="566"/>
      <c r="H128" s="566"/>
      <c r="I128" s="563"/>
      <c r="J128" s="565"/>
      <c r="K128" s="566"/>
      <c r="L128" s="566"/>
      <c r="M128" s="566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532">
        <v>0</v>
      </c>
      <c r="G129" s="532">
        <v>0</v>
      </c>
      <c r="H129" s="532">
        <v>0</v>
      </c>
      <c r="I129" s="530">
        <f t="shared" ref="I129:I132" si="29">SUM(C129-F129+G129-H129)</f>
        <v>0</v>
      </c>
      <c r="J129" s="565"/>
      <c r="K129" s="566"/>
      <c r="L129" s="566"/>
      <c r="M129" s="566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242</v>
      </c>
      <c r="D130" s="1036"/>
      <c r="E130" s="1036"/>
      <c r="F130" s="561">
        <v>85</v>
      </c>
      <c r="G130" s="561">
        <v>40</v>
      </c>
      <c r="H130" s="561">
        <v>0</v>
      </c>
      <c r="I130" s="554">
        <f t="shared" si="29"/>
        <v>197</v>
      </c>
      <c r="J130" s="565"/>
      <c r="K130" s="566"/>
      <c r="L130" s="566"/>
      <c r="M130" s="566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561">
        <v>0</v>
      </c>
      <c r="G131" s="561">
        <v>0</v>
      </c>
      <c r="H131" s="532">
        <v>0</v>
      </c>
      <c r="I131" s="530">
        <f t="shared" si="29"/>
        <v>0</v>
      </c>
      <c r="J131" s="565"/>
      <c r="K131" s="566"/>
      <c r="L131" s="566"/>
      <c r="M131" s="566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562">
        <v>0</v>
      </c>
      <c r="G132" s="562">
        <v>0</v>
      </c>
      <c r="H132" s="537">
        <v>0</v>
      </c>
      <c r="I132" s="530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564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524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52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523"/>
      <c r="O135" s="523"/>
      <c r="P135" s="523"/>
    </row>
    <row r="136" spans="1:16" ht="12.75" customHeight="1" x14ac:dyDescent="0.2">
      <c r="B136" s="52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523"/>
      <c r="O136" s="523"/>
      <c r="P136" s="523"/>
    </row>
    <row r="137" spans="1:16" ht="7.5" customHeight="1" x14ac:dyDescent="0.2">
      <c r="C137" s="524"/>
      <c r="D137" s="524"/>
      <c r="E137" s="524"/>
      <c r="I137" s="3"/>
      <c r="N137" s="524"/>
      <c r="O137" s="524"/>
      <c r="P137" s="524"/>
    </row>
    <row r="138" spans="1:16" ht="18" customHeight="1" x14ac:dyDescent="0.2">
      <c r="C138" s="524"/>
      <c r="D138" s="524"/>
      <c r="E138" s="524"/>
      <c r="N138" s="524"/>
      <c r="O138" s="524"/>
      <c r="P138" s="524"/>
    </row>
    <row r="139" spans="1:16" ht="12.75" customHeight="1" x14ac:dyDescent="0.2">
      <c r="C139" s="524"/>
      <c r="D139" s="524"/>
      <c r="E139" s="524"/>
      <c r="N139" s="524"/>
      <c r="O139" s="524"/>
      <c r="P139" s="524"/>
    </row>
    <row r="140" spans="1:16" ht="12.75" customHeight="1" x14ac:dyDescent="0.2">
      <c r="C140" s="524"/>
      <c r="D140" s="524"/>
      <c r="E140" s="524"/>
      <c r="N140" s="524"/>
      <c r="O140" s="524"/>
      <c r="P140" s="524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538">
        <v>1</v>
      </c>
      <c r="E146" s="53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Juli</v>
      </c>
      <c r="N147" s="999"/>
      <c r="O147" s="538">
        <f>+O112</f>
        <v>0</v>
      </c>
      <c r="P147" s="538">
        <f>+P112</f>
        <v>7</v>
      </c>
    </row>
    <row r="148" spans="1:16" s="3" customFormat="1" ht="20.100000000000001" customHeight="1" x14ac:dyDescent="0.2">
      <c r="A148" s="282" t="s">
        <v>59</v>
      </c>
      <c r="B148" s="282"/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544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545" t="s">
        <v>18</v>
      </c>
      <c r="G152" s="545" t="s">
        <v>19</v>
      </c>
      <c r="H152" s="545" t="s">
        <v>20</v>
      </c>
      <c r="I152" s="546" t="s">
        <v>21</v>
      </c>
      <c r="J152" s="33" t="s">
        <v>9</v>
      </c>
      <c r="K152" s="545" t="s">
        <v>18</v>
      </c>
      <c r="L152" s="545" t="s">
        <v>19</v>
      </c>
      <c r="M152" s="545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547"/>
      <c r="G153" s="547"/>
      <c r="H153" s="547"/>
      <c r="I153" s="548" t="s">
        <v>23</v>
      </c>
      <c r="J153" s="34" t="s">
        <v>22</v>
      </c>
      <c r="K153" s="547"/>
      <c r="L153" s="547"/>
      <c r="M153" s="547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539" t="s">
        <v>28</v>
      </c>
      <c r="G154" s="539" t="s">
        <v>29</v>
      </c>
      <c r="H154" s="539" t="s">
        <v>30</v>
      </c>
      <c r="I154" s="46" t="s">
        <v>31</v>
      </c>
      <c r="J154" s="47" t="s">
        <v>32</v>
      </c>
      <c r="K154" s="539" t="s">
        <v>33</v>
      </c>
      <c r="L154" s="539" t="s">
        <v>34</v>
      </c>
      <c r="M154" s="539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320</v>
      </c>
      <c r="D155" s="979"/>
      <c r="E155" s="979"/>
      <c r="F155" s="540">
        <f>SUM(F157,F160)</f>
        <v>35</v>
      </c>
      <c r="G155" s="558">
        <f>SUM(G157,G160)</f>
        <v>0</v>
      </c>
      <c r="H155" s="558">
        <f>SUM(H157,H160)</f>
        <v>0</v>
      </c>
      <c r="I155" s="41">
        <f>SUM(I157,I160)</f>
        <v>285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980">
        <f t="shared" si="31"/>
        <v>0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542"/>
      <c r="G156" s="542"/>
      <c r="H156" s="542"/>
      <c r="I156" s="542"/>
      <c r="J156" s="541"/>
      <c r="K156" s="542"/>
      <c r="L156" s="542"/>
      <c r="M156" s="542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553">
        <f>SUM(F158:F159)</f>
        <v>0</v>
      </c>
      <c r="G157" s="557">
        <f t="shared" ref="G157:H157" si="32">SUM(G158:G159)</f>
        <v>0</v>
      </c>
      <c r="H157" s="557">
        <f t="shared" si="32"/>
        <v>0</v>
      </c>
      <c r="I157" s="554">
        <f>SUM(C157-F157+G157-H157)</f>
        <v>0</v>
      </c>
      <c r="J157" s="553">
        <f>SUM(J158:J159)</f>
        <v>0</v>
      </c>
      <c r="K157" s="553">
        <f t="shared" ref="K157:M157" si="33">SUM(K158:K159)</f>
        <v>0</v>
      </c>
      <c r="L157" s="553">
        <f t="shared" si="33"/>
        <v>0</v>
      </c>
      <c r="M157" s="553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550">
        <v>0</v>
      </c>
      <c r="G158" s="555">
        <v>0</v>
      </c>
      <c r="H158" s="555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550">
        <v>0</v>
      </c>
      <c r="G159" s="555">
        <v>0</v>
      </c>
      <c r="H159" s="555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320</v>
      </c>
      <c r="D160" s="1013"/>
      <c r="E160" s="1013"/>
      <c r="F160" s="553">
        <f>SUM(F161:F162)</f>
        <v>35</v>
      </c>
      <c r="G160" s="557">
        <f t="shared" ref="G160:H160" si="35">SUM(G161:G162)</f>
        <v>0</v>
      </c>
      <c r="H160" s="557">
        <f t="shared" si="35"/>
        <v>0</v>
      </c>
      <c r="I160" s="554">
        <f t="shared" si="34"/>
        <v>285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964">
        <f>SUM(N161:P162)</f>
        <v>0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266</v>
      </c>
      <c r="D161" s="1007"/>
      <c r="E161" s="1007"/>
      <c r="F161" s="550">
        <v>35</v>
      </c>
      <c r="G161" s="555">
        <v>0</v>
      </c>
      <c r="H161" s="555">
        <v>0</v>
      </c>
      <c r="I161" s="42">
        <f t="shared" si="34"/>
        <v>231</v>
      </c>
      <c r="J161" s="36">
        <v>0</v>
      </c>
      <c r="K161" s="550">
        <v>0</v>
      </c>
      <c r="L161" s="550">
        <v>0</v>
      </c>
      <c r="M161" s="550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54</v>
      </c>
      <c r="D162" s="1007"/>
      <c r="E162" s="1007"/>
      <c r="F162" s="550">
        <v>0</v>
      </c>
      <c r="G162" s="555">
        <v>0</v>
      </c>
      <c r="H162" s="555">
        <v>0</v>
      </c>
      <c r="I162" s="42">
        <f t="shared" si="34"/>
        <v>54</v>
      </c>
      <c r="J162" s="36">
        <v>0</v>
      </c>
      <c r="K162" s="550">
        <v>0</v>
      </c>
      <c r="L162" s="550">
        <v>0</v>
      </c>
      <c r="M162" s="550">
        <v>0</v>
      </c>
      <c r="N162" s="964">
        <f>SUM(J162-K162+L162-M162)</f>
        <v>0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542"/>
      <c r="G163" s="542"/>
      <c r="H163" s="542"/>
      <c r="I163" s="526"/>
      <c r="J163" s="541"/>
      <c r="K163" s="542"/>
      <c r="L163" s="542"/>
      <c r="M163" s="542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550">
        <v>0</v>
      </c>
      <c r="G164" s="550">
        <v>0</v>
      </c>
      <c r="H164" s="550">
        <v>0</v>
      </c>
      <c r="I164" s="530">
        <f t="shared" ref="I164:I167" si="37">SUM(C164-F164+G164-H164)</f>
        <v>0</v>
      </c>
      <c r="J164" s="541"/>
      <c r="K164" s="542"/>
      <c r="L164" s="542"/>
      <c r="M164" s="542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320</v>
      </c>
      <c r="D165" s="1007"/>
      <c r="E165" s="1007"/>
      <c r="F165" s="550">
        <v>35</v>
      </c>
      <c r="G165" s="550">
        <v>0</v>
      </c>
      <c r="H165" s="550">
        <v>0</v>
      </c>
      <c r="I165" s="530">
        <f t="shared" si="37"/>
        <v>285</v>
      </c>
      <c r="J165" s="541"/>
      <c r="K165" s="542"/>
      <c r="L165" s="542"/>
      <c r="M165" s="542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550">
        <v>0</v>
      </c>
      <c r="G166" s="550">
        <v>0</v>
      </c>
      <c r="H166" s="550">
        <v>0</v>
      </c>
      <c r="I166" s="530">
        <f t="shared" si="37"/>
        <v>0</v>
      </c>
      <c r="J166" s="541"/>
      <c r="K166" s="542"/>
      <c r="L166" s="542"/>
      <c r="M166" s="542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551">
        <v>0</v>
      </c>
      <c r="G167" s="551">
        <v>0</v>
      </c>
      <c r="H167" s="551">
        <v>0</v>
      </c>
      <c r="I167" s="530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552"/>
      <c r="I168" s="38"/>
      <c r="J168" s="39"/>
      <c r="K168" s="527"/>
      <c r="L168" s="527"/>
      <c r="M168" s="527"/>
      <c r="N168" s="957"/>
      <c r="O168" s="957"/>
      <c r="P168" s="958"/>
    </row>
    <row r="169" spans="1:16" ht="7.5" customHeight="1" x14ac:dyDescent="0.2">
      <c r="B169" s="524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52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523"/>
      <c r="O170" s="523"/>
      <c r="P170" s="523"/>
    </row>
    <row r="171" spans="1:16" ht="12.75" customHeight="1" x14ac:dyDescent="0.2">
      <c r="B171" s="52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523"/>
      <c r="O171" s="523"/>
      <c r="P171" s="523"/>
    </row>
    <row r="172" spans="1:16" ht="12.75" customHeight="1" x14ac:dyDescent="0.2">
      <c r="B172" s="52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523"/>
      <c r="O172" s="523"/>
      <c r="P172" s="523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524"/>
      <c r="D174" s="524"/>
      <c r="E174" s="524"/>
      <c r="N174" s="524"/>
      <c r="O174" s="524"/>
      <c r="P174" s="524"/>
    </row>
    <row r="175" spans="1:16" ht="30" customHeight="1" x14ac:dyDescent="0.2">
      <c r="C175" s="524"/>
      <c r="D175" s="524"/>
      <c r="E175" s="524"/>
      <c r="N175" s="524"/>
      <c r="O175" s="524"/>
      <c r="P175" s="524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538">
        <v>1</v>
      </c>
      <c r="E181" s="53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Juli</v>
      </c>
      <c r="N182" s="999"/>
      <c r="O182" s="538">
        <f>+O147</f>
        <v>0</v>
      </c>
      <c r="P182" s="538">
        <f>+P147</f>
        <v>7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544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545" t="s">
        <v>18</v>
      </c>
      <c r="G187" s="545" t="s">
        <v>19</v>
      </c>
      <c r="H187" s="545" t="s">
        <v>20</v>
      </c>
      <c r="I187" s="546" t="s">
        <v>21</v>
      </c>
      <c r="J187" s="33" t="s">
        <v>9</v>
      </c>
      <c r="K187" s="545" t="s">
        <v>18</v>
      </c>
      <c r="L187" s="545" t="s">
        <v>19</v>
      </c>
      <c r="M187" s="545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547"/>
      <c r="G188" s="547"/>
      <c r="H188" s="547"/>
      <c r="I188" s="548" t="s">
        <v>23</v>
      </c>
      <c r="J188" s="34" t="s">
        <v>22</v>
      </c>
      <c r="K188" s="547"/>
      <c r="L188" s="547"/>
      <c r="M188" s="547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539" t="s">
        <v>28</v>
      </c>
      <c r="G189" s="539" t="s">
        <v>29</v>
      </c>
      <c r="H189" s="539" t="s">
        <v>30</v>
      </c>
      <c r="I189" s="46" t="s">
        <v>31</v>
      </c>
      <c r="J189" s="47" t="s">
        <v>32</v>
      </c>
      <c r="K189" s="539" t="s">
        <v>33</v>
      </c>
      <c r="L189" s="539" t="s">
        <v>34</v>
      </c>
      <c r="M189" s="539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540">
        <f>SUM(F192,F195)</f>
        <v>0</v>
      </c>
      <c r="G190" s="540">
        <f>SUM(G192,G195)</f>
        <v>0</v>
      </c>
      <c r="H190" s="54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542"/>
      <c r="G191" s="542"/>
      <c r="H191" s="542"/>
      <c r="I191" s="35"/>
      <c r="J191" s="541"/>
      <c r="K191" s="542"/>
      <c r="L191" s="542"/>
      <c r="M191" s="542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553">
        <f>SUM(F193:F194)</f>
        <v>0</v>
      </c>
      <c r="G192" s="553">
        <f t="shared" ref="G192:H192" si="40">SUM(G193:G194)</f>
        <v>0</v>
      </c>
      <c r="H192" s="553">
        <f t="shared" si="40"/>
        <v>0</v>
      </c>
      <c r="I192" s="530">
        <f>SUM(C192-F192+G192-H192)</f>
        <v>0</v>
      </c>
      <c r="J192" s="553">
        <f>SUM(J193:J194)</f>
        <v>0</v>
      </c>
      <c r="K192" s="553">
        <f t="shared" ref="K192:M192" si="41">SUM(K193:K194)</f>
        <v>0</v>
      </c>
      <c r="L192" s="553">
        <f t="shared" si="41"/>
        <v>0</v>
      </c>
      <c r="M192" s="553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550">
        <v>0</v>
      </c>
      <c r="G193" s="550">
        <v>0</v>
      </c>
      <c r="H193" s="550">
        <v>0</v>
      </c>
      <c r="I193" s="533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550">
        <v>0</v>
      </c>
      <c r="G194" s="550">
        <v>0</v>
      </c>
      <c r="H194" s="550">
        <v>0</v>
      </c>
      <c r="I194" s="533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553">
        <f>SUM(F196:F197)</f>
        <v>0</v>
      </c>
      <c r="G195" s="553">
        <f t="shared" ref="G195:H195" si="43">SUM(G196:G197)</f>
        <v>0</v>
      </c>
      <c r="H195" s="553">
        <f t="shared" si="43"/>
        <v>0</v>
      </c>
      <c r="I195" s="53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550">
        <v>0</v>
      </c>
      <c r="G196" s="550">
        <v>0</v>
      </c>
      <c r="H196" s="550">
        <v>0</v>
      </c>
      <c r="I196" s="533">
        <f t="shared" si="42"/>
        <v>0</v>
      </c>
      <c r="J196" s="36">
        <v>0</v>
      </c>
      <c r="K196" s="550">
        <v>0</v>
      </c>
      <c r="L196" s="550">
        <v>0</v>
      </c>
      <c r="M196" s="550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550">
        <v>0</v>
      </c>
      <c r="G197" s="550">
        <v>0</v>
      </c>
      <c r="H197" s="550">
        <v>0</v>
      </c>
      <c r="I197" s="533">
        <f t="shared" si="42"/>
        <v>0</v>
      </c>
      <c r="J197" s="36">
        <v>0</v>
      </c>
      <c r="K197" s="550">
        <v>0</v>
      </c>
      <c r="L197" s="550">
        <v>0</v>
      </c>
      <c r="M197" s="550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542"/>
      <c r="G198" s="542"/>
      <c r="H198" s="542"/>
      <c r="I198" s="526"/>
      <c r="J198" s="541"/>
      <c r="K198" s="542"/>
      <c r="L198" s="542"/>
      <c r="M198" s="542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550">
        <v>0</v>
      </c>
      <c r="G199" s="550">
        <v>0</v>
      </c>
      <c r="H199" s="550">
        <v>0</v>
      </c>
      <c r="I199" s="530">
        <f t="shared" ref="I199:I202" si="45">SUM(C199-F199+G199-H199)</f>
        <v>0</v>
      </c>
      <c r="J199" s="541"/>
      <c r="K199" s="542"/>
      <c r="L199" s="542"/>
      <c r="M199" s="542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550">
        <v>0</v>
      </c>
      <c r="G200" s="550">
        <v>0</v>
      </c>
      <c r="H200" s="550">
        <v>0</v>
      </c>
      <c r="I200" s="530">
        <f t="shared" si="45"/>
        <v>0</v>
      </c>
      <c r="J200" s="541"/>
      <c r="K200" s="542"/>
      <c r="L200" s="542"/>
      <c r="M200" s="542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550">
        <v>0</v>
      </c>
      <c r="G201" s="550">
        <v>0</v>
      </c>
      <c r="H201" s="550">
        <v>0</v>
      </c>
      <c r="I201" s="530">
        <f t="shared" si="45"/>
        <v>0</v>
      </c>
      <c r="J201" s="541"/>
      <c r="K201" s="542"/>
      <c r="L201" s="542"/>
      <c r="M201" s="542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551">
        <v>0</v>
      </c>
      <c r="G202" s="551">
        <v>0</v>
      </c>
      <c r="H202" s="551">
        <v>0</v>
      </c>
      <c r="I202" s="530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552"/>
      <c r="I203" s="38"/>
      <c r="J203" s="39"/>
      <c r="K203" s="527"/>
      <c r="L203" s="527"/>
      <c r="M203" s="527"/>
      <c r="N203" s="957"/>
      <c r="O203" s="957"/>
      <c r="P203" s="958"/>
    </row>
    <row r="204" spans="1:16" x14ac:dyDescent="0.2">
      <c r="B204" s="524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52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523"/>
      <c r="O205" s="523"/>
      <c r="P205" s="523"/>
    </row>
    <row r="206" spans="1:16" x14ac:dyDescent="0.2">
      <c r="B206" s="52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523"/>
      <c r="O206" s="523"/>
      <c r="P206" s="523"/>
    </row>
    <row r="207" spans="1:16" ht="30" customHeight="1" x14ac:dyDescent="0.2">
      <c r="B207" s="52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523"/>
      <c r="O207" s="523"/>
      <c r="P207" s="523"/>
    </row>
    <row r="208" spans="1:16" ht="25.5" customHeight="1" x14ac:dyDescent="0.2">
      <c r="C208" s="524"/>
      <c r="D208" s="524"/>
      <c r="E208" s="524"/>
      <c r="N208" s="524"/>
      <c r="O208" s="524"/>
      <c r="P208" s="524"/>
    </row>
    <row r="209" spans="1:16" ht="20.100000000000001" customHeight="1" x14ac:dyDescent="0.2">
      <c r="C209" s="524"/>
      <c r="D209" s="524"/>
      <c r="E209" s="524"/>
      <c r="N209" s="524"/>
      <c r="O209" s="524"/>
      <c r="P209" s="524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538">
        <v>1</v>
      </c>
      <c r="E216" s="53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Juli</v>
      </c>
      <c r="N217" s="999"/>
      <c r="O217" s="538">
        <f>+O182</f>
        <v>0</v>
      </c>
      <c r="P217" s="538">
        <f>+P182</f>
        <v>7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544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545" t="s">
        <v>18</v>
      </c>
      <c r="G222" s="545" t="s">
        <v>19</v>
      </c>
      <c r="H222" s="545" t="s">
        <v>20</v>
      </c>
      <c r="I222" s="546" t="s">
        <v>21</v>
      </c>
      <c r="J222" s="33" t="s">
        <v>9</v>
      </c>
      <c r="K222" s="545" t="s">
        <v>18</v>
      </c>
      <c r="L222" s="545" t="s">
        <v>19</v>
      </c>
      <c r="M222" s="545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547"/>
      <c r="G223" s="547"/>
      <c r="H223" s="547"/>
      <c r="I223" s="548" t="s">
        <v>23</v>
      </c>
      <c r="J223" s="34" t="s">
        <v>22</v>
      </c>
      <c r="K223" s="547"/>
      <c r="L223" s="547"/>
      <c r="M223" s="547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539" t="s">
        <v>28</v>
      </c>
      <c r="G224" s="539" t="s">
        <v>29</v>
      </c>
      <c r="H224" s="539" t="s">
        <v>30</v>
      </c>
      <c r="I224" s="46" t="s">
        <v>31</v>
      </c>
      <c r="J224" s="47" t="s">
        <v>32</v>
      </c>
      <c r="K224" s="539" t="s">
        <v>33</v>
      </c>
      <c r="L224" s="539" t="s">
        <v>34</v>
      </c>
      <c r="M224" s="539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540">
        <f>SUM(F227,F230)</f>
        <v>0</v>
      </c>
      <c r="G225" s="540">
        <f>SUM(G227,G230)</f>
        <v>0</v>
      </c>
      <c r="H225" s="54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542"/>
      <c r="G226" s="542"/>
      <c r="H226" s="542"/>
      <c r="I226" s="35"/>
      <c r="J226" s="541"/>
      <c r="K226" s="542"/>
      <c r="L226" s="542"/>
      <c r="M226" s="542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553">
        <f>SUM(F228:F229)</f>
        <v>0</v>
      </c>
      <c r="G227" s="553">
        <f t="shared" ref="G227:H227" si="48">SUM(G228:G229)</f>
        <v>0</v>
      </c>
      <c r="H227" s="553">
        <f t="shared" si="48"/>
        <v>0</v>
      </c>
      <c r="I227" s="530">
        <f>SUM(C227-F227+G227-H227)</f>
        <v>0</v>
      </c>
      <c r="J227" s="553">
        <f>SUM(J228:J229)</f>
        <v>0</v>
      </c>
      <c r="K227" s="553">
        <f t="shared" ref="K227:M227" si="49">SUM(K228:K229)</f>
        <v>0</v>
      </c>
      <c r="L227" s="553">
        <f t="shared" si="49"/>
        <v>0</v>
      </c>
      <c r="M227" s="553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550">
        <v>0</v>
      </c>
      <c r="G228" s="550">
        <v>0</v>
      </c>
      <c r="H228" s="550">
        <v>0</v>
      </c>
      <c r="I228" s="533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550">
        <v>0</v>
      </c>
      <c r="G229" s="550">
        <v>0</v>
      </c>
      <c r="H229" s="550">
        <v>0</v>
      </c>
      <c r="I229" s="533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553">
        <f>SUM(F231:F232)</f>
        <v>0</v>
      </c>
      <c r="G230" s="553">
        <f t="shared" ref="G230:H230" si="51">SUM(G231:G232)</f>
        <v>0</v>
      </c>
      <c r="H230" s="553">
        <f t="shared" si="51"/>
        <v>0</v>
      </c>
      <c r="I230" s="53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550">
        <v>0</v>
      </c>
      <c r="G231" s="550">
        <v>0</v>
      </c>
      <c r="H231" s="550">
        <v>0</v>
      </c>
      <c r="I231" s="533">
        <f t="shared" si="50"/>
        <v>0</v>
      </c>
      <c r="J231" s="36">
        <v>0</v>
      </c>
      <c r="K231" s="550">
        <v>0</v>
      </c>
      <c r="L231" s="550">
        <v>0</v>
      </c>
      <c r="M231" s="550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550">
        <v>0</v>
      </c>
      <c r="G232" s="550">
        <v>0</v>
      </c>
      <c r="H232" s="550">
        <v>0</v>
      </c>
      <c r="I232" s="533">
        <f t="shared" si="50"/>
        <v>0</v>
      </c>
      <c r="J232" s="36">
        <v>0</v>
      </c>
      <c r="K232" s="550">
        <v>0</v>
      </c>
      <c r="L232" s="550">
        <v>0</v>
      </c>
      <c r="M232" s="550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542"/>
      <c r="G233" s="542"/>
      <c r="H233" s="542"/>
      <c r="I233" s="526"/>
      <c r="J233" s="541"/>
      <c r="K233" s="542"/>
      <c r="L233" s="542"/>
      <c r="M233" s="542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550">
        <v>0</v>
      </c>
      <c r="G234" s="550">
        <v>0</v>
      </c>
      <c r="H234" s="550">
        <v>0</v>
      </c>
      <c r="I234" s="530">
        <f t="shared" ref="I234:I237" si="53">SUM(C234-F234+G234-H234)</f>
        <v>0</v>
      </c>
      <c r="J234" s="541"/>
      <c r="K234" s="542"/>
      <c r="L234" s="542"/>
      <c r="M234" s="542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550">
        <v>0</v>
      </c>
      <c r="G235" s="550">
        <v>0</v>
      </c>
      <c r="H235" s="550">
        <v>0</v>
      </c>
      <c r="I235" s="530">
        <f t="shared" si="53"/>
        <v>0</v>
      </c>
      <c r="J235" s="541"/>
      <c r="K235" s="542"/>
      <c r="L235" s="542"/>
      <c r="M235" s="542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550">
        <v>0</v>
      </c>
      <c r="G236" s="550">
        <v>0</v>
      </c>
      <c r="H236" s="550">
        <v>0</v>
      </c>
      <c r="I236" s="530">
        <f t="shared" si="53"/>
        <v>0</v>
      </c>
      <c r="J236" s="541"/>
      <c r="K236" s="542"/>
      <c r="L236" s="542"/>
      <c r="M236" s="542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551">
        <v>0</v>
      </c>
      <c r="G237" s="551">
        <v>0</v>
      </c>
      <c r="H237" s="551">
        <v>0</v>
      </c>
      <c r="I237" s="530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552"/>
      <c r="I238" s="38"/>
      <c r="J238" s="39"/>
      <c r="K238" s="527"/>
      <c r="L238" s="527"/>
      <c r="M238" s="527"/>
      <c r="N238" s="957"/>
      <c r="O238" s="957"/>
      <c r="P238" s="958"/>
    </row>
    <row r="239" spans="1:16" ht="30" customHeight="1" x14ac:dyDescent="0.2">
      <c r="B239" s="524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52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523"/>
      <c r="O240" s="523"/>
      <c r="P240" s="523"/>
    </row>
    <row r="241" spans="1:16" ht="20.100000000000001" customHeight="1" x14ac:dyDescent="0.2">
      <c r="B241" s="52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523"/>
      <c r="O241" s="523"/>
      <c r="P241" s="523"/>
    </row>
    <row r="242" spans="1:16" ht="20.100000000000001" customHeight="1" x14ac:dyDescent="0.2">
      <c r="B242" s="52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523"/>
      <c r="O242" s="523"/>
      <c r="P242" s="523"/>
    </row>
    <row r="243" spans="1:16" ht="20.100000000000001" customHeight="1" x14ac:dyDescent="0.2">
      <c r="C243" s="524"/>
      <c r="D243" s="524"/>
      <c r="E243" s="524"/>
      <c r="G243" s="1" t="s">
        <v>1</v>
      </c>
      <c r="N243" s="524"/>
      <c r="O243" s="524"/>
      <c r="P243" s="524"/>
    </row>
    <row r="244" spans="1:16" ht="20.100000000000001" customHeight="1" x14ac:dyDescent="0.2">
      <c r="C244" s="524"/>
      <c r="D244" s="524"/>
      <c r="E244" s="524"/>
      <c r="N244" s="524"/>
      <c r="O244" s="524"/>
      <c r="P244" s="524"/>
    </row>
    <row r="245" spans="1:16" ht="20.100000000000001" customHeight="1" x14ac:dyDescent="0.2">
      <c r="C245" s="524"/>
      <c r="D245" s="524"/>
      <c r="E245" s="524"/>
      <c r="N245" s="524"/>
      <c r="O245" s="524"/>
      <c r="P245" s="524"/>
    </row>
    <row r="246" spans="1:16" ht="20.100000000000001" customHeight="1" x14ac:dyDescent="0.2">
      <c r="C246" s="524"/>
      <c r="D246" s="524"/>
      <c r="E246" s="524"/>
      <c r="N246" s="524"/>
      <c r="O246" s="524"/>
      <c r="P246" s="524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538">
        <v>1</v>
      </c>
      <c r="E252" s="538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Juli</v>
      </c>
      <c r="N253" s="999"/>
      <c r="O253" s="538">
        <f>+O217</f>
        <v>0</v>
      </c>
      <c r="P253" s="538">
        <f>+P217</f>
        <v>7</v>
      </c>
    </row>
    <row r="254" spans="1:16" ht="12.75" customHeight="1" x14ac:dyDescent="0.2">
      <c r="A254" s="19" t="s">
        <v>58</v>
      </c>
      <c r="B254" s="19"/>
      <c r="C254" s="538">
        <v>0</v>
      </c>
      <c r="D254" s="538">
        <v>3</v>
      </c>
      <c r="E254" s="538">
        <v>5</v>
      </c>
      <c r="I254" s="997"/>
      <c r="J254" s="549"/>
      <c r="K254" s="2"/>
      <c r="L254" s="23" t="s">
        <v>12</v>
      </c>
      <c r="M254" s="998" t="str">
        <f>+M218</f>
        <v>: 2021</v>
      </c>
      <c r="N254" s="999"/>
      <c r="O254" s="538">
        <f>+O218</f>
        <v>2</v>
      </c>
      <c r="P254" s="538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544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545" t="s">
        <v>18</v>
      </c>
      <c r="G258" s="545" t="s">
        <v>19</v>
      </c>
      <c r="H258" s="545" t="s">
        <v>20</v>
      </c>
      <c r="I258" s="546" t="s">
        <v>21</v>
      </c>
      <c r="J258" s="33" t="s">
        <v>9</v>
      </c>
      <c r="K258" s="545" t="s">
        <v>18</v>
      </c>
      <c r="L258" s="545" t="s">
        <v>19</v>
      </c>
      <c r="M258" s="545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547"/>
      <c r="G259" s="547"/>
      <c r="H259" s="547"/>
      <c r="I259" s="548" t="s">
        <v>23</v>
      </c>
      <c r="J259" s="34" t="s">
        <v>22</v>
      </c>
      <c r="K259" s="547"/>
      <c r="L259" s="547"/>
      <c r="M259" s="547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539" t="s">
        <v>28</v>
      </c>
      <c r="G260" s="539" t="s">
        <v>29</v>
      </c>
      <c r="H260" s="539" t="s">
        <v>30</v>
      </c>
      <c r="I260" s="46" t="s">
        <v>31</v>
      </c>
      <c r="J260" s="47" t="s">
        <v>32</v>
      </c>
      <c r="K260" s="539" t="s">
        <v>33</v>
      </c>
      <c r="L260" s="539" t="s">
        <v>34</v>
      </c>
      <c r="M260" s="539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540">
        <f>SUM(F263,F266)</f>
        <v>0</v>
      </c>
      <c r="G261" s="540">
        <f>SUM(G263,G266)</f>
        <v>0</v>
      </c>
      <c r="H261" s="540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542"/>
      <c r="G262" s="542"/>
      <c r="H262" s="542"/>
      <c r="I262" s="35"/>
      <c r="J262" s="541"/>
      <c r="K262" s="542"/>
      <c r="L262" s="542"/>
      <c r="M262" s="542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553">
        <f>SUM(F264:F265)</f>
        <v>0</v>
      </c>
      <c r="G263" s="553">
        <f t="shared" ref="G263:H263" si="56">SUM(G264:G265)</f>
        <v>0</v>
      </c>
      <c r="H263" s="553">
        <f t="shared" si="56"/>
        <v>0</v>
      </c>
      <c r="I263" s="530">
        <f>SUM(C263-F263+G263-H263)</f>
        <v>0</v>
      </c>
      <c r="J263" s="553">
        <f>SUM(J264:J265)</f>
        <v>0</v>
      </c>
      <c r="K263" s="553">
        <f t="shared" ref="K263:M263" si="57">SUM(K264:K265)</f>
        <v>0</v>
      </c>
      <c r="L263" s="553">
        <f t="shared" si="57"/>
        <v>0</v>
      </c>
      <c r="M263" s="553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550">
        <v>0</v>
      </c>
      <c r="G264" s="550">
        <v>0</v>
      </c>
      <c r="H264" s="550">
        <v>0</v>
      </c>
      <c r="I264" s="533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550">
        <v>0</v>
      </c>
      <c r="G265" s="550">
        <v>0</v>
      </c>
      <c r="H265" s="550">
        <v>0</v>
      </c>
      <c r="I265" s="533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553">
        <f>SUM(F267:F268)</f>
        <v>0</v>
      </c>
      <c r="G266" s="553">
        <f t="shared" ref="G266:H266" si="59">SUM(G267:G268)</f>
        <v>0</v>
      </c>
      <c r="H266" s="553">
        <f t="shared" si="59"/>
        <v>0</v>
      </c>
      <c r="I266" s="530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550">
        <v>0</v>
      </c>
      <c r="G267" s="550">
        <v>0</v>
      </c>
      <c r="H267" s="550">
        <v>0</v>
      </c>
      <c r="I267" s="533">
        <f t="shared" si="58"/>
        <v>0</v>
      </c>
      <c r="J267" s="36">
        <v>0</v>
      </c>
      <c r="K267" s="550">
        <v>0</v>
      </c>
      <c r="L267" s="550">
        <v>0</v>
      </c>
      <c r="M267" s="550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550">
        <v>0</v>
      </c>
      <c r="G268" s="550">
        <v>0</v>
      </c>
      <c r="H268" s="550">
        <v>0</v>
      </c>
      <c r="I268" s="533">
        <f t="shared" si="58"/>
        <v>0</v>
      </c>
      <c r="J268" s="36">
        <v>0</v>
      </c>
      <c r="K268" s="550">
        <v>0</v>
      </c>
      <c r="L268" s="550">
        <v>0</v>
      </c>
      <c r="M268" s="550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542"/>
      <c r="G269" s="542"/>
      <c r="H269" s="542"/>
      <c r="I269" s="526"/>
      <c r="J269" s="541"/>
      <c r="K269" s="542"/>
      <c r="L269" s="542"/>
      <c r="M269" s="542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550">
        <v>0</v>
      </c>
      <c r="G270" s="550">
        <v>0</v>
      </c>
      <c r="H270" s="550">
        <v>0</v>
      </c>
      <c r="I270" s="530">
        <f t="shared" ref="I270:I273" si="61">SUM(C270-F270+G270-H270)</f>
        <v>0</v>
      </c>
      <c r="J270" s="541"/>
      <c r="K270" s="542"/>
      <c r="L270" s="542"/>
      <c r="M270" s="542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550">
        <v>0</v>
      </c>
      <c r="G271" s="550">
        <v>0</v>
      </c>
      <c r="H271" s="550">
        <v>0</v>
      </c>
      <c r="I271" s="530">
        <f t="shared" si="61"/>
        <v>0</v>
      </c>
      <c r="J271" s="541"/>
      <c r="K271" s="542"/>
      <c r="L271" s="542"/>
      <c r="M271" s="542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550">
        <v>0</v>
      </c>
      <c r="G272" s="550">
        <v>0</v>
      </c>
      <c r="H272" s="550">
        <v>0</v>
      </c>
      <c r="I272" s="530">
        <f t="shared" si="61"/>
        <v>0</v>
      </c>
      <c r="J272" s="541"/>
      <c r="K272" s="542"/>
      <c r="L272" s="542"/>
      <c r="M272" s="542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551">
        <v>0</v>
      </c>
      <c r="G273" s="551">
        <v>0</v>
      </c>
      <c r="H273" s="551">
        <v>0</v>
      </c>
      <c r="I273" s="530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552"/>
      <c r="I274" s="38"/>
      <c r="J274" s="39"/>
      <c r="K274" s="527"/>
      <c r="L274" s="527"/>
      <c r="M274" s="527"/>
      <c r="N274" s="957"/>
      <c r="O274" s="957"/>
      <c r="P274" s="958"/>
    </row>
    <row r="275" spans="1:16" ht="20.100000000000001" customHeight="1" x14ac:dyDescent="0.2">
      <c r="B275" s="524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524"/>
      <c r="D276" s="524"/>
      <c r="E276" s="524"/>
      <c r="N276" s="524"/>
      <c r="O276" s="524"/>
      <c r="P276" s="524"/>
    </row>
    <row r="277" spans="1:16" ht="20.100000000000001" customHeight="1" x14ac:dyDescent="0.2">
      <c r="C277" s="524"/>
      <c r="D277" s="524"/>
      <c r="E277" s="524"/>
      <c r="N277" s="524"/>
      <c r="O277" s="524"/>
      <c r="P277" s="524"/>
    </row>
    <row r="278" spans="1:16" ht="20.100000000000001" customHeight="1" x14ac:dyDescent="0.2">
      <c r="C278" s="524"/>
      <c r="D278" s="524"/>
      <c r="E278" s="524"/>
      <c r="N278" s="524"/>
      <c r="O278" s="524"/>
      <c r="P278" s="524"/>
    </row>
    <row r="279" spans="1:16" ht="20.100000000000001" customHeight="1" x14ac:dyDescent="0.2">
      <c r="C279" s="524"/>
      <c r="D279" s="524"/>
      <c r="E279" s="524"/>
      <c r="N279" s="524"/>
      <c r="O279" s="524"/>
      <c r="P279" s="524"/>
    </row>
    <row r="280" spans="1:16" ht="26.25" customHeight="1" x14ac:dyDescent="0.2">
      <c r="C280" s="524"/>
      <c r="D280" s="524"/>
      <c r="E280" s="524"/>
      <c r="N280" s="524"/>
      <c r="O280" s="524"/>
      <c r="P280" s="524"/>
    </row>
    <row r="281" spans="1:16" ht="20.100000000000001" customHeight="1" x14ac:dyDescent="0.2">
      <c r="C281" s="524"/>
      <c r="D281" s="524"/>
      <c r="E281" s="524"/>
      <c r="N281" s="524"/>
      <c r="O281" s="524"/>
      <c r="P281" s="524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538">
        <v>1</v>
      </c>
      <c r="E287" s="53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Juli</v>
      </c>
      <c r="N288" s="999"/>
      <c r="O288" s="538">
        <f>+O253</f>
        <v>0</v>
      </c>
      <c r="P288" s="538">
        <f>+P253</f>
        <v>7</v>
      </c>
    </row>
    <row r="289" spans="1:19" s="3" customFormat="1" ht="12.75" customHeight="1" x14ac:dyDescent="0.2">
      <c r="A289" s="283" t="s">
        <v>52</v>
      </c>
      <c r="B289" s="283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544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545" t="s">
        <v>18</v>
      </c>
      <c r="G293" s="545" t="s">
        <v>19</v>
      </c>
      <c r="H293" s="545" t="s">
        <v>20</v>
      </c>
      <c r="I293" s="546" t="s">
        <v>21</v>
      </c>
      <c r="J293" s="33" t="s">
        <v>9</v>
      </c>
      <c r="K293" s="545" t="s">
        <v>18</v>
      </c>
      <c r="L293" s="545" t="s">
        <v>19</v>
      </c>
      <c r="M293" s="545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547"/>
      <c r="G294" s="547"/>
      <c r="H294" s="547"/>
      <c r="I294" s="548" t="s">
        <v>23</v>
      </c>
      <c r="J294" s="34" t="s">
        <v>22</v>
      </c>
      <c r="K294" s="547"/>
      <c r="L294" s="547"/>
      <c r="M294" s="547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539" t="s">
        <v>28</v>
      </c>
      <c r="G295" s="539" t="s">
        <v>29</v>
      </c>
      <c r="H295" s="539" t="s">
        <v>30</v>
      </c>
      <c r="I295" s="46" t="s">
        <v>31</v>
      </c>
      <c r="J295" s="47" t="s">
        <v>32</v>
      </c>
      <c r="K295" s="539" t="s">
        <v>33</v>
      </c>
      <c r="L295" s="539" t="s">
        <v>34</v>
      </c>
      <c r="M295" s="539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117</v>
      </c>
      <c r="D296" s="1028"/>
      <c r="E296" s="1028"/>
      <c r="F296" s="558">
        <f>SUM(F298,F301)</f>
        <v>0</v>
      </c>
      <c r="G296" s="558">
        <f>SUM(G298,G301)</f>
        <v>153</v>
      </c>
      <c r="H296" s="558">
        <f>SUM(H298,H301)</f>
        <v>0</v>
      </c>
      <c r="I296" s="41">
        <f>SUM(I298,I301)</f>
        <v>270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542"/>
      <c r="G297" s="542"/>
      <c r="H297" s="542"/>
      <c r="I297" s="528"/>
      <c r="J297" s="541"/>
      <c r="K297" s="542"/>
      <c r="L297" s="542"/>
      <c r="M297" s="542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560">
        <f>SUM(F299:F300)</f>
        <v>0</v>
      </c>
      <c r="G298" s="560">
        <f t="shared" ref="G298:H298" si="64">SUM(G299:G300)</f>
        <v>0</v>
      </c>
      <c r="H298" s="557">
        <f t="shared" si="64"/>
        <v>0</v>
      </c>
      <c r="I298" s="554">
        <f>SUM(C298-F298+G298-H298)</f>
        <v>0</v>
      </c>
      <c r="J298" s="553">
        <f>SUM(J299:J300)</f>
        <v>0</v>
      </c>
      <c r="K298" s="553">
        <f t="shared" ref="K298:M298" si="65">SUM(K299:K300)</f>
        <v>0</v>
      </c>
      <c r="L298" s="553">
        <f t="shared" si="65"/>
        <v>0</v>
      </c>
      <c r="M298" s="553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555">
        <v>0</v>
      </c>
      <c r="G299" s="555">
        <v>0</v>
      </c>
      <c r="H299" s="555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555">
        <v>0</v>
      </c>
      <c r="G300" s="555">
        <v>0</v>
      </c>
      <c r="H300" s="555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117</v>
      </c>
      <c r="D301" s="1026"/>
      <c r="E301" s="1026"/>
      <c r="F301" s="557">
        <f>SUM(F302:F303)</f>
        <v>0</v>
      </c>
      <c r="G301" s="557">
        <f t="shared" ref="G301:H301" si="67">SUM(G302:G303)</f>
        <v>153</v>
      </c>
      <c r="H301" s="557">
        <f t="shared" si="67"/>
        <v>0</v>
      </c>
      <c r="I301" s="554">
        <f t="shared" si="66"/>
        <v>270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100</v>
      </c>
      <c r="D302" s="1020"/>
      <c r="E302" s="1020"/>
      <c r="F302" s="555">
        <v>0</v>
      </c>
      <c r="G302" s="555">
        <v>153</v>
      </c>
      <c r="H302" s="555">
        <v>0</v>
      </c>
      <c r="I302" s="42">
        <f>SUM(C302-F302+G302-H302)</f>
        <v>253</v>
      </c>
      <c r="J302" s="36">
        <v>0</v>
      </c>
      <c r="K302" s="550">
        <v>0</v>
      </c>
      <c r="L302" s="550">
        <v>0</v>
      </c>
      <c r="M302" s="550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17</v>
      </c>
      <c r="D303" s="1020"/>
      <c r="E303" s="1020"/>
      <c r="F303" s="555">
        <v>0</v>
      </c>
      <c r="G303" s="555">
        <v>0</v>
      </c>
      <c r="H303" s="555">
        <v>0</v>
      </c>
      <c r="I303" s="42">
        <f t="shared" si="66"/>
        <v>17</v>
      </c>
      <c r="J303" s="36">
        <v>0</v>
      </c>
      <c r="K303" s="550">
        <v>0</v>
      </c>
      <c r="L303" s="550">
        <v>0</v>
      </c>
      <c r="M303" s="550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542"/>
      <c r="G304" s="528"/>
      <c r="H304" s="528"/>
      <c r="I304" s="528"/>
      <c r="J304" s="541"/>
      <c r="K304" s="542"/>
      <c r="L304" s="542"/>
      <c r="M304" s="542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0</v>
      </c>
      <c r="D305" s="1032"/>
      <c r="E305" s="1032"/>
      <c r="F305" s="559">
        <v>0</v>
      </c>
      <c r="G305" s="559">
        <v>25</v>
      </c>
      <c r="H305" s="559">
        <v>0</v>
      </c>
      <c r="I305" s="554">
        <f t="shared" ref="I305:I308" si="69">SUM(C305-F305+G305-H305)</f>
        <v>25</v>
      </c>
      <c r="J305" s="541"/>
      <c r="K305" s="542"/>
      <c r="L305" s="542"/>
      <c r="M305" s="542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30</v>
      </c>
      <c r="D306" s="1020"/>
      <c r="E306" s="1020"/>
      <c r="F306" s="555">
        <v>0</v>
      </c>
      <c r="G306" s="555">
        <v>60</v>
      </c>
      <c r="H306" s="555">
        <v>0</v>
      </c>
      <c r="I306" s="554">
        <f t="shared" si="69"/>
        <v>90</v>
      </c>
      <c r="J306" s="541"/>
      <c r="K306" s="542"/>
      <c r="L306" s="542"/>
      <c r="M306" s="542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555">
        <v>0</v>
      </c>
      <c r="G307" s="555">
        <v>0</v>
      </c>
      <c r="H307" s="555">
        <v>0</v>
      </c>
      <c r="I307" s="554">
        <f t="shared" si="69"/>
        <v>0</v>
      </c>
      <c r="J307" s="541"/>
      <c r="K307" s="542"/>
      <c r="L307" s="542"/>
      <c r="M307" s="542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87</v>
      </c>
      <c r="D308" s="1022"/>
      <c r="E308" s="1022"/>
      <c r="F308" s="556">
        <v>0</v>
      </c>
      <c r="G308" s="556">
        <v>68</v>
      </c>
      <c r="H308" s="556">
        <v>0</v>
      </c>
      <c r="I308" s="554">
        <f t="shared" si="69"/>
        <v>155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552"/>
      <c r="I309" s="38"/>
      <c r="J309" s="39"/>
      <c r="K309" s="527"/>
      <c r="L309" s="527"/>
      <c r="M309" s="527"/>
      <c r="N309" s="957"/>
      <c r="O309" s="957"/>
      <c r="P309" s="958"/>
    </row>
    <row r="310" spans="1:16" ht="20.100000000000001" customHeight="1" x14ac:dyDescent="0.2">
      <c r="B310" s="524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524"/>
      <c r="D312" s="524"/>
      <c r="E312" s="524"/>
      <c r="J312" s="1" t="s">
        <v>1</v>
      </c>
      <c r="N312" s="524"/>
      <c r="O312" s="524"/>
      <c r="P312" s="524"/>
    </row>
    <row r="313" spans="1:16" ht="20.100000000000001" customHeight="1" x14ac:dyDescent="0.2">
      <c r="C313" s="524"/>
      <c r="D313" s="524"/>
      <c r="E313" s="524"/>
      <c r="N313" s="524"/>
      <c r="O313" s="524"/>
      <c r="P313" s="524"/>
    </row>
    <row r="314" spans="1:16" ht="20.100000000000001" customHeight="1" x14ac:dyDescent="0.2">
      <c r="C314" s="524"/>
      <c r="D314" s="524"/>
      <c r="E314" s="524"/>
      <c r="N314" s="524"/>
      <c r="O314" s="524"/>
      <c r="P314" s="524"/>
    </row>
    <row r="315" spans="1:16" ht="20.100000000000001" customHeight="1" x14ac:dyDescent="0.2">
      <c r="C315" s="524"/>
      <c r="D315" s="524"/>
      <c r="E315" s="524"/>
      <c r="N315" s="524"/>
      <c r="O315" s="524"/>
      <c r="P315" s="524"/>
    </row>
    <row r="316" spans="1:16" ht="20.100000000000001" customHeight="1" x14ac:dyDescent="0.2">
      <c r="C316" s="524"/>
      <c r="D316" s="524"/>
      <c r="E316" s="524"/>
      <c r="N316" s="524"/>
      <c r="O316" s="524"/>
      <c r="P316" s="524"/>
    </row>
    <row r="317" spans="1:16" ht="24" customHeight="1" x14ac:dyDescent="0.2">
      <c r="C317" s="524"/>
      <c r="D317" s="524"/>
      <c r="E317" s="524"/>
      <c r="N317" s="524"/>
      <c r="O317" s="524"/>
      <c r="P317" s="524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538">
        <v>1</v>
      </c>
      <c r="E323" s="53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Juli</v>
      </c>
      <c r="N324" s="999"/>
      <c r="O324" s="538">
        <f>+O288</f>
        <v>0</v>
      </c>
      <c r="P324" s="538">
        <f>+P288</f>
        <v>7</v>
      </c>
    </row>
    <row r="325" spans="1:16" s="3" customFormat="1" ht="12.75" customHeight="1" x14ac:dyDescent="0.2">
      <c r="A325" s="282" t="s">
        <v>55</v>
      </c>
      <c r="B325" s="282"/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544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545" t="s">
        <v>18</v>
      </c>
      <c r="G329" s="545" t="s">
        <v>19</v>
      </c>
      <c r="H329" s="545" t="s">
        <v>20</v>
      </c>
      <c r="I329" s="546" t="s">
        <v>21</v>
      </c>
      <c r="J329" s="33" t="s">
        <v>9</v>
      </c>
      <c r="K329" s="545" t="s">
        <v>18</v>
      </c>
      <c r="L329" s="545" t="s">
        <v>19</v>
      </c>
      <c r="M329" s="545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547"/>
      <c r="G330" s="547"/>
      <c r="H330" s="547"/>
      <c r="I330" s="548" t="s">
        <v>23</v>
      </c>
      <c r="J330" s="34" t="s">
        <v>22</v>
      </c>
      <c r="K330" s="547"/>
      <c r="L330" s="547"/>
      <c r="M330" s="547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539" t="s">
        <v>28</v>
      </c>
      <c r="G331" s="539" t="s">
        <v>29</v>
      </c>
      <c r="H331" s="539" t="s">
        <v>30</v>
      </c>
      <c r="I331" s="46" t="s">
        <v>31</v>
      </c>
      <c r="J331" s="47" t="s">
        <v>32</v>
      </c>
      <c r="K331" s="539" t="s">
        <v>33</v>
      </c>
      <c r="L331" s="539" t="s">
        <v>34</v>
      </c>
      <c r="M331" s="539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80</v>
      </c>
      <c r="D332" s="1028"/>
      <c r="E332" s="1028"/>
      <c r="F332" s="540">
        <f>SUM(F334,F337)</f>
        <v>35</v>
      </c>
      <c r="G332" s="540">
        <f>SUM(G334,G337)</f>
        <v>0</v>
      </c>
      <c r="H332" s="540">
        <f>SUM(H334,H337)</f>
        <v>0</v>
      </c>
      <c r="I332" s="41">
        <f>SUM(I334,I337)</f>
        <v>45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542"/>
      <c r="G333" s="542"/>
      <c r="H333" s="542"/>
      <c r="I333" s="35"/>
      <c r="J333" s="542"/>
      <c r="K333" s="542"/>
      <c r="L333" s="542"/>
      <c r="M333" s="542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553">
        <f>SUM(F335:F336)</f>
        <v>0</v>
      </c>
      <c r="G334" s="553">
        <f t="shared" ref="G334:H334" si="72">SUM(G335:G336)</f>
        <v>0</v>
      </c>
      <c r="H334" s="553">
        <f t="shared" si="72"/>
        <v>0</v>
      </c>
      <c r="I334" s="530">
        <f>SUM(C334-F334+G334-H334)</f>
        <v>0</v>
      </c>
      <c r="J334" s="557">
        <f>SUM(J335:J336)</f>
        <v>0</v>
      </c>
      <c r="K334" s="553">
        <f t="shared" ref="K334:M334" si="73">SUM(K335:K336)</f>
        <v>0</v>
      </c>
      <c r="L334" s="557">
        <f t="shared" si="73"/>
        <v>0</v>
      </c>
      <c r="M334" s="553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550">
        <v>0</v>
      </c>
      <c r="G335" s="550">
        <v>0</v>
      </c>
      <c r="H335" s="550">
        <v>0</v>
      </c>
      <c r="I335" s="533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550">
        <v>0</v>
      </c>
      <c r="G336" s="550">
        <v>0</v>
      </c>
      <c r="H336" s="550">
        <v>0</v>
      </c>
      <c r="I336" s="533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80</v>
      </c>
      <c r="D337" s="1026"/>
      <c r="E337" s="1026"/>
      <c r="F337" s="553">
        <f>SUM(F338:F339)</f>
        <v>35</v>
      </c>
      <c r="G337" s="553">
        <f t="shared" ref="G337:H337" si="75">SUM(G338:G339)</f>
        <v>0</v>
      </c>
      <c r="H337" s="553">
        <f t="shared" si="75"/>
        <v>0</v>
      </c>
      <c r="I337" s="554">
        <f t="shared" si="74"/>
        <v>45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80</v>
      </c>
      <c r="D338" s="1020"/>
      <c r="E338" s="1020"/>
      <c r="F338" s="555">
        <v>35</v>
      </c>
      <c r="G338" s="555">
        <v>0</v>
      </c>
      <c r="H338" s="555">
        <v>0</v>
      </c>
      <c r="I338" s="42">
        <f t="shared" si="74"/>
        <v>45</v>
      </c>
      <c r="J338" s="49">
        <v>0</v>
      </c>
      <c r="K338" s="550">
        <v>0</v>
      </c>
      <c r="L338" s="555">
        <v>0</v>
      </c>
      <c r="M338" s="550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555">
        <v>0</v>
      </c>
      <c r="G339" s="555">
        <v>0</v>
      </c>
      <c r="H339" s="555">
        <v>0</v>
      </c>
      <c r="I339" s="42">
        <f t="shared" si="74"/>
        <v>0</v>
      </c>
      <c r="J339" s="49">
        <v>0</v>
      </c>
      <c r="K339" s="550">
        <v>0</v>
      </c>
      <c r="L339" s="555">
        <v>0</v>
      </c>
      <c r="M339" s="550">
        <v>0</v>
      </c>
      <c r="N339" s="964">
        <f>SUM(J339-K339+L339-M339)</f>
        <v>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542"/>
      <c r="G340" s="542"/>
      <c r="H340" s="542"/>
      <c r="I340" s="526"/>
      <c r="J340" s="542"/>
      <c r="K340" s="542"/>
      <c r="L340" s="542"/>
      <c r="M340" s="542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550">
        <v>0</v>
      </c>
      <c r="G341" s="550">
        <v>0</v>
      </c>
      <c r="H341" s="550">
        <v>0</v>
      </c>
      <c r="I341" s="530">
        <f t="shared" ref="I341:I344" si="77">SUM(C341-F341+G341-H341)</f>
        <v>0</v>
      </c>
      <c r="J341" s="542"/>
      <c r="K341" s="542"/>
      <c r="L341" s="542"/>
      <c r="M341" s="542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80</v>
      </c>
      <c r="D342" s="1020"/>
      <c r="E342" s="1020"/>
      <c r="F342" s="550">
        <v>35</v>
      </c>
      <c r="G342" s="550">
        <v>0</v>
      </c>
      <c r="H342" s="550">
        <v>0</v>
      </c>
      <c r="I342" s="554">
        <f t="shared" si="77"/>
        <v>45</v>
      </c>
      <c r="J342" s="542"/>
      <c r="K342" s="542"/>
      <c r="L342" s="542"/>
      <c r="M342" s="542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550">
        <v>0</v>
      </c>
      <c r="G343" s="550">
        <v>0</v>
      </c>
      <c r="H343" s="550">
        <v>0</v>
      </c>
      <c r="I343" s="530">
        <f t="shared" si="77"/>
        <v>0</v>
      </c>
      <c r="J343" s="542"/>
      <c r="K343" s="542"/>
      <c r="L343" s="542"/>
      <c r="M343" s="542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551">
        <v>0</v>
      </c>
      <c r="G344" s="551">
        <v>0</v>
      </c>
      <c r="H344" s="551">
        <v>0</v>
      </c>
      <c r="I344" s="530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552"/>
      <c r="I345" s="38"/>
      <c r="J345" s="527"/>
      <c r="K345" s="527"/>
      <c r="L345" s="527"/>
      <c r="M345" s="527"/>
      <c r="N345" s="957"/>
      <c r="O345" s="957"/>
      <c r="P345" s="958"/>
    </row>
    <row r="346" spans="1:18" x14ac:dyDescent="0.2">
      <c r="B346" s="524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52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523"/>
      <c r="O347" s="523"/>
      <c r="P347" s="523"/>
    </row>
    <row r="348" spans="1:18" x14ac:dyDescent="0.2">
      <c r="B348" s="52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523"/>
      <c r="O348" s="523"/>
      <c r="P348" s="523"/>
    </row>
    <row r="349" spans="1:18" x14ac:dyDescent="0.2">
      <c r="B349" s="52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523"/>
      <c r="O349" s="523"/>
      <c r="P349" s="523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524"/>
      <c r="D351" s="524"/>
      <c r="E351" s="524"/>
      <c r="N351" s="524"/>
      <c r="O351" s="524"/>
      <c r="P351" s="524"/>
    </row>
    <row r="352" spans="1:18" ht="12.75" customHeight="1" x14ac:dyDescent="0.2">
      <c r="C352" s="524"/>
      <c r="D352" s="524"/>
      <c r="E352" s="524"/>
      <c r="N352" s="524"/>
      <c r="O352" s="524"/>
      <c r="P352" s="524"/>
    </row>
    <row r="353" spans="1:16" ht="12.75" customHeight="1" x14ac:dyDescent="0.2">
      <c r="C353" s="524"/>
      <c r="D353" s="524"/>
      <c r="E353" s="524"/>
      <c r="N353" s="524"/>
      <c r="O353" s="524"/>
      <c r="P353" s="524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538">
        <v>1</v>
      </c>
      <c r="E359" s="53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Juli</v>
      </c>
      <c r="N360" s="999"/>
      <c r="O360" s="538">
        <f>+O324</f>
        <v>0</v>
      </c>
      <c r="P360" s="538">
        <f>+P324</f>
        <v>7</v>
      </c>
    </row>
    <row r="361" spans="1:16" s="3" customFormat="1" ht="15" customHeight="1" x14ac:dyDescent="0.2">
      <c r="A361" s="282" t="s">
        <v>61</v>
      </c>
      <c r="B361" s="282"/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544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545" t="s">
        <v>18</v>
      </c>
      <c r="G365" s="545" t="s">
        <v>19</v>
      </c>
      <c r="H365" s="545" t="s">
        <v>20</v>
      </c>
      <c r="I365" s="546" t="s">
        <v>21</v>
      </c>
      <c r="J365" s="33" t="s">
        <v>9</v>
      </c>
      <c r="K365" s="545" t="s">
        <v>18</v>
      </c>
      <c r="L365" s="545" t="s">
        <v>19</v>
      </c>
      <c r="M365" s="545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547"/>
      <c r="G366" s="547"/>
      <c r="H366" s="547"/>
      <c r="I366" s="548" t="s">
        <v>23</v>
      </c>
      <c r="J366" s="34" t="s">
        <v>22</v>
      </c>
      <c r="K366" s="547"/>
      <c r="L366" s="547"/>
      <c r="M366" s="547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539" t="s">
        <v>28</v>
      </c>
      <c r="G367" s="539" t="s">
        <v>29</v>
      </c>
      <c r="H367" s="539" t="s">
        <v>30</v>
      </c>
      <c r="I367" s="46" t="s">
        <v>31</v>
      </c>
      <c r="J367" s="47" t="s">
        <v>32</v>
      </c>
      <c r="K367" s="539" t="s">
        <v>33</v>
      </c>
      <c r="L367" s="539" t="s">
        <v>34</v>
      </c>
      <c r="M367" s="539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0</v>
      </c>
      <c r="D368" s="979"/>
      <c r="E368" s="979"/>
      <c r="F368" s="540">
        <f>SUM(F370,F373)</f>
        <v>0</v>
      </c>
      <c r="G368" s="540">
        <f>SUM(G370,G373)</f>
        <v>40</v>
      </c>
      <c r="H368" s="540">
        <f>SUM(H370,H373)</f>
        <v>0</v>
      </c>
      <c r="I368" s="7">
        <f>SUM(I370,I373)</f>
        <v>40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542"/>
      <c r="G369" s="542"/>
      <c r="H369" s="542"/>
      <c r="I369" s="35"/>
      <c r="J369" s="541"/>
      <c r="K369" s="541"/>
      <c r="L369" s="542"/>
      <c r="M369" s="542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553">
        <f>SUM(F371:F372)</f>
        <v>0</v>
      </c>
      <c r="G370" s="553">
        <f t="shared" ref="G370:H370" si="80">SUM(G371:G372)</f>
        <v>0</v>
      </c>
      <c r="H370" s="553">
        <f t="shared" si="80"/>
        <v>0</v>
      </c>
      <c r="I370" s="530">
        <f>SUM(C370-F370+G370-H370)</f>
        <v>0</v>
      </c>
      <c r="J370" s="553">
        <f>SUM(J371:J372)</f>
        <v>0</v>
      </c>
      <c r="K370" s="557">
        <f t="shared" ref="K370:M370" si="81">SUM(K371:K372)</f>
        <v>0</v>
      </c>
      <c r="L370" s="553">
        <f t="shared" si="81"/>
        <v>0</v>
      </c>
      <c r="M370" s="553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550">
        <v>0</v>
      </c>
      <c r="G371" s="550">
        <v>0</v>
      </c>
      <c r="H371" s="550">
        <v>0</v>
      </c>
      <c r="I371" s="533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550">
        <v>0</v>
      </c>
      <c r="G372" s="550">
        <v>0</v>
      </c>
      <c r="H372" s="550">
        <v>0</v>
      </c>
      <c r="I372" s="533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0</v>
      </c>
      <c r="D373" s="1013"/>
      <c r="E373" s="1013"/>
      <c r="F373" s="553">
        <f>SUM(F374:F375)</f>
        <v>0</v>
      </c>
      <c r="G373" s="553">
        <f t="shared" ref="G373:H373" si="83">SUM(G374:G375)</f>
        <v>40</v>
      </c>
      <c r="H373" s="553">
        <f t="shared" si="83"/>
        <v>0</v>
      </c>
      <c r="I373" s="530">
        <f t="shared" si="82"/>
        <v>40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0</v>
      </c>
      <c r="D374" s="1007"/>
      <c r="E374" s="1007"/>
      <c r="F374" s="550">
        <v>0</v>
      </c>
      <c r="G374" s="550">
        <v>40</v>
      </c>
      <c r="H374" s="550">
        <v>0</v>
      </c>
      <c r="I374" s="533">
        <f t="shared" si="82"/>
        <v>40</v>
      </c>
      <c r="J374" s="36">
        <v>0</v>
      </c>
      <c r="K374" s="555">
        <v>0</v>
      </c>
      <c r="L374" s="550">
        <v>0</v>
      </c>
      <c r="M374" s="550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550">
        <v>0</v>
      </c>
      <c r="G375" s="550">
        <v>0</v>
      </c>
      <c r="H375" s="550">
        <v>0</v>
      </c>
      <c r="I375" s="533">
        <f t="shared" si="82"/>
        <v>0</v>
      </c>
      <c r="J375" s="36">
        <v>0</v>
      </c>
      <c r="K375" s="555">
        <v>0</v>
      </c>
      <c r="L375" s="550">
        <v>0</v>
      </c>
      <c r="M375" s="550">
        <v>0</v>
      </c>
      <c r="N375" s="964">
        <f>SUM(J375-K375+L375-M375)</f>
        <v>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542"/>
      <c r="G376" s="542"/>
      <c r="H376" s="542"/>
      <c r="I376" s="526"/>
      <c r="J376" s="541"/>
      <c r="K376" s="542"/>
      <c r="L376" s="542"/>
      <c r="M376" s="542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550">
        <v>0</v>
      </c>
      <c r="G377" s="550">
        <v>0</v>
      </c>
      <c r="H377" s="550">
        <v>0</v>
      </c>
      <c r="I377" s="530">
        <f t="shared" ref="I377:I380" si="85">SUM(C377-F377+G377-H377)</f>
        <v>0</v>
      </c>
      <c r="J377" s="541"/>
      <c r="K377" s="542"/>
      <c r="L377" s="542"/>
      <c r="M377" s="542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0</v>
      </c>
      <c r="D378" s="1007"/>
      <c r="E378" s="1007"/>
      <c r="F378" s="550">
        <v>0</v>
      </c>
      <c r="G378" s="550">
        <v>40</v>
      </c>
      <c r="H378" s="550">
        <v>0</v>
      </c>
      <c r="I378" s="530">
        <f t="shared" si="85"/>
        <v>40</v>
      </c>
      <c r="J378" s="541"/>
      <c r="K378" s="542"/>
      <c r="L378" s="542"/>
      <c r="M378" s="542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550">
        <v>0</v>
      </c>
      <c r="G379" s="550">
        <v>0</v>
      </c>
      <c r="H379" s="550">
        <v>0</v>
      </c>
      <c r="I379" s="530">
        <f t="shared" si="85"/>
        <v>0</v>
      </c>
      <c r="J379" s="541" t="s">
        <v>1</v>
      </c>
      <c r="K379" s="542"/>
      <c r="L379" s="542"/>
      <c r="M379" s="542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551">
        <v>0</v>
      </c>
      <c r="G380" s="551">
        <v>0</v>
      </c>
      <c r="H380" s="551">
        <v>0</v>
      </c>
      <c r="I380" s="530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552"/>
      <c r="I381" s="38"/>
      <c r="J381" s="39"/>
      <c r="K381" s="527"/>
      <c r="L381" s="527"/>
      <c r="M381" s="527"/>
      <c r="N381" s="957"/>
      <c r="O381" s="957"/>
      <c r="P381" s="958"/>
    </row>
    <row r="382" spans="1:16" x14ac:dyDescent="0.2">
      <c r="B382" s="524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524"/>
      <c r="D383" s="524"/>
      <c r="E383" s="524"/>
      <c r="N383" s="524"/>
      <c r="O383" s="524"/>
      <c r="P383" s="524"/>
    </row>
    <row r="384" spans="1:16" x14ac:dyDescent="0.2">
      <c r="C384" s="524"/>
      <c r="D384" s="524"/>
      <c r="E384" s="524"/>
      <c r="N384" s="524"/>
      <c r="O384" s="524"/>
      <c r="P384" s="524"/>
    </row>
    <row r="385" spans="1:16" ht="12.75" customHeight="1" x14ac:dyDescent="0.2">
      <c r="C385" s="524"/>
      <c r="D385" s="524"/>
      <c r="E385" s="524"/>
      <c r="N385" s="524"/>
      <c r="O385" s="524"/>
      <c r="P385" s="524"/>
    </row>
    <row r="386" spans="1:16" ht="12.75" customHeight="1" x14ac:dyDescent="0.2">
      <c r="C386" s="524"/>
      <c r="D386" s="524"/>
      <c r="E386" s="524"/>
      <c r="N386" s="524"/>
      <c r="O386" s="524"/>
      <c r="P386" s="524"/>
    </row>
    <row r="387" spans="1:16" x14ac:dyDescent="0.2">
      <c r="C387" s="524"/>
      <c r="D387" s="524"/>
      <c r="E387" s="524"/>
      <c r="N387" s="524"/>
      <c r="O387" s="524"/>
      <c r="P387" s="524"/>
    </row>
    <row r="388" spans="1:16" x14ac:dyDescent="0.2">
      <c r="C388" s="524"/>
      <c r="D388" s="524"/>
      <c r="E388" s="524"/>
      <c r="N388" s="524"/>
      <c r="O388" s="524"/>
      <c r="P388" s="524"/>
    </row>
    <row r="389" spans="1:16" x14ac:dyDescent="0.2">
      <c r="C389" s="524"/>
      <c r="D389" s="524"/>
      <c r="E389" s="524"/>
      <c r="N389" s="524"/>
      <c r="O389" s="524"/>
      <c r="P389" s="524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538">
        <v>1</v>
      </c>
      <c r="E395" s="53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Juli</v>
      </c>
      <c r="N396" s="999"/>
      <c r="O396" s="538">
        <f>+O360</f>
        <v>0</v>
      </c>
      <c r="P396" s="538">
        <f>+P360</f>
        <v>7</v>
      </c>
    </row>
    <row r="397" spans="1:16" s="3" customFormat="1" ht="12.75" customHeight="1" x14ac:dyDescent="0.2">
      <c r="A397" s="282" t="s">
        <v>60</v>
      </c>
      <c r="B397" s="282"/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544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545" t="s">
        <v>18</v>
      </c>
      <c r="G401" s="545" t="s">
        <v>19</v>
      </c>
      <c r="H401" s="545" t="s">
        <v>20</v>
      </c>
      <c r="I401" s="546" t="s">
        <v>21</v>
      </c>
      <c r="J401" s="33" t="s">
        <v>9</v>
      </c>
      <c r="K401" s="545" t="s">
        <v>18</v>
      </c>
      <c r="L401" s="545" t="s">
        <v>19</v>
      </c>
      <c r="M401" s="545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547"/>
      <c r="G402" s="547"/>
      <c r="H402" s="547"/>
      <c r="I402" s="548" t="s">
        <v>23</v>
      </c>
      <c r="J402" s="34" t="s">
        <v>22</v>
      </c>
      <c r="K402" s="547"/>
      <c r="L402" s="547"/>
      <c r="M402" s="547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539" t="s">
        <v>28</v>
      </c>
      <c r="G403" s="539" t="s">
        <v>29</v>
      </c>
      <c r="H403" s="539" t="s">
        <v>30</v>
      </c>
      <c r="I403" s="46" t="s">
        <v>31</v>
      </c>
      <c r="J403" s="47" t="s">
        <v>32</v>
      </c>
      <c r="K403" s="539" t="s">
        <v>33</v>
      </c>
      <c r="L403" s="539" t="s">
        <v>34</v>
      </c>
      <c r="M403" s="539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110</v>
      </c>
      <c r="D404" s="979"/>
      <c r="E404" s="979"/>
      <c r="F404" s="540">
        <f>SUM(F406,F409)</f>
        <v>68</v>
      </c>
      <c r="G404" s="540">
        <f>SUM(G406,G409)</f>
        <v>0</v>
      </c>
      <c r="H404" s="540">
        <f>SUM(H406,H409)</f>
        <v>0</v>
      </c>
      <c r="I404" s="7">
        <f>SUM(I406,I409)</f>
        <v>42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80">
        <f t="shared" si="87"/>
        <v>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542"/>
      <c r="G405" s="542"/>
      <c r="H405" s="542"/>
      <c r="I405" s="35"/>
      <c r="J405" s="541"/>
      <c r="K405" s="542"/>
      <c r="L405" s="542"/>
      <c r="M405" s="542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553">
        <f>SUM(F407:F408)</f>
        <v>0</v>
      </c>
      <c r="G406" s="553">
        <f t="shared" ref="G406:H406" si="88">SUM(G407:G408)</f>
        <v>0</v>
      </c>
      <c r="H406" s="553">
        <f t="shared" si="88"/>
        <v>0</v>
      </c>
      <c r="I406" s="530">
        <f>SUM(C406-F406+G406-H406)</f>
        <v>0</v>
      </c>
      <c r="J406" s="553">
        <f>SUM(J407:J408)</f>
        <v>0</v>
      </c>
      <c r="K406" s="553">
        <f t="shared" ref="K406:M406" si="89">SUM(K407:K408)</f>
        <v>0</v>
      </c>
      <c r="L406" s="553">
        <f t="shared" si="89"/>
        <v>0</v>
      </c>
      <c r="M406" s="553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550">
        <v>0</v>
      </c>
      <c r="G407" s="550">
        <v>0</v>
      </c>
      <c r="H407" s="550">
        <v>0</v>
      </c>
      <c r="I407" s="533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550">
        <v>0</v>
      </c>
      <c r="G408" s="550">
        <v>0</v>
      </c>
      <c r="H408" s="550">
        <v>0</v>
      </c>
      <c r="I408" s="533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110</v>
      </c>
      <c r="D409" s="1013"/>
      <c r="E409" s="1013"/>
      <c r="F409" s="553">
        <f>SUM(F410:F411)</f>
        <v>68</v>
      </c>
      <c r="G409" s="553">
        <f t="shared" ref="G409:H409" si="91">SUM(G410:G411)</f>
        <v>0</v>
      </c>
      <c r="H409" s="553">
        <f t="shared" si="91"/>
        <v>0</v>
      </c>
      <c r="I409" s="530">
        <f t="shared" si="90"/>
        <v>42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64">
        <f>SUM(N410:P411)</f>
        <v>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98</v>
      </c>
      <c r="D410" s="1007"/>
      <c r="E410" s="1007"/>
      <c r="F410" s="550">
        <v>60</v>
      </c>
      <c r="G410" s="550">
        <v>0</v>
      </c>
      <c r="H410" s="550">
        <v>0</v>
      </c>
      <c r="I410" s="533">
        <f t="shared" si="90"/>
        <v>38</v>
      </c>
      <c r="J410" s="36">
        <v>0</v>
      </c>
      <c r="K410" s="550">
        <v>0</v>
      </c>
      <c r="L410" s="550">
        <v>0</v>
      </c>
      <c r="M410" s="550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12</v>
      </c>
      <c r="D411" s="1007"/>
      <c r="E411" s="1007"/>
      <c r="F411" s="550">
        <v>8</v>
      </c>
      <c r="G411" s="550">
        <v>0</v>
      </c>
      <c r="H411" s="550">
        <v>0</v>
      </c>
      <c r="I411" s="533">
        <f t="shared" si="90"/>
        <v>4</v>
      </c>
      <c r="J411" s="36">
        <v>0</v>
      </c>
      <c r="K411" s="550">
        <v>0</v>
      </c>
      <c r="L411" s="550">
        <v>0</v>
      </c>
      <c r="M411" s="550">
        <v>0</v>
      </c>
      <c r="N411" s="964">
        <f>SUM(J411-K411+L411-M411)</f>
        <v>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542"/>
      <c r="G412" s="542"/>
      <c r="H412" s="542"/>
      <c r="I412" s="526"/>
      <c r="J412" s="541"/>
      <c r="K412" s="542"/>
      <c r="L412" s="542"/>
      <c r="M412" s="542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80</v>
      </c>
      <c r="D413" s="1007"/>
      <c r="E413" s="1007"/>
      <c r="F413" s="550">
        <v>38</v>
      </c>
      <c r="G413" s="550">
        <v>0</v>
      </c>
      <c r="H413" s="550">
        <v>0</v>
      </c>
      <c r="I413" s="530">
        <f>SUM(C413-F413+G413-H413)</f>
        <v>42</v>
      </c>
      <c r="J413" s="541"/>
      <c r="K413" s="542"/>
      <c r="L413" s="542"/>
      <c r="M413" s="542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550">
        <v>0</v>
      </c>
      <c r="G414" s="550">
        <v>0</v>
      </c>
      <c r="H414" s="550">
        <v>0</v>
      </c>
      <c r="I414" s="530">
        <f t="shared" ref="I414:I416" si="93">SUM(C414-F414+G414-H414)</f>
        <v>0</v>
      </c>
      <c r="J414" s="541"/>
      <c r="K414" s="542"/>
      <c r="L414" s="542"/>
      <c r="M414" s="542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550">
        <v>0</v>
      </c>
      <c r="G415" s="550">
        <v>0</v>
      </c>
      <c r="H415" s="550">
        <v>0</v>
      </c>
      <c r="I415" s="530">
        <f t="shared" si="93"/>
        <v>0</v>
      </c>
      <c r="J415" s="541"/>
      <c r="K415" s="542"/>
      <c r="L415" s="542"/>
      <c r="M415" s="542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30</v>
      </c>
      <c r="D416" s="1009"/>
      <c r="E416" s="1009"/>
      <c r="F416" s="551">
        <v>30</v>
      </c>
      <c r="G416" s="551">
        <v>0</v>
      </c>
      <c r="H416" s="551">
        <v>0</v>
      </c>
      <c r="I416" s="530">
        <f t="shared" si="93"/>
        <v>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552"/>
      <c r="I417" s="38"/>
      <c r="J417" s="39"/>
      <c r="K417" s="527"/>
      <c r="L417" s="527"/>
      <c r="M417" s="527"/>
      <c r="N417" s="957"/>
      <c r="O417" s="957"/>
      <c r="P417" s="958"/>
    </row>
    <row r="418" spans="1:16" x14ac:dyDescent="0.2">
      <c r="B418" s="524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524"/>
      <c r="D420" s="524"/>
      <c r="E420" s="524"/>
      <c r="N420" s="524"/>
      <c r="O420" s="524"/>
      <c r="P420" s="524"/>
    </row>
    <row r="421" spans="1:16" x14ac:dyDescent="0.2">
      <c r="C421" s="524"/>
      <c r="D421" s="524"/>
      <c r="E421" s="524"/>
      <c r="N421" s="524"/>
      <c r="O421" s="524"/>
      <c r="P421" s="524"/>
    </row>
    <row r="422" spans="1:16" x14ac:dyDescent="0.2">
      <c r="C422" s="524"/>
      <c r="D422" s="524"/>
      <c r="E422" s="524"/>
      <c r="N422" s="524"/>
      <c r="O422" s="524"/>
      <c r="P422" s="524"/>
    </row>
    <row r="423" spans="1:16" x14ac:dyDescent="0.2">
      <c r="C423" s="524"/>
      <c r="D423" s="524"/>
      <c r="E423" s="524"/>
      <c r="N423" s="524"/>
      <c r="O423" s="524"/>
      <c r="P423" s="524"/>
    </row>
    <row r="424" spans="1:16" x14ac:dyDescent="0.2">
      <c r="C424" s="524"/>
      <c r="D424" s="524"/>
      <c r="E424" s="524"/>
      <c r="N424" s="524"/>
      <c r="O424" s="524"/>
      <c r="P424" s="524"/>
    </row>
    <row r="425" spans="1:16" x14ac:dyDescent="0.2">
      <c r="C425" s="524"/>
      <c r="D425" s="524"/>
      <c r="E425" s="524"/>
      <c r="I425" s="86" t="s">
        <v>68</v>
      </c>
      <c r="N425" s="524"/>
      <c r="O425" s="524"/>
      <c r="P425" s="524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538">
        <v>1</v>
      </c>
      <c r="E431" s="538">
        <v>5</v>
      </c>
      <c r="I431" s="997">
        <v>13</v>
      </c>
      <c r="K431" s="2"/>
      <c r="L431" s="23" t="s">
        <v>50</v>
      </c>
      <c r="M431" s="998" t="str">
        <f>+M396</f>
        <v>: Juli</v>
      </c>
      <c r="N431" s="999"/>
      <c r="O431" s="538">
        <f>+O396</f>
        <v>0</v>
      </c>
      <c r="P431" s="538">
        <f>+P396</f>
        <v>7</v>
      </c>
    </row>
    <row r="432" spans="1:16" ht="12.75" customHeight="1" x14ac:dyDescent="0.2">
      <c r="A432" s="1" t="s">
        <v>8</v>
      </c>
      <c r="C432" s="27"/>
      <c r="D432" s="538">
        <v>0</v>
      </c>
      <c r="E432" s="538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538">
        <f>+O397</f>
        <v>2</v>
      </c>
      <c r="P432" s="538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544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545" t="s">
        <v>18</v>
      </c>
      <c r="G436" s="545" t="s">
        <v>19</v>
      </c>
      <c r="H436" s="545" t="s">
        <v>20</v>
      </c>
      <c r="I436" s="546" t="s">
        <v>21</v>
      </c>
      <c r="J436" s="33" t="s">
        <v>9</v>
      </c>
      <c r="K436" s="545" t="s">
        <v>18</v>
      </c>
      <c r="L436" s="545" t="s">
        <v>19</v>
      </c>
      <c r="M436" s="545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547"/>
      <c r="G437" s="547"/>
      <c r="H437" s="547"/>
      <c r="I437" s="548" t="s">
        <v>23</v>
      </c>
      <c r="J437" s="34" t="s">
        <v>22</v>
      </c>
      <c r="K437" s="547"/>
      <c r="L437" s="547"/>
      <c r="M437" s="547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539" t="s">
        <v>28</v>
      </c>
      <c r="G438" s="539" t="s">
        <v>29</v>
      </c>
      <c r="H438" s="539" t="s">
        <v>30</v>
      </c>
      <c r="I438" s="46" t="s">
        <v>31</v>
      </c>
      <c r="J438" s="47" t="s">
        <v>32</v>
      </c>
      <c r="K438" s="539" t="s">
        <v>33</v>
      </c>
      <c r="L438" s="539" t="s">
        <v>34</v>
      </c>
      <c r="M438" s="539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2013</v>
      </c>
      <c r="D439" s="979"/>
      <c r="E439" s="979"/>
      <c r="F439" s="55">
        <f t="shared" ref="F439:N439" si="95">SUM(F15,F50,F85,F120,F155,F190,F225,F261,F296,F332,F368,F404)</f>
        <v>223</v>
      </c>
      <c r="G439" s="87">
        <f>SUM(G15,G50,G85,G120,G155,G190,G225,G261,G296,G332,G368,G404)</f>
        <v>268</v>
      </c>
      <c r="H439" s="55">
        <f t="shared" si="95"/>
        <v>0</v>
      </c>
      <c r="I439" s="56">
        <f t="shared" si="95"/>
        <v>2058</v>
      </c>
      <c r="J439" s="63">
        <f t="shared" si="95"/>
        <v>0</v>
      </c>
      <c r="K439" s="55">
        <f t="shared" si="95"/>
        <v>0</v>
      </c>
      <c r="L439" s="87">
        <f t="shared" si="95"/>
        <v>0</v>
      </c>
      <c r="M439" s="55">
        <f t="shared" si="95"/>
        <v>0</v>
      </c>
      <c r="N439" s="980">
        <f t="shared" si="95"/>
        <v>0</v>
      </c>
      <c r="O439" s="981"/>
      <c r="P439" s="982"/>
      <c r="Q439" s="1" t="s">
        <v>1</v>
      </c>
      <c r="R439" s="1">
        <f>2184-307</f>
        <v>1877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542"/>
      <c r="G440" s="542"/>
      <c r="H440" s="542"/>
      <c r="I440" s="543"/>
      <c r="J440" s="541"/>
      <c r="K440" s="542"/>
      <c r="L440" s="542"/>
      <c r="M440" s="542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535">
        <f t="shared" ref="F441:N443" si="97">SUM(F87,F17,F298,F192,F122,F334,F227,F263,F157,F406,F370,F52)</f>
        <v>0</v>
      </c>
      <c r="G441" s="535">
        <f t="shared" si="97"/>
        <v>0</v>
      </c>
      <c r="H441" s="535">
        <f t="shared" si="97"/>
        <v>0</v>
      </c>
      <c r="I441" s="536">
        <f t="shared" si="97"/>
        <v>0</v>
      </c>
      <c r="J441" s="534">
        <f t="shared" si="97"/>
        <v>0</v>
      </c>
      <c r="K441" s="535">
        <f t="shared" si="97"/>
        <v>0</v>
      </c>
      <c r="L441" s="535">
        <f t="shared" si="97"/>
        <v>0</v>
      </c>
      <c r="M441" s="535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532">
        <f t="shared" si="97"/>
        <v>0</v>
      </c>
      <c r="G442" s="532">
        <f t="shared" si="97"/>
        <v>0</v>
      </c>
      <c r="H442" s="532">
        <f t="shared" si="97"/>
        <v>0</v>
      </c>
      <c r="I442" s="533">
        <f t="shared" si="97"/>
        <v>0</v>
      </c>
      <c r="J442" s="531">
        <f t="shared" si="97"/>
        <v>0</v>
      </c>
      <c r="K442" s="532">
        <f t="shared" si="97"/>
        <v>0</v>
      </c>
      <c r="L442" s="532">
        <f t="shared" si="97"/>
        <v>0</v>
      </c>
      <c r="M442" s="532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537">
        <f t="shared" si="97"/>
        <v>0</v>
      </c>
      <c r="G443" s="537">
        <f t="shared" si="97"/>
        <v>0</v>
      </c>
      <c r="H443" s="537">
        <f t="shared" si="97"/>
        <v>0</v>
      </c>
      <c r="I443" s="43">
        <f t="shared" si="97"/>
        <v>0</v>
      </c>
      <c r="J443" s="531">
        <f t="shared" si="97"/>
        <v>0</v>
      </c>
      <c r="K443" s="532">
        <f t="shared" si="97"/>
        <v>0</v>
      </c>
      <c r="L443" s="532">
        <f t="shared" si="97"/>
        <v>0</v>
      </c>
      <c r="M443" s="532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2013</v>
      </c>
      <c r="D444" s="963"/>
      <c r="E444" s="963"/>
      <c r="F444" s="57">
        <f t="shared" ref="F444:N451" si="98">SUM(F20,F55,F90,F125,F160,F195,F230,F266,F301,F337,F373,F409)</f>
        <v>223</v>
      </c>
      <c r="G444" s="57">
        <f t="shared" si="98"/>
        <v>268</v>
      </c>
      <c r="H444" s="57">
        <f t="shared" si="98"/>
        <v>0</v>
      </c>
      <c r="I444" s="58">
        <f t="shared" si="98"/>
        <v>2058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964">
        <f t="shared" si="98"/>
        <v>0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1534</v>
      </c>
      <c r="D445" s="967"/>
      <c r="E445" s="967"/>
      <c r="F445" s="61">
        <f>SUM(F21,F56,F91,F126,F161,F196,F231,F267,F302,F338,F374,F410)</f>
        <v>175</v>
      </c>
      <c r="G445" s="61">
        <f t="shared" si="98"/>
        <v>233</v>
      </c>
      <c r="H445" s="61">
        <f t="shared" si="98"/>
        <v>0</v>
      </c>
      <c r="I445" s="62">
        <f t="shared" si="98"/>
        <v>1592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967">
        <f t="shared" si="98"/>
        <v>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479</v>
      </c>
      <c r="D446" s="950"/>
      <c r="E446" s="950"/>
      <c r="F446" s="59">
        <f t="shared" si="98"/>
        <v>48</v>
      </c>
      <c r="G446" s="59">
        <f t="shared" si="98"/>
        <v>35</v>
      </c>
      <c r="H446" s="59">
        <f t="shared" si="98"/>
        <v>0</v>
      </c>
      <c r="I446" s="60">
        <f t="shared" si="98"/>
        <v>466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967">
        <f t="shared" si="98"/>
        <v>0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542"/>
      <c r="G447" s="542"/>
      <c r="H447" s="542"/>
      <c r="I447" s="525"/>
      <c r="J447" s="541"/>
      <c r="K447" s="542"/>
      <c r="L447" s="542"/>
      <c r="M447" s="542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340</v>
      </c>
      <c r="D448" s="950"/>
      <c r="E448" s="950"/>
      <c r="F448" s="59">
        <f t="shared" si="98"/>
        <v>38</v>
      </c>
      <c r="G448" s="59">
        <f t="shared" si="98"/>
        <v>25</v>
      </c>
      <c r="H448" s="59">
        <f t="shared" si="98"/>
        <v>0</v>
      </c>
      <c r="I448" s="60">
        <f t="shared" si="98"/>
        <v>327</v>
      </c>
      <c r="J448" s="541"/>
      <c r="K448" s="542"/>
      <c r="L448" s="542"/>
      <c r="M448" s="542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1556</v>
      </c>
      <c r="D449" s="950"/>
      <c r="E449" s="950"/>
      <c r="F449" s="59">
        <f t="shared" si="98"/>
        <v>155</v>
      </c>
      <c r="G449" s="59">
        <f t="shared" si="98"/>
        <v>175</v>
      </c>
      <c r="H449" s="59">
        <f t="shared" si="98"/>
        <v>0</v>
      </c>
      <c r="I449" s="60">
        <f t="shared" si="98"/>
        <v>1576</v>
      </c>
      <c r="J449" s="541"/>
      <c r="K449" s="542"/>
      <c r="L449" s="542"/>
      <c r="M449" s="542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541"/>
      <c r="K450" s="542"/>
      <c r="L450" s="542"/>
      <c r="M450" s="542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117</v>
      </c>
      <c r="D451" s="950"/>
      <c r="E451" s="950"/>
      <c r="F451" s="59">
        <f t="shared" si="98"/>
        <v>30</v>
      </c>
      <c r="G451" s="59">
        <f t="shared" si="98"/>
        <v>68</v>
      </c>
      <c r="H451" s="59">
        <f t="shared" si="98"/>
        <v>0</v>
      </c>
      <c r="I451" s="60">
        <f t="shared" si="98"/>
        <v>155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552"/>
      <c r="I452" s="38"/>
      <c r="J452" s="39"/>
      <c r="K452" s="527"/>
      <c r="L452" s="527"/>
      <c r="M452" s="527"/>
      <c r="N452" s="957"/>
      <c r="O452" s="957"/>
      <c r="P452" s="958"/>
    </row>
    <row r="453" spans="1:17" ht="12.75" customHeight="1" x14ac:dyDescent="0.2">
      <c r="B453" s="524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524"/>
      <c r="D455" s="524"/>
      <c r="E455" s="524"/>
      <c r="K455" s="1" t="s">
        <v>1</v>
      </c>
      <c r="N455" s="524"/>
      <c r="O455" s="524"/>
      <c r="P455" s="524"/>
    </row>
    <row r="456" spans="1:17" x14ac:dyDescent="0.2">
      <c r="C456" s="524"/>
      <c r="D456" s="524"/>
      <c r="E456" s="524"/>
      <c r="K456" s="1" t="s">
        <v>1</v>
      </c>
      <c r="N456" s="524"/>
      <c r="O456" s="524"/>
      <c r="P456" s="524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96" zoomScale="80" zoomScaleNormal="80" workbookViewId="0">
      <pane xSplit="2" topLeftCell="C1" activePane="topRight" state="frozen"/>
      <selection activeCell="O501" sqref="O501"/>
      <selection pane="topRight" activeCell="A396" sqref="A1:XFD10485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608">
        <v>1</v>
      </c>
      <c r="E6" s="608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77</v>
      </c>
      <c r="N7" s="999"/>
      <c r="O7" s="608">
        <v>0</v>
      </c>
      <c r="P7" s="608">
        <v>8</v>
      </c>
    </row>
    <row r="8" spans="1:22" s="3" customFormat="1" ht="12.75" customHeight="1" x14ac:dyDescent="0.2">
      <c r="A8" s="19" t="s">
        <v>51</v>
      </c>
      <c r="B8" s="19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614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615" t="s">
        <v>18</v>
      </c>
      <c r="G12" s="615" t="s">
        <v>19</v>
      </c>
      <c r="H12" s="615" t="s">
        <v>20</v>
      </c>
      <c r="I12" s="616" t="s">
        <v>21</v>
      </c>
      <c r="J12" s="33" t="s">
        <v>9</v>
      </c>
      <c r="K12" s="615" t="s">
        <v>18</v>
      </c>
      <c r="L12" s="615" t="s">
        <v>19</v>
      </c>
      <c r="M12" s="615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617"/>
      <c r="G13" s="617"/>
      <c r="H13" s="617"/>
      <c r="I13" s="618" t="s">
        <v>23</v>
      </c>
      <c r="J13" s="34" t="s">
        <v>22</v>
      </c>
      <c r="K13" s="617"/>
      <c r="L13" s="617"/>
      <c r="M13" s="617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609" t="s">
        <v>28</v>
      </c>
      <c r="G14" s="609" t="s">
        <v>29</v>
      </c>
      <c r="H14" s="609" t="s">
        <v>30</v>
      </c>
      <c r="I14" s="46" t="s">
        <v>31</v>
      </c>
      <c r="J14" s="47" t="s">
        <v>32</v>
      </c>
      <c r="K14" s="609" t="s">
        <v>33</v>
      </c>
      <c r="L14" s="609" t="s">
        <v>34</v>
      </c>
      <c r="M14" s="609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784</v>
      </c>
      <c r="D15" s="1028"/>
      <c r="E15" s="1028"/>
      <c r="F15" s="628">
        <f>SUM(F17,F20)</f>
        <v>229</v>
      </c>
      <c r="G15" s="628">
        <f>SUM(G17,G20)</f>
        <v>30</v>
      </c>
      <c r="H15" s="628">
        <f>SUM(H17,H20)</f>
        <v>0</v>
      </c>
      <c r="I15" s="41">
        <f>SUM(I17,I20)</f>
        <v>585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612"/>
      <c r="G16" s="612"/>
      <c r="H16" s="612"/>
      <c r="I16" s="35"/>
      <c r="J16" s="611"/>
      <c r="K16" s="612"/>
      <c r="L16" s="612"/>
      <c r="M16" s="612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627">
        <f>SUM(F18:F19)</f>
        <v>0</v>
      </c>
      <c r="G17" s="627">
        <f t="shared" ref="G17:H17" si="1">SUM(G18:G19)</f>
        <v>0</v>
      </c>
      <c r="H17" s="627">
        <f t="shared" si="1"/>
        <v>0</v>
      </c>
      <c r="I17" s="624">
        <f>SUM(C17-F17+G17-H17)</f>
        <v>0</v>
      </c>
      <c r="J17" s="623">
        <f>SUM(J18:J19)</f>
        <v>0</v>
      </c>
      <c r="K17" s="627">
        <f t="shared" ref="K17:M17" si="2">SUM(K18:K19)</f>
        <v>0</v>
      </c>
      <c r="L17" s="627">
        <f t="shared" si="2"/>
        <v>0</v>
      </c>
      <c r="M17" s="623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625">
        <v>0</v>
      </c>
      <c r="G18" s="625">
        <v>0</v>
      </c>
      <c r="H18" s="625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625">
        <v>0</v>
      </c>
      <c r="G19" s="625">
        <v>0</v>
      </c>
      <c r="H19" s="625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784</v>
      </c>
      <c r="D20" s="1026"/>
      <c r="E20" s="1026"/>
      <c r="F20" s="627">
        <f>SUM(F21:F22)</f>
        <v>229</v>
      </c>
      <c r="G20" s="627">
        <f>SUM(G21:G22)</f>
        <v>30</v>
      </c>
      <c r="H20" s="627">
        <f t="shared" ref="H20" si="4">SUM(H21:H22)</f>
        <v>0</v>
      </c>
      <c r="I20" s="624">
        <f t="shared" si="3"/>
        <v>585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428</v>
      </c>
      <c r="D21" s="1020"/>
      <c r="E21" s="1020"/>
      <c r="F21" s="625">
        <v>229</v>
      </c>
      <c r="G21" s="625">
        <v>30</v>
      </c>
      <c r="H21" s="625">
        <v>0</v>
      </c>
      <c r="I21" s="42">
        <f t="shared" si="3"/>
        <v>229</v>
      </c>
      <c r="J21" s="36">
        <v>0</v>
      </c>
      <c r="K21" s="625">
        <v>0</v>
      </c>
      <c r="L21" s="625">
        <v>0</v>
      </c>
      <c r="M21" s="620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356</v>
      </c>
      <c r="D22" s="1020"/>
      <c r="E22" s="1020"/>
      <c r="F22" s="625">
        <v>0</v>
      </c>
      <c r="G22" s="625">
        <v>0</v>
      </c>
      <c r="H22" s="625">
        <v>0</v>
      </c>
      <c r="I22" s="42">
        <f t="shared" si="3"/>
        <v>356</v>
      </c>
      <c r="J22" s="36">
        <v>0</v>
      </c>
      <c r="K22" s="620">
        <v>0</v>
      </c>
      <c r="L22" s="620">
        <v>0</v>
      </c>
      <c r="M22" s="620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611"/>
      <c r="K23" s="612" t="s">
        <v>73</v>
      </c>
      <c r="L23" s="612"/>
      <c r="M23" s="612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625">
        <v>0</v>
      </c>
      <c r="G24" s="625">
        <v>0</v>
      </c>
      <c r="H24" s="625">
        <v>0</v>
      </c>
      <c r="I24" s="624">
        <f t="shared" ref="I24:I27" si="6">SUM(C24-F24+G24-H24)</f>
        <v>0</v>
      </c>
      <c r="J24" s="611"/>
      <c r="K24" s="612"/>
      <c r="L24" s="612"/>
      <c r="M24" s="612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784</v>
      </c>
      <c r="D25" s="1020"/>
      <c r="E25" s="1020"/>
      <c r="F25" s="637">
        <v>229</v>
      </c>
      <c r="G25" s="625">
        <v>30</v>
      </c>
      <c r="H25" s="625">
        <v>0</v>
      </c>
      <c r="I25" s="624">
        <f t="shared" si="6"/>
        <v>585</v>
      </c>
      <c r="J25" s="611"/>
      <c r="K25" s="612"/>
      <c r="L25" s="612"/>
      <c r="M25" s="612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625">
        <v>0</v>
      </c>
      <c r="G26" s="625">
        <v>0</v>
      </c>
      <c r="H26" s="625">
        <v>0</v>
      </c>
      <c r="I26" s="624">
        <f t="shared" si="6"/>
        <v>0</v>
      </c>
      <c r="J26" s="611"/>
      <c r="K26" s="612"/>
      <c r="L26" s="612"/>
      <c r="M26" s="612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626">
        <v>0</v>
      </c>
      <c r="G27" s="626">
        <v>0</v>
      </c>
      <c r="H27" s="626">
        <v>0</v>
      </c>
      <c r="I27" s="624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622"/>
      <c r="I28" s="38"/>
      <c r="J28" s="39"/>
      <c r="K28" s="597"/>
      <c r="L28" s="597"/>
      <c r="M28" s="597"/>
      <c r="N28" s="957"/>
      <c r="O28" s="957"/>
      <c r="P28" s="958"/>
    </row>
    <row r="29" spans="1:16" x14ac:dyDescent="0.2">
      <c r="B29" s="594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608">
        <v>1</v>
      </c>
      <c r="E41" s="608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>: Agustus</v>
      </c>
      <c r="N42" s="999"/>
      <c r="O42" s="608">
        <f>+O7</f>
        <v>0</v>
      </c>
      <c r="P42" s="608">
        <f>+P7</f>
        <v>8</v>
      </c>
    </row>
    <row r="43" spans="1:16" s="3" customFormat="1" ht="12.75" customHeight="1" x14ac:dyDescent="0.2">
      <c r="A43" s="3" t="s">
        <v>62</v>
      </c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614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615" t="s">
        <v>18</v>
      </c>
      <c r="G47" s="615" t="s">
        <v>19</v>
      </c>
      <c r="H47" s="615" t="s">
        <v>20</v>
      </c>
      <c r="I47" s="616" t="s">
        <v>21</v>
      </c>
      <c r="J47" s="33" t="s">
        <v>9</v>
      </c>
      <c r="K47" s="615" t="s">
        <v>18</v>
      </c>
      <c r="L47" s="615" t="s">
        <v>19</v>
      </c>
      <c r="M47" s="615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617"/>
      <c r="G48" s="617"/>
      <c r="H48" s="617"/>
      <c r="I48" s="618" t="s">
        <v>23</v>
      </c>
      <c r="J48" s="34" t="s">
        <v>22</v>
      </c>
      <c r="K48" s="617"/>
      <c r="L48" s="617"/>
      <c r="M48" s="617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609" t="s">
        <v>28</v>
      </c>
      <c r="G49" s="609" t="s">
        <v>29</v>
      </c>
      <c r="H49" s="609" t="s">
        <v>30</v>
      </c>
      <c r="I49" s="46" t="s">
        <v>31</v>
      </c>
      <c r="J49" s="47" t="s">
        <v>32</v>
      </c>
      <c r="K49" s="609" t="s">
        <v>33</v>
      </c>
      <c r="L49" s="609" t="s">
        <v>34</v>
      </c>
      <c r="M49" s="609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0</v>
      </c>
      <c r="D50" s="979"/>
      <c r="E50" s="979"/>
      <c r="F50" s="610">
        <f>SUM(F52,F55)</f>
        <v>0</v>
      </c>
      <c r="G50" s="610">
        <f>SUM(G52,G55)</f>
        <v>0</v>
      </c>
      <c r="H50" s="610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980">
        <f t="shared" si="8"/>
        <v>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612"/>
      <c r="G51" s="612"/>
      <c r="H51" s="612"/>
      <c r="I51" s="35"/>
      <c r="J51" s="611"/>
      <c r="K51" s="612"/>
      <c r="L51" s="612"/>
      <c r="M51" s="612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623">
        <f>SUM(F53:F54)</f>
        <v>0</v>
      </c>
      <c r="G52" s="623">
        <f t="shared" ref="G52:H52" si="9">SUM(G53:G54)</f>
        <v>0</v>
      </c>
      <c r="H52" s="623">
        <f t="shared" si="9"/>
        <v>0</v>
      </c>
      <c r="I52" s="600">
        <f>SUM(C52-F52+G52-H52)</f>
        <v>0</v>
      </c>
      <c r="J52" s="623">
        <f>SUM(J53:J54)</f>
        <v>0</v>
      </c>
      <c r="K52" s="623">
        <f t="shared" ref="K52:M52" si="10">SUM(K53:K54)</f>
        <v>0</v>
      </c>
      <c r="L52" s="623">
        <f t="shared" si="10"/>
        <v>0</v>
      </c>
      <c r="M52" s="623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620">
        <v>0</v>
      </c>
      <c r="G53" s="620">
        <v>0</v>
      </c>
      <c r="H53" s="620">
        <v>0</v>
      </c>
      <c r="I53" s="603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620">
        <v>0</v>
      </c>
      <c r="G54" s="620">
        <v>0</v>
      </c>
      <c r="H54" s="620">
        <v>0</v>
      </c>
      <c r="I54" s="603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0</v>
      </c>
      <c r="D55" s="1013"/>
      <c r="E55" s="1013"/>
      <c r="F55" s="623">
        <f>SUM(F56:F57)</f>
        <v>0</v>
      </c>
      <c r="G55" s="623">
        <f t="shared" ref="G55:H55" si="12">SUM(G56:G57)</f>
        <v>0</v>
      </c>
      <c r="H55" s="623">
        <f t="shared" si="12"/>
        <v>0</v>
      </c>
      <c r="I55" s="600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964">
        <f>SUM(N56:P57)</f>
        <v>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0</v>
      </c>
      <c r="D56" s="1007"/>
      <c r="E56" s="1007"/>
      <c r="F56" s="620">
        <v>0</v>
      </c>
      <c r="G56" s="620">
        <v>0</v>
      </c>
      <c r="H56" s="620">
        <v>0</v>
      </c>
      <c r="I56" s="603">
        <f t="shared" si="11"/>
        <v>0</v>
      </c>
      <c r="J56" s="36">
        <v>0</v>
      </c>
      <c r="K56" s="620">
        <v>0</v>
      </c>
      <c r="L56" s="620">
        <v>0</v>
      </c>
      <c r="M56" s="620">
        <v>0</v>
      </c>
      <c r="N56" s="964">
        <f>SUM(J56-K56+L56-M56)</f>
        <v>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620">
        <v>0</v>
      </c>
      <c r="G57" s="620">
        <v>0</v>
      </c>
      <c r="H57" s="620">
        <v>0</v>
      </c>
      <c r="I57" s="603">
        <f t="shared" si="11"/>
        <v>0</v>
      </c>
      <c r="J57" s="36">
        <v>0</v>
      </c>
      <c r="K57" s="620">
        <v>0</v>
      </c>
      <c r="L57" s="620">
        <v>0</v>
      </c>
      <c r="M57" s="620">
        <v>0</v>
      </c>
      <c r="N57" s="964">
        <f>SUM(J57-K57+L57-M57)</f>
        <v>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612"/>
      <c r="G58" s="612"/>
      <c r="H58" s="612"/>
      <c r="I58" s="596"/>
      <c r="J58" s="611"/>
      <c r="K58" s="612"/>
      <c r="L58" s="612"/>
      <c r="M58" s="612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620">
        <v>0</v>
      </c>
      <c r="G59" s="620">
        <v>0</v>
      </c>
      <c r="H59" s="620">
        <v>0</v>
      </c>
      <c r="I59" s="600">
        <f t="shared" ref="I59:I62" si="14">SUM(C59-F59+G59-H59)</f>
        <v>0</v>
      </c>
      <c r="J59" s="611"/>
      <c r="K59" s="612"/>
      <c r="L59" s="612"/>
      <c r="M59" s="612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0</v>
      </c>
      <c r="D60" s="1007"/>
      <c r="E60" s="1007"/>
      <c r="F60" s="620">
        <v>0</v>
      </c>
      <c r="G60" s="620">
        <v>0</v>
      </c>
      <c r="H60" s="620">
        <v>0</v>
      </c>
      <c r="I60" s="600">
        <f t="shared" si="14"/>
        <v>0</v>
      </c>
      <c r="J60" s="611"/>
      <c r="K60" s="612"/>
      <c r="L60" s="612"/>
      <c r="M60" s="612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620">
        <v>0</v>
      </c>
      <c r="G61" s="620">
        <v>0</v>
      </c>
      <c r="H61" s="620">
        <v>0</v>
      </c>
      <c r="I61" s="600">
        <f t="shared" si="14"/>
        <v>0</v>
      </c>
      <c r="J61" s="611"/>
      <c r="K61" s="612"/>
      <c r="L61" s="612"/>
      <c r="M61" s="612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621">
        <v>0</v>
      </c>
      <c r="G62" s="621">
        <v>0</v>
      </c>
      <c r="H62" s="621">
        <v>0</v>
      </c>
      <c r="I62" s="600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622"/>
      <c r="I63" s="38"/>
      <c r="J63" s="39"/>
      <c r="K63" s="597"/>
      <c r="L63" s="597"/>
      <c r="M63" s="597"/>
      <c r="N63" s="957"/>
      <c r="O63" s="957"/>
      <c r="P63" s="958"/>
    </row>
    <row r="64" spans="1:16" x14ac:dyDescent="0.2">
      <c r="B64" s="594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59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593"/>
      <c r="O65" s="593"/>
      <c r="P65" s="593"/>
    </row>
    <row r="66" spans="1:16" ht="12.75" customHeight="1" x14ac:dyDescent="0.2">
      <c r="B66" s="59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593"/>
      <c r="O66" s="593"/>
      <c r="P66" s="593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608">
        <v>1</v>
      </c>
      <c r="E76" s="608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>: Agustus</v>
      </c>
      <c r="N77" s="999"/>
      <c r="O77" s="608">
        <f>+O42</f>
        <v>0</v>
      </c>
      <c r="P77" s="608">
        <f>+P42</f>
        <v>8</v>
      </c>
    </row>
    <row r="78" spans="1:16" s="3" customFormat="1" ht="12.75" customHeight="1" x14ac:dyDescent="0.2">
      <c r="A78" s="3" t="s">
        <v>11</v>
      </c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614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615" t="s">
        <v>18</v>
      </c>
      <c r="G82" s="615" t="s">
        <v>19</v>
      </c>
      <c r="H82" s="615" t="s">
        <v>20</v>
      </c>
      <c r="I82" s="616" t="s">
        <v>21</v>
      </c>
      <c r="J82" s="33" t="s">
        <v>9</v>
      </c>
      <c r="K82" s="615" t="s">
        <v>18</v>
      </c>
      <c r="L82" s="615" t="s">
        <v>19</v>
      </c>
      <c r="M82" s="615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617"/>
      <c r="G83" s="617"/>
      <c r="H83" s="617"/>
      <c r="I83" s="618" t="s">
        <v>23</v>
      </c>
      <c r="J83" s="34" t="s">
        <v>22</v>
      </c>
      <c r="K83" s="617"/>
      <c r="L83" s="617"/>
      <c r="M83" s="617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609" t="s">
        <v>28</v>
      </c>
      <c r="G84" s="609" t="s">
        <v>29</v>
      </c>
      <c r="H84" s="609" t="s">
        <v>30</v>
      </c>
      <c r="I84" s="46" t="s">
        <v>31</v>
      </c>
      <c r="J84" s="47" t="s">
        <v>32</v>
      </c>
      <c r="K84" s="609" t="s">
        <v>33</v>
      </c>
      <c r="L84" s="609" t="s">
        <v>34</v>
      </c>
      <c r="M84" s="609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395</v>
      </c>
      <c r="D85" s="979"/>
      <c r="E85" s="979"/>
      <c r="F85" s="610">
        <f>SUM(F87,F90)</f>
        <v>0</v>
      </c>
      <c r="G85" s="628">
        <f>SUM(G87,G90)</f>
        <v>25</v>
      </c>
      <c r="H85" s="30">
        <f>SUM(H87,H90)</f>
        <v>0</v>
      </c>
      <c r="I85" s="7">
        <f>SUM(I87,I90)</f>
        <v>420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612"/>
      <c r="G86" s="612"/>
      <c r="H86" s="612"/>
      <c r="I86" s="35"/>
      <c r="J86" s="611"/>
      <c r="K86" s="612"/>
      <c r="L86" s="612"/>
      <c r="M86" s="612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623">
        <f>SUM(F88:F89)</f>
        <v>0</v>
      </c>
      <c r="G87" s="627">
        <f t="shared" ref="G87:H87" si="17">SUM(G88:G89)</f>
        <v>0</v>
      </c>
      <c r="H87" s="623">
        <f t="shared" si="17"/>
        <v>0</v>
      </c>
      <c r="I87" s="600">
        <f>SUM(C87-F87+G87-H87)</f>
        <v>0</v>
      </c>
      <c r="J87" s="623">
        <f>SUM(J88:J89)</f>
        <v>0</v>
      </c>
      <c r="K87" s="623">
        <f t="shared" ref="K87:M87" si="18">SUM(K88:K89)</f>
        <v>0</v>
      </c>
      <c r="L87" s="623">
        <f t="shared" si="18"/>
        <v>0</v>
      </c>
      <c r="M87" s="623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620">
        <v>0</v>
      </c>
      <c r="G88" s="625">
        <v>0</v>
      </c>
      <c r="H88" s="620">
        <v>0</v>
      </c>
      <c r="I88" s="603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620">
        <v>0</v>
      </c>
      <c r="G89" s="625">
        <v>0</v>
      </c>
      <c r="H89" s="620">
        <v>0</v>
      </c>
      <c r="I89" s="603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395</v>
      </c>
      <c r="D90" s="1013"/>
      <c r="E90" s="1013"/>
      <c r="F90" s="627">
        <f>SUM(F91:F92)</f>
        <v>0</v>
      </c>
      <c r="G90" s="627">
        <f t="shared" ref="G90:H90" si="20">SUM(G91:G92)</f>
        <v>25</v>
      </c>
      <c r="H90" s="627">
        <f t="shared" si="20"/>
        <v>0</v>
      </c>
      <c r="I90" s="624">
        <f t="shared" si="19"/>
        <v>420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360</v>
      </c>
      <c r="D91" s="1007"/>
      <c r="E91" s="1007"/>
      <c r="F91" s="620">
        <v>0</v>
      </c>
      <c r="G91" s="625">
        <v>0</v>
      </c>
      <c r="H91" s="31">
        <v>0</v>
      </c>
      <c r="I91" s="603">
        <f t="shared" si="19"/>
        <v>360</v>
      </c>
      <c r="J91" s="36">
        <v>0</v>
      </c>
      <c r="K91" s="620">
        <v>0</v>
      </c>
      <c r="L91" s="620">
        <v>0</v>
      </c>
      <c r="M91" s="620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35</v>
      </c>
      <c r="D92" s="1007"/>
      <c r="E92" s="1007"/>
      <c r="F92" s="620">
        <v>0</v>
      </c>
      <c r="G92" s="625">
        <v>25</v>
      </c>
      <c r="H92" s="31">
        <v>0</v>
      </c>
      <c r="I92" s="603">
        <f t="shared" si="19"/>
        <v>60</v>
      </c>
      <c r="J92" s="36">
        <v>0</v>
      </c>
      <c r="K92" s="620">
        <v>0</v>
      </c>
      <c r="L92" s="620">
        <v>0</v>
      </c>
      <c r="M92" s="620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612"/>
      <c r="G93" s="612"/>
      <c r="H93" s="612"/>
      <c r="I93" s="596"/>
      <c r="J93" s="611"/>
      <c r="K93" s="612"/>
      <c r="L93" s="612"/>
      <c r="M93" s="612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260</v>
      </c>
      <c r="D94" s="1007"/>
      <c r="E94" s="1007"/>
      <c r="F94" s="620">
        <v>0</v>
      </c>
      <c r="G94" s="637">
        <v>0</v>
      </c>
      <c r="H94" s="620">
        <v>0</v>
      </c>
      <c r="I94" s="600">
        <f t="shared" ref="I94:I97" si="22">SUM(C94-F94+G94-H94)</f>
        <v>260</v>
      </c>
      <c r="J94" s="611"/>
      <c r="K94" s="612"/>
      <c r="L94" s="612"/>
      <c r="M94" s="612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135</v>
      </c>
      <c r="D95" s="1007"/>
      <c r="E95" s="1007"/>
      <c r="F95" s="620">
        <v>0</v>
      </c>
      <c r="G95" s="625">
        <v>25</v>
      </c>
      <c r="H95" s="31">
        <v>0</v>
      </c>
      <c r="I95" s="600">
        <f t="shared" si="22"/>
        <v>160</v>
      </c>
      <c r="J95" s="611"/>
      <c r="K95" s="612"/>
      <c r="L95" s="612"/>
      <c r="M95" s="612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620">
        <v>0</v>
      </c>
      <c r="G96" s="620">
        <v>0</v>
      </c>
      <c r="H96" s="620">
        <v>0</v>
      </c>
      <c r="I96" s="600">
        <f t="shared" si="22"/>
        <v>0</v>
      </c>
      <c r="J96" s="611"/>
      <c r="K96" s="612"/>
      <c r="L96" s="612"/>
      <c r="M96" s="612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621">
        <v>0</v>
      </c>
      <c r="G97" s="621">
        <v>0</v>
      </c>
      <c r="H97" s="621">
        <v>0</v>
      </c>
      <c r="I97" s="600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622"/>
      <c r="I98" s="38"/>
      <c r="J98" s="39"/>
      <c r="K98" s="597"/>
      <c r="L98" s="597"/>
      <c r="M98" s="597"/>
      <c r="N98" s="957"/>
      <c r="O98" s="957"/>
      <c r="P98" s="958"/>
    </row>
    <row r="99" spans="1:16" x14ac:dyDescent="0.2">
      <c r="B99" s="594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594"/>
      <c r="D101" s="594"/>
      <c r="E101" s="594"/>
      <c r="N101" s="594"/>
      <c r="O101" s="594"/>
      <c r="P101" s="594"/>
    </row>
    <row r="102" spans="1:16" x14ac:dyDescent="0.2">
      <c r="C102" s="594"/>
      <c r="D102" s="594"/>
      <c r="E102" s="594"/>
      <c r="N102" s="594"/>
      <c r="O102" s="594"/>
      <c r="P102" s="594"/>
    </row>
    <row r="103" spans="1:16" ht="12.75" customHeight="1" x14ac:dyDescent="0.2">
      <c r="C103" s="594"/>
      <c r="D103" s="594"/>
      <c r="E103" s="594"/>
      <c r="N103" s="594"/>
      <c r="O103" s="594"/>
      <c r="P103" s="594"/>
    </row>
    <row r="104" spans="1:16" ht="12.75" customHeight="1" x14ac:dyDescent="0.2">
      <c r="C104" s="594"/>
      <c r="D104" s="594"/>
      <c r="E104" s="594"/>
      <c r="N104" s="594"/>
      <c r="O104" s="594"/>
      <c r="P104" s="594"/>
    </row>
    <row r="105" spans="1:16" ht="12.75" customHeight="1" x14ac:dyDescent="0.2">
      <c r="C105" s="594"/>
      <c r="D105" s="594"/>
      <c r="E105" s="594"/>
      <c r="N105" s="594"/>
      <c r="O105" s="594"/>
      <c r="P105" s="594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608">
        <v>1</v>
      </c>
      <c r="E111" s="608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>: Agustus</v>
      </c>
      <c r="N112" s="999"/>
      <c r="O112" s="608">
        <f>+O77</f>
        <v>0</v>
      </c>
      <c r="P112" s="608">
        <f>+P77</f>
        <v>8</v>
      </c>
    </row>
    <row r="113" spans="1:16" s="3" customFormat="1" ht="20.100000000000001" customHeight="1" x14ac:dyDescent="0.2">
      <c r="A113" s="3" t="s">
        <v>54</v>
      </c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614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615" t="s">
        <v>18</v>
      </c>
      <c r="G117" s="615" t="s">
        <v>19</v>
      </c>
      <c r="H117" s="615" t="s">
        <v>20</v>
      </c>
      <c r="I117" s="616" t="s">
        <v>21</v>
      </c>
      <c r="J117" s="33" t="s">
        <v>9</v>
      </c>
      <c r="K117" s="615" t="s">
        <v>18</v>
      </c>
      <c r="L117" s="615" t="s">
        <v>19</v>
      </c>
      <c r="M117" s="615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617"/>
      <c r="G118" s="617"/>
      <c r="H118" s="617"/>
      <c r="I118" s="618" t="s">
        <v>23</v>
      </c>
      <c r="J118" s="34" t="s">
        <v>22</v>
      </c>
      <c r="K118" s="617"/>
      <c r="L118" s="617"/>
      <c r="M118" s="617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609" t="s">
        <v>28</v>
      </c>
      <c r="G119" s="609" t="s">
        <v>29</v>
      </c>
      <c r="H119" s="609" t="s">
        <v>30</v>
      </c>
      <c r="I119" s="46" t="s">
        <v>31</v>
      </c>
      <c r="J119" s="47" t="s">
        <v>32</v>
      </c>
      <c r="K119" s="609" t="s">
        <v>33</v>
      </c>
      <c r="L119" s="609" t="s">
        <v>34</v>
      </c>
      <c r="M119" s="609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197</v>
      </c>
      <c r="D120" s="979"/>
      <c r="E120" s="979"/>
      <c r="F120" s="610">
        <f>SUM(F122,F125)</f>
        <v>62</v>
      </c>
      <c r="G120" s="610">
        <f>SUM(G122,G125)</f>
        <v>20</v>
      </c>
      <c r="H120" s="610">
        <f>SUM(H122,H125)</f>
        <v>0</v>
      </c>
      <c r="I120" s="7">
        <f>SUM(I122,I125)</f>
        <v>155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100</v>
      </c>
      <c r="M120" s="7">
        <f>SUM(M122,M125)</f>
        <v>0</v>
      </c>
      <c r="N120" s="980">
        <f>SUM(N122,N125)</f>
        <v>100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636"/>
      <c r="G121" s="636"/>
      <c r="H121" s="636"/>
      <c r="I121" s="70"/>
      <c r="J121" s="635"/>
      <c r="K121" s="636"/>
      <c r="L121" s="636"/>
      <c r="M121" s="636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599">
        <f>SUM(F123:F124)</f>
        <v>0</v>
      </c>
      <c r="G122" s="599">
        <f t="shared" ref="G122:H122" si="24">SUM(G123:G124)</f>
        <v>0</v>
      </c>
      <c r="H122" s="599">
        <f t="shared" si="24"/>
        <v>0</v>
      </c>
      <c r="I122" s="600">
        <f>SUM(C122-F122+G122-H122)</f>
        <v>0</v>
      </c>
      <c r="J122" s="599">
        <f>SUM(J123:J124)</f>
        <v>0</v>
      </c>
      <c r="K122" s="599">
        <f t="shared" ref="K122:M122" si="25">SUM(K123:K124)</f>
        <v>0</v>
      </c>
      <c r="L122" s="599">
        <f t="shared" si="25"/>
        <v>0</v>
      </c>
      <c r="M122" s="599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602">
        <v>0</v>
      </c>
      <c r="G123" s="602">
        <v>0</v>
      </c>
      <c r="H123" s="602">
        <v>0</v>
      </c>
      <c r="I123" s="603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602">
        <v>0</v>
      </c>
      <c r="G124" s="602">
        <v>0</v>
      </c>
      <c r="H124" s="602">
        <v>0</v>
      </c>
      <c r="I124" s="603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197</v>
      </c>
      <c r="D125" s="964"/>
      <c r="E125" s="964"/>
      <c r="F125" s="599">
        <f>SUM(F126:F127)</f>
        <v>62</v>
      </c>
      <c r="G125" s="599">
        <f t="shared" ref="G125:H125" si="27">SUM(G126:G127)</f>
        <v>20</v>
      </c>
      <c r="H125" s="599">
        <f t="shared" si="27"/>
        <v>0</v>
      </c>
      <c r="I125" s="624">
        <f t="shared" si="26"/>
        <v>155</v>
      </c>
      <c r="J125" s="72">
        <f>SUM(J126:J127)</f>
        <v>0</v>
      </c>
      <c r="K125" s="72">
        <f>SUM(K126:K127)</f>
        <v>0</v>
      </c>
      <c r="L125" s="72">
        <f t="shared" ref="L125:M125" si="28">SUM(L126:L127)</f>
        <v>100</v>
      </c>
      <c r="M125" s="72">
        <f t="shared" si="28"/>
        <v>0</v>
      </c>
      <c r="N125" s="964">
        <f>SUM(N126:P127)</f>
        <v>100</v>
      </c>
      <c r="O125" s="964"/>
      <c r="P125" s="965"/>
    </row>
    <row r="126" spans="1:16" ht="15" x14ac:dyDescent="0.2">
      <c r="A126" s="11"/>
      <c r="B126" s="12" t="s">
        <v>40</v>
      </c>
      <c r="C126" s="1035">
        <v>197</v>
      </c>
      <c r="D126" s="1036"/>
      <c r="E126" s="1036"/>
      <c r="F126" s="602">
        <v>62</v>
      </c>
      <c r="G126" s="631">
        <v>20</v>
      </c>
      <c r="H126" s="602">
        <v>0</v>
      </c>
      <c r="I126" s="603">
        <f t="shared" si="26"/>
        <v>155</v>
      </c>
      <c r="J126" s="73">
        <v>0</v>
      </c>
      <c r="K126" s="602">
        <v>0</v>
      </c>
      <c r="L126" s="602">
        <v>100</v>
      </c>
      <c r="M126" s="602">
        <v>0</v>
      </c>
      <c r="N126" s="964">
        <f>SUM(J126-K126+L126-M126)</f>
        <v>100</v>
      </c>
      <c r="O126" s="964"/>
      <c r="P126" s="965"/>
    </row>
    <row r="127" spans="1:16" ht="12.75" customHeight="1" x14ac:dyDescent="0.2">
      <c r="A127" s="11"/>
      <c r="B127" s="12" t="s">
        <v>41</v>
      </c>
      <c r="C127" s="1035">
        <v>0</v>
      </c>
      <c r="D127" s="1036"/>
      <c r="E127" s="1036"/>
      <c r="F127" s="631">
        <v>0</v>
      </c>
      <c r="G127" s="602">
        <v>0</v>
      </c>
      <c r="H127" s="602">
        <v>0</v>
      </c>
      <c r="I127" s="603">
        <f t="shared" si="26"/>
        <v>0</v>
      </c>
      <c r="J127" s="73">
        <v>0</v>
      </c>
      <c r="K127" s="602">
        <v>0</v>
      </c>
      <c r="L127" s="602">
        <v>0</v>
      </c>
      <c r="M127" s="602">
        <v>0</v>
      </c>
      <c r="N127" s="964">
        <f>SUM(J127-K127+L127-M127)</f>
        <v>0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636"/>
      <c r="G128" s="636"/>
      <c r="H128" s="636"/>
      <c r="I128" s="633"/>
      <c r="J128" s="635"/>
      <c r="K128" s="636"/>
      <c r="L128" s="636"/>
      <c r="M128" s="636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602">
        <v>0</v>
      </c>
      <c r="G129" s="602">
        <v>0</v>
      </c>
      <c r="H129" s="602">
        <v>0</v>
      </c>
      <c r="I129" s="600">
        <f t="shared" ref="I129:I132" si="29">SUM(C129-F129+G129-H129)</f>
        <v>0</v>
      </c>
      <c r="J129" s="635"/>
      <c r="K129" s="636"/>
      <c r="L129" s="636"/>
      <c r="M129" s="636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197</v>
      </c>
      <c r="D130" s="1036"/>
      <c r="E130" s="1036"/>
      <c r="F130" s="631">
        <v>62</v>
      </c>
      <c r="G130" s="631">
        <v>20</v>
      </c>
      <c r="H130" s="631">
        <v>0</v>
      </c>
      <c r="I130" s="624">
        <f t="shared" si="29"/>
        <v>155</v>
      </c>
      <c r="J130" s="635"/>
      <c r="K130" s="636"/>
      <c r="L130" s="636"/>
      <c r="M130" s="636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631">
        <v>0</v>
      </c>
      <c r="G131" s="631">
        <v>0</v>
      </c>
      <c r="H131" s="602">
        <v>0</v>
      </c>
      <c r="I131" s="600">
        <f t="shared" si="29"/>
        <v>0</v>
      </c>
      <c r="J131" s="635"/>
      <c r="K131" s="636"/>
      <c r="L131" s="636"/>
      <c r="M131" s="636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632">
        <v>0</v>
      </c>
      <c r="G132" s="632">
        <v>0</v>
      </c>
      <c r="H132" s="607">
        <v>0</v>
      </c>
      <c r="I132" s="600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634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594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59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593"/>
      <c r="O135" s="593"/>
      <c r="P135" s="593"/>
    </row>
    <row r="136" spans="1:16" ht="12.75" customHeight="1" x14ac:dyDescent="0.2">
      <c r="B136" s="59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593"/>
      <c r="O136" s="593"/>
      <c r="P136" s="593"/>
    </row>
    <row r="137" spans="1:16" ht="7.5" customHeight="1" x14ac:dyDescent="0.2">
      <c r="C137" s="594"/>
      <c r="D137" s="594"/>
      <c r="E137" s="594"/>
      <c r="I137" s="3"/>
      <c r="N137" s="594"/>
      <c r="O137" s="594"/>
      <c r="P137" s="594"/>
    </row>
    <row r="138" spans="1:16" ht="18" customHeight="1" x14ac:dyDescent="0.2">
      <c r="C138" s="594"/>
      <c r="D138" s="594"/>
      <c r="E138" s="594"/>
      <c r="N138" s="594"/>
      <c r="O138" s="594"/>
      <c r="P138" s="594"/>
    </row>
    <row r="139" spans="1:16" ht="12.75" customHeight="1" x14ac:dyDescent="0.2">
      <c r="C139" s="594"/>
      <c r="D139" s="594"/>
      <c r="E139" s="594"/>
      <c r="N139" s="594"/>
      <c r="O139" s="594"/>
      <c r="P139" s="594"/>
    </row>
    <row r="140" spans="1:16" ht="12.75" customHeight="1" x14ac:dyDescent="0.2">
      <c r="C140" s="594"/>
      <c r="D140" s="594"/>
      <c r="E140" s="594"/>
      <c r="N140" s="594"/>
      <c r="O140" s="594"/>
      <c r="P140" s="594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608">
        <v>1</v>
      </c>
      <c r="E146" s="608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>: Agustus</v>
      </c>
      <c r="N147" s="999"/>
      <c r="O147" s="608">
        <f>+O112</f>
        <v>0</v>
      </c>
      <c r="P147" s="608">
        <f>+P112</f>
        <v>8</v>
      </c>
    </row>
    <row r="148" spans="1:16" s="3" customFormat="1" ht="20.100000000000001" customHeight="1" x14ac:dyDescent="0.2">
      <c r="A148" s="3" t="s">
        <v>59</v>
      </c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614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615" t="s">
        <v>18</v>
      </c>
      <c r="G152" s="615" t="s">
        <v>19</v>
      </c>
      <c r="H152" s="615" t="s">
        <v>20</v>
      </c>
      <c r="I152" s="616" t="s">
        <v>21</v>
      </c>
      <c r="J152" s="33" t="s">
        <v>9</v>
      </c>
      <c r="K152" s="615" t="s">
        <v>18</v>
      </c>
      <c r="L152" s="615" t="s">
        <v>19</v>
      </c>
      <c r="M152" s="615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617"/>
      <c r="G153" s="617"/>
      <c r="H153" s="617"/>
      <c r="I153" s="618" t="s">
        <v>23</v>
      </c>
      <c r="J153" s="34" t="s">
        <v>22</v>
      </c>
      <c r="K153" s="617"/>
      <c r="L153" s="617"/>
      <c r="M153" s="617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609" t="s">
        <v>28</v>
      </c>
      <c r="G154" s="609" t="s">
        <v>29</v>
      </c>
      <c r="H154" s="609" t="s">
        <v>30</v>
      </c>
      <c r="I154" s="46" t="s">
        <v>31</v>
      </c>
      <c r="J154" s="47" t="s">
        <v>32</v>
      </c>
      <c r="K154" s="609" t="s">
        <v>33</v>
      </c>
      <c r="L154" s="609" t="s">
        <v>34</v>
      </c>
      <c r="M154" s="609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285</v>
      </c>
      <c r="D155" s="979"/>
      <c r="E155" s="979"/>
      <c r="F155" s="610">
        <f>SUM(F157,F160)</f>
        <v>0</v>
      </c>
      <c r="G155" s="628">
        <f>SUM(G157,G160)</f>
        <v>0</v>
      </c>
      <c r="H155" s="628">
        <f>SUM(H157,H160)</f>
        <v>0</v>
      </c>
      <c r="I155" s="41">
        <f>SUM(I157,I160)</f>
        <v>285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20</v>
      </c>
      <c r="M155" s="7">
        <f t="shared" si="31"/>
        <v>0</v>
      </c>
      <c r="N155" s="980">
        <f t="shared" si="31"/>
        <v>20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612"/>
      <c r="G156" s="612"/>
      <c r="H156" s="612"/>
      <c r="I156" s="612"/>
      <c r="J156" s="611"/>
      <c r="K156" s="612"/>
      <c r="L156" s="612"/>
      <c r="M156" s="612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623">
        <f>SUM(F158:F159)</f>
        <v>0</v>
      </c>
      <c r="G157" s="627">
        <f t="shared" ref="G157:H157" si="32">SUM(G158:G159)</f>
        <v>0</v>
      </c>
      <c r="H157" s="627">
        <f t="shared" si="32"/>
        <v>0</v>
      </c>
      <c r="I157" s="624">
        <f>SUM(C157-F157+G157-H157)</f>
        <v>0</v>
      </c>
      <c r="J157" s="623">
        <f>SUM(J158:J159)</f>
        <v>0</v>
      </c>
      <c r="K157" s="623">
        <f t="shared" ref="K157:M157" si="33">SUM(K158:K159)</f>
        <v>0</v>
      </c>
      <c r="L157" s="623">
        <f t="shared" si="33"/>
        <v>0</v>
      </c>
      <c r="M157" s="623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620">
        <v>0</v>
      </c>
      <c r="G158" s="625">
        <v>0</v>
      </c>
      <c r="H158" s="625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620">
        <v>0</v>
      </c>
      <c r="G159" s="625">
        <v>0</v>
      </c>
      <c r="H159" s="625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285</v>
      </c>
      <c r="D160" s="1013"/>
      <c r="E160" s="1013"/>
      <c r="F160" s="623">
        <f>SUM(F161:F162)</f>
        <v>0</v>
      </c>
      <c r="G160" s="627">
        <f t="shared" ref="G160:H160" si="35">SUM(G161:G162)</f>
        <v>0</v>
      </c>
      <c r="H160" s="627">
        <f t="shared" si="35"/>
        <v>0</v>
      </c>
      <c r="I160" s="624">
        <f t="shared" si="34"/>
        <v>285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20</v>
      </c>
      <c r="M160" s="13">
        <f t="shared" si="36"/>
        <v>0</v>
      </c>
      <c r="N160" s="964">
        <f>SUM(N161:P162)</f>
        <v>20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231</v>
      </c>
      <c r="D161" s="1007"/>
      <c r="E161" s="1007"/>
      <c r="F161" s="620">
        <v>0</v>
      </c>
      <c r="G161" s="625">
        <v>0</v>
      </c>
      <c r="H161" s="625">
        <v>0</v>
      </c>
      <c r="I161" s="42">
        <f t="shared" si="34"/>
        <v>231</v>
      </c>
      <c r="J161" s="36">
        <v>0</v>
      </c>
      <c r="K161" s="620">
        <v>0</v>
      </c>
      <c r="L161" s="620">
        <v>0</v>
      </c>
      <c r="M161" s="620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54</v>
      </c>
      <c r="D162" s="1007"/>
      <c r="E162" s="1007"/>
      <c r="F162" s="620">
        <v>0</v>
      </c>
      <c r="G162" s="625">
        <v>0</v>
      </c>
      <c r="H162" s="625">
        <v>0</v>
      </c>
      <c r="I162" s="42">
        <f t="shared" si="34"/>
        <v>54</v>
      </c>
      <c r="J162" s="36">
        <v>0</v>
      </c>
      <c r="K162" s="620">
        <v>0</v>
      </c>
      <c r="L162" s="620">
        <v>20</v>
      </c>
      <c r="M162" s="620">
        <v>0</v>
      </c>
      <c r="N162" s="964">
        <f>SUM(J162-K162+L162-M162)</f>
        <v>20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612"/>
      <c r="G163" s="612"/>
      <c r="H163" s="612"/>
      <c r="I163" s="596"/>
      <c r="J163" s="611"/>
      <c r="K163" s="612"/>
      <c r="L163" s="612"/>
      <c r="M163" s="612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620">
        <v>0</v>
      </c>
      <c r="G164" s="620">
        <v>0</v>
      </c>
      <c r="H164" s="620">
        <v>0</v>
      </c>
      <c r="I164" s="600">
        <f t="shared" ref="I164:I167" si="37">SUM(C164-F164+G164-H164)</f>
        <v>0</v>
      </c>
      <c r="J164" s="611"/>
      <c r="K164" s="612"/>
      <c r="L164" s="612"/>
      <c r="M164" s="612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285</v>
      </c>
      <c r="D165" s="1007"/>
      <c r="E165" s="1007"/>
      <c r="F165" s="620">
        <v>0</v>
      </c>
      <c r="G165" s="620">
        <v>0</v>
      </c>
      <c r="H165" s="620">
        <v>0</v>
      </c>
      <c r="I165" s="600">
        <f t="shared" si="37"/>
        <v>285</v>
      </c>
      <c r="J165" s="611"/>
      <c r="K165" s="612"/>
      <c r="L165" s="612"/>
      <c r="M165" s="612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620">
        <v>0</v>
      </c>
      <c r="G166" s="620">
        <v>0</v>
      </c>
      <c r="H166" s="620">
        <v>0</v>
      </c>
      <c r="I166" s="600">
        <f t="shared" si="37"/>
        <v>0</v>
      </c>
      <c r="J166" s="611"/>
      <c r="K166" s="612"/>
      <c r="L166" s="612"/>
      <c r="M166" s="612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621">
        <v>0</v>
      </c>
      <c r="G167" s="621">
        <v>0</v>
      </c>
      <c r="H167" s="621">
        <v>0</v>
      </c>
      <c r="I167" s="600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622"/>
      <c r="I168" s="38"/>
      <c r="J168" s="39"/>
      <c r="K168" s="597"/>
      <c r="L168" s="597"/>
      <c r="M168" s="597"/>
      <c r="N168" s="957"/>
      <c r="O168" s="957"/>
      <c r="P168" s="958"/>
    </row>
    <row r="169" spans="1:16" ht="7.5" customHeight="1" x14ac:dyDescent="0.2">
      <c r="B169" s="594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59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593"/>
      <c r="O170" s="593"/>
      <c r="P170" s="593"/>
    </row>
    <row r="171" spans="1:16" ht="12.75" customHeight="1" x14ac:dyDescent="0.2">
      <c r="B171" s="59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593"/>
      <c r="O171" s="593"/>
      <c r="P171" s="593"/>
    </row>
    <row r="172" spans="1:16" ht="12.75" customHeight="1" x14ac:dyDescent="0.2">
      <c r="B172" s="59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593"/>
      <c r="O172" s="593"/>
      <c r="P172" s="593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594"/>
      <c r="D174" s="594"/>
      <c r="E174" s="594"/>
      <c r="N174" s="594"/>
      <c r="O174" s="594"/>
      <c r="P174" s="594"/>
    </row>
    <row r="175" spans="1:16" ht="30" customHeight="1" x14ac:dyDescent="0.2">
      <c r="C175" s="594"/>
      <c r="D175" s="594"/>
      <c r="E175" s="594"/>
      <c r="N175" s="594"/>
      <c r="O175" s="594"/>
      <c r="P175" s="594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608">
        <v>1</v>
      </c>
      <c r="E181" s="608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>: Agustus</v>
      </c>
      <c r="N182" s="999"/>
      <c r="O182" s="608">
        <f>+O147</f>
        <v>0</v>
      </c>
      <c r="P182" s="608">
        <f>+P147</f>
        <v>8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614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615" t="s">
        <v>18</v>
      </c>
      <c r="G187" s="615" t="s">
        <v>19</v>
      </c>
      <c r="H187" s="615" t="s">
        <v>20</v>
      </c>
      <c r="I187" s="616" t="s">
        <v>21</v>
      </c>
      <c r="J187" s="33" t="s">
        <v>9</v>
      </c>
      <c r="K187" s="615" t="s">
        <v>18</v>
      </c>
      <c r="L187" s="615" t="s">
        <v>19</v>
      </c>
      <c r="M187" s="615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617"/>
      <c r="G188" s="617"/>
      <c r="H188" s="617"/>
      <c r="I188" s="618" t="s">
        <v>23</v>
      </c>
      <c r="J188" s="34" t="s">
        <v>22</v>
      </c>
      <c r="K188" s="617"/>
      <c r="L188" s="617"/>
      <c r="M188" s="617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609" t="s">
        <v>28</v>
      </c>
      <c r="G189" s="609" t="s">
        <v>29</v>
      </c>
      <c r="H189" s="609" t="s">
        <v>30</v>
      </c>
      <c r="I189" s="46" t="s">
        <v>31</v>
      </c>
      <c r="J189" s="47" t="s">
        <v>32</v>
      </c>
      <c r="K189" s="609" t="s">
        <v>33</v>
      </c>
      <c r="L189" s="609" t="s">
        <v>34</v>
      </c>
      <c r="M189" s="609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610">
        <f>SUM(F192,F195)</f>
        <v>0</v>
      </c>
      <c r="G190" s="610">
        <f>SUM(G192,G195)</f>
        <v>0</v>
      </c>
      <c r="H190" s="61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612"/>
      <c r="G191" s="612"/>
      <c r="H191" s="612"/>
      <c r="I191" s="35"/>
      <c r="J191" s="611"/>
      <c r="K191" s="612"/>
      <c r="L191" s="612"/>
      <c r="M191" s="612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623">
        <f>SUM(F193:F194)</f>
        <v>0</v>
      </c>
      <c r="G192" s="623">
        <f t="shared" ref="G192:H192" si="40">SUM(G193:G194)</f>
        <v>0</v>
      </c>
      <c r="H192" s="623">
        <f t="shared" si="40"/>
        <v>0</v>
      </c>
      <c r="I192" s="600">
        <f>SUM(C192-F192+G192-H192)</f>
        <v>0</v>
      </c>
      <c r="J192" s="623">
        <f>SUM(J193:J194)</f>
        <v>0</v>
      </c>
      <c r="K192" s="623">
        <f t="shared" ref="K192:M192" si="41">SUM(K193:K194)</f>
        <v>0</v>
      </c>
      <c r="L192" s="623">
        <f t="shared" si="41"/>
        <v>0</v>
      </c>
      <c r="M192" s="623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620">
        <v>0</v>
      </c>
      <c r="G193" s="620">
        <v>0</v>
      </c>
      <c r="H193" s="620">
        <v>0</v>
      </c>
      <c r="I193" s="603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620">
        <v>0</v>
      </c>
      <c r="G194" s="620">
        <v>0</v>
      </c>
      <c r="H194" s="620">
        <v>0</v>
      </c>
      <c r="I194" s="603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623">
        <f>SUM(F196:F197)</f>
        <v>0</v>
      </c>
      <c r="G195" s="623">
        <f t="shared" ref="G195:H195" si="43">SUM(G196:G197)</f>
        <v>0</v>
      </c>
      <c r="H195" s="623">
        <f t="shared" si="43"/>
        <v>0</v>
      </c>
      <c r="I195" s="600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620">
        <v>0</v>
      </c>
      <c r="G196" s="620">
        <v>0</v>
      </c>
      <c r="H196" s="620">
        <v>0</v>
      </c>
      <c r="I196" s="603">
        <f t="shared" si="42"/>
        <v>0</v>
      </c>
      <c r="J196" s="36">
        <v>0</v>
      </c>
      <c r="K196" s="620">
        <v>0</v>
      </c>
      <c r="L196" s="620">
        <v>0</v>
      </c>
      <c r="M196" s="620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620">
        <v>0</v>
      </c>
      <c r="G197" s="620">
        <v>0</v>
      </c>
      <c r="H197" s="620">
        <v>0</v>
      </c>
      <c r="I197" s="603">
        <f t="shared" si="42"/>
        <v>0</v>
      </c>
      <c r="J197" s="36">
        <v>0</v>
      </c>
      <c r="K197" s="620">
        <v>0</v>
      </c>
      <c r="L197" s="620">
        <v>0</v>
      </c>
      <c r="M197" s="620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612"/>
      <c r="G198" s="612"/>
      <c r="H198" s="612"/>
      <c r="I198" s="596"/>
      <c r="J198" s="611"/>
      <c r="K198" s="612"/>
      <c r="L198" s="612"/>
      <c r="M198" s="612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620">
        <v>0</v>
      </c>
      <c r="G199" s="620">
        <v>0</v>
      </c>
      <c r="H199" s="620">
        <v>0</v>
      </c>
      <c r="I199" s="600">
        <f t="shared" ref="I199:I202" si="45">SUM(C199-F199+G199-H199)</f>
        <v>0</v>
      </c>
      <c r="J199" s="611"/>
      <c r="K199" s="612"/>
      <c r="L199" s="612"/>
      <c r="M199" s="612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620">
        <v>0</v>
      </c>
      <c r="G200" s="620">
        <v>0</v>
      </c>
      <c r="H200" s="620">
        <v>0</v>
      </c>
      <c r="I200" s="600">
        <f t="shared" si="45"/>
        <v>0</v>
      </c>
      <c r="J200" s="611"/>
      <c r="K200" s="612"/>
      <c r="L200" s="612"/>
      <c r="M200" s="612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620">
        <v>0</v>
      </c>
      <c r="G201" s="620">
        <v>0</v>
      </c>
      <c r="H201" s="620">
        <v>0</v>
      </c>
      <c r="I201" s="600">
        <f t="shared" si="45"/>
        <v>0</v>
      </c>
      <c r="J201" s="611"/>
      <c r="K201" s="612"/>
      <c r="L201" s="612"/>
      <c r="M201" s="612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621">
        <v>0</v>
      </c>
      <c r="G202" s="621">
        <v>0</v>
      </c>
      <c r="H202" s="621">
        <v>0</v>
      </c>
      <c r="I202" s="600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622"/>
      <c r="I203" s="38"/>
      <c r="J203" s="39"/>
      <c r="K203" s="597"/>
      <c r="L203" s="597"/>
      <c r="M203" s="597"/>
      <c r="N203" s="957"/>
      <c r="O203" s="957"/>
      <c r="P203" s="958"/>
    </row>
    <row r="204" spans="1:16" x14ac:dyDescent="0.2">
      <c r="B204" s="594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59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593"/>
      <c r="O205" s="593"/>
      <c r="P205" s="593"/>
    </row>
    <row r="206" spans="1:16" x14ac:dyDescent="0.2">
      <c r="B206" s="59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593"/>
      <c r="O206" s="593"/>
      <c r="P206" s="593"/>
    </row>
    <row r="207" spans="1:16" ht="30" customHeight="1" x14ac:dyDescent="0.2">
      <c r="B207" s="59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593"/>
      <c r="O207" s="593"/>
      <c r="P207" s="593"/>
    </row>
    <row r="208" spans="1:16" ht="25.5" customHeight="1" x14ac:dyDescent="0.2">
      <c r="C208" s="594"/>
      <c r="D208" s="594"/>
      <c r="E208" s="594"/>
      <c r="N208" s="594"/>
      <c r="O208" s="594"/>
      <c r="P208" s="594"/>
    </row>
    <row r="209" spans="1:16" ht="20.100000000000001" customHeight="1" x14ac:dyDescent="0.2">
      <c r="C209" s="594"/>
      <c r="D209" s="594"/>
      <c r="E209" s="594"/>
      <c r="N209" s="594"/>
      <c r="O209" s="594"/>
      <c r="P209" s="594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608">
        <v>1</v>
      </c>
      <c r="E216" s="608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>: Agustus</v>
      </c>
      <c r="N217" s="999"/>
      <c r="O217" s="608">
        <f>+O182</f>
        <v>0</v>
      </c>
      <c r="P217" s="608">
        <f>+P182</f>
        <v>8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614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615" t="s">
        <v>18</v>
      </c>
      <c r="G222" s="615" t="s">
        <v>19</v>
      </c>
      <c r="H222" s="615" t="s">
        <v>20</v>
      </c>
      <c r="I222" s="616" t="s">
        <v>21</v>
      </c>
      <c r="J222" s="33" t="s">
        <v>9</v>
      </c>
      <c r="K222" s="615" t="s">
        <v>18</v>
      </c>
      <c r="L222" s="615" t="s">
        <v>19</v>
      </c>
      <c r="M222" s="615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617"/>
      <c r="G223" s="617"/>
      <c r="H223" s="617"/>
      <c r="I223" s="618" t="s">
        <v>23</v>
      </c>
      <c r="J223" s="34" t="s">
        <v>22</v>
      </c>
      <c r="K223" s="617"/>
      <c r="L223" s="617"/>
      <c r="M223" s="617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609" t="s">
        <v>28</v>
      </c>
      <c r="G224" s="609" t="s">
        <v>29</v>
      </c>
      <c r="H224" s="609" t="s">
        <v>30</v>
      </c>
      <c r="I224" s="46" t="s">
        <v>31</v>
      </c>
      <c r="J224" s="47" t="s">
        <v>32</v>
      </c>
      <c r="K224" s="609" t="s">
        <v>33</v>
      </c>
      <c r="L224" s="609" t="s">
        <v>34</v>
      </c>
      <c r="M224" s="609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610">
        <f>SUM(F227,F230)</f>
        <v>0</v>
      </c>
      <c r="G225" s="610">
        <f>SUM(G227,G230)</f>
        <v>0</v>
      </c>
      <c r="H225" s="61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612"/>
      <c r="G226" s="612"/>
      <c r="H226" s="612"/>
      <c r="I226" s="35"/>
      <c r="J226" s="611"/>
      <c r="K226" s="612"/>
      <c r="L226" s="612"/>
      <c r="M226" s="612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623">
        <f>SUM(F228:F229)</f>
        <v>0</v>
      </c>
      <c r="G227" s="623">
        <f t="shared" ref="G227:H227" si="48">SUM(G228:G229)</f>
        <v>0</v>
      </c>
      <c r="H227" s="623">
        <f t="shared" si="48"/>
        <v>0</v>
      </c>
      <c r="I227" s="600">
        <f>SUM(C227-F227+G227-H227)</f>
        <v>0</v>
      </c>
      <c r="J227" s="623">
        <f>SUM(J228:J229)</f>
        <v>0</v>
      </c>
      <c r="K227" s="623">
        <f t="shared" ref="K227:M227" si="49">SUM(K228:K229)</f>
        <v>0</v>
      </c>
      <c r="L227" s="623">
        <f t="shared" si="49"/>
        <v>0</v>
      </c>
      <c r="M227" s="623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620">
        <v>0</v>
      </c>
      <c r="G228" s="620">
        <v>0</v>
      </c>
      <c r="H228" s="620">
        <v>0</v>
      </c>
      <c r="I228" s="603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620">
        <v>0</v>
      </c>
      <c r="G229" s="620">
        <v>0</v>
      </c>
      <c r="H229" s="620">
        <v>0</v>
      </c>
      <c r="I229" s="603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623">
        <f>SUM(F231:F232)</f>
        <v>0</v>
      </c>
      <c r="G230" s="623">
        <f t="shared" ref="G230:H230" si="51">SUM(G231:G232)</f>
        <v>0</v>
      </c>
      <c r="H230" s="623">
        <f t="shared" si="51"/>
        <v>0</v>
      </c>
      <c r="I230" s="600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620">
        <v>0</v>
      </c>
      <c r="G231" s="620">
        <v>0</v>
      </c>
      <c r="H231" s="620">
        <v>0</v>
      </c>
      <c r="I231" s="603">
        <f t="shared" si="50"/>
        <v>0</v>
      </c>
      <c r="J231" s="36">
        <v>0</v>
      </c>
      <c r="K231" s="620">
        <v>0</v>
      </c>
      <c r="L231" s="620">
        <v>0</v>
      </c>
      <c r="M231" s="620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620">
        <v>0</v>
      </c>
      <c r="G232" s="620">
        <v>0</v>
      </c>
      <c r="H232" s="620">
        <v>0</v>
      </c>
      <c r="I232" s="603">
        <f t="shared" si="50"/>
        <v>0</v>
      </c>
      <c r="J232" s="36">
        <v>0</v>
      </c>
      <c r="K232" s="620">
        <v>0</v>
      </c>
      <c r="L232" s="620">
        <v>0</v>
      </c>
      <c r="M232" s="620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612"/>
      <c r="G233" s="612"/>
      <c r="H233" s="612"/>
      <c r="I233" s="596"/>
      <c r="J233" s="611"/>
      <c r="K233" s="612"/>
      <c r="L233" s="612"/>
      <c r="M233" s="612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620">
        <v>0</v>
      </c>
      <c r="G234" s="620">
        <v>0</v>
      </c>
      <c r="H234" s="620">
        <v>0</v>
      </c>
      <c r="I234" s="600">
        <f t="shared" ref="I234:I237" si="53">SUM(C234-F234+G234-H234)</f>
        <v>0</v>
      </c>
      <c r="J234" s="611"/>
      <c r="K234" s="612"/>
      <c r="L234" s="612"/>
      <c r="M234" s="612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620">
        <v>0</v>
      </c>
      <c r="G235" s="620">
        <v>0</v>
      </c>
      <c r="H235" s="620">
        <v>0</v>
      </c>
      <c r="I235" s="600">
        <f t="shared" si="53"/>
        <v>0</v>
      </c>
      <c r="J235" s="611"/>
      <c r="K235" s="612"/>
      <c r="L235" s="612"/>
      <c r="M235" s="612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620">
        <v>0</v>
      </c>
      <c r="G236" s="620">
        <v>0</v>
      </c>
      <c r="H236" s="620">
        <v>0</v>
      </c>
      <c r="I236" s="600">
        <f t="shared" si="53"/>
        <v>0</v>
      </c>
      <c r="J236" s="611"/>
      <c r="K236" s="612"/>
      <c r="L236" s="612"/>
      <c r="M236" s="612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621">
        <v>0</v>
      </c>
      <c r="G237" s="621">
        <v>0</v>
      </c>
      <c r="H237" s="621">
        <v>0</v>
      </c>
      <c r="I237" s="600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622"/>
      <c r="I238" s="38"/>
      <c r="J238" s="39"/>
      <c r="K238" s="597"/>
      <c r="L238" s="597"/>
      <c r="M238" s="597"/>
      <c r="N238" s="957"/>
      <c r="O238" s="957"/>
      <c r="P238" s="958"/>
    </row>
    <row r="239" spans="1:16" ht="30" customHeight="1" x14ac:dyDescent="0.2">
      <c r="B239" s="594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59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593"/>
      <c r="O240" s="593"/>
      <c r="P240" s="593"/>
    </row>
    <row r="241" spans="1:16" ht="20.100000000000001" customHeight="1" x14ac:dyDescent="0.2">
      <c r="B241" s="59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593"/>
      <c r="O241" s="593"/>
      <c r="P241" s="593"/>
    </row>
    <row r="242" spans="1:16" ht="20.100000000000001" customHeight="1" x14ac:dyDescent="0.2">
      <c r="B242" s="59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593"/>
      <c r="O242" s="593"/>
      <c r="P242" s="593"/>
    </row>
    <row r="243" spans="1:16" ht="20.100000000000001" customHeight="1" x14ac:dyDescent="0.2">
      <c r="C243" s="594"/>
      <c r="D243" s="594"/>
      <c r="E243" s="594"/>
      <c r="G243" s="1" t="s">
        <v>1</v>
      </c>
      <c r="N243" s="594"/>
      <c r="O243" s="594"/>
      <c r="P243" s="594"/>
    </row>
    <row r="244" spans="1:16" ht="20.100000000000001" customHeight="1" x14ac:dyDescent="0.2">
      <c r="C244" s="594"/>
      <c r="D244" s="594"/>
      <c r="E244" s="594"/>
      <c r="N244" s="594"/>
      <c r="O244" s="594"/>
      <c r="P244" s="594"/>
    </row>
    <row r="245" spans="1:16" ht="20.100000000000001" customHeight="1" x14ac:dyDescent="0.2">
      <c r="C245" s="594"/>
      <c r="D245" s="594"/>
      <c r="E245" s="594"/>
      <c r="N245" s="594"/>
      <c r="O245" s="594"/>
      <c r="P245" s="594"/>
    </row>
    <row r="246" spans="1:16" ht="20.100000000000001" customHeight="1" x14ac:dyDescent="0.2">
      <c r="C246" s="594"/>
      <c r="D246" s="594"/>
      <c r="E246" s="594"/>
      <c r="N246" s="594"/>
      <c r="O246" s="594"/>
      <c r="P246" s="594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608">
        <v>1</v>
      </c>
      <c r="E252" s="608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>: Agustus</v>
      </c>
      <c r="N253" s="999"/>
      <c r="O253" s="608">
        <f>+O217</f>
        <v>0</v>
      </c>
      <c r="P253" s="608">
        <f>+P217</f>
        <v>8</v>
      </c>
    </row>
    <row r="254" spans="1:16" ht="12.75" customHeight="1" x14ac:dyDescent="0.2">
      <c r="A254" s="19" t="s">
        <v>58</v>
      </c>
      <c r="B254" s="19"/>
      <c r="C254" s="608">
        <v>0</v>
      </c>
      <c r="D254" s="608">
        <v>3</v>
      </c>
      <c r="E254" s="608">
        <v>5</v>
      </c>
      <c r="I254" s="997"/>
      <c r="J254" s="619"/>
      <c r="K254" s="2"/>
      <c r="L254" s="23" t="s">
        <v>12</v>
      </c>
      <c r="M254" s="998" t="str">
        <f>+M218</f>
        <v>: 2021</v>
      </c>
      <c r="N254" s="999"/>
      <c r="O254" s="608">
        <f>+O218</f>
        <v>2</v>
      </c>
      <c r="P254" s="608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614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615" t="s">
        <v>18</v>
      </c>
      <c r="G258" s="615" t="s">
        <v>19</v>
      </c>
      <c r="H258" s="615" t="s">
        <v>20</v>
      </c>
      <c r="I258" s="616" t="s">
        <v>21</v>
      </c>
      <c r="J258" s="33" t="s">
        <v>9</v>
      </c>
      <c r="K258" s="615" t="s">
        <v>18</v>
      </c>
      <c r="L258" s="615" t="s">
        <v>19</v>
      </c>
      <c r="M258" s="615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617"/>
      <c r="G259" s="617"/>
      <c r="H259" s="617"/>
      <c r="I259" s="618" t="s">
        <v>23</v>
      </c>
      <c r="J259" s="34" t="s">
        <v>22</v>
      </c>
      <c r="K259" s="617"/>
      <c r="L259" s="617"/>
      <c r="M259" s="617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609" t="s">
        <v>28</v>
      </c>
      <c r="G260" s="609" t="s">
        <v>29</v>
      </c>
      <c r="H260" s="609" t="s">
        <v>30</v>
      </c>
      <c r="I260" s="46" t="s">
        <v>31</v>
      </c>
      <c r="J260" s="47" t="s">
        <v>32</v>
      </c>
      <c r="K260" s="609" t="s">
        <v>33</v>
      </c>
      <c r="L260" s="609" t="s">
        <v>34</v>
      </c>
      <c r="M260" s="609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610">
        <f>SUM(F263,F266)</f>
        <v>0</v>
      </c>
      <c r="G261" s="610">
        <f>SUM(G263,G266)</f>
        <v>0</v>
      </c>
      <c r="H261" s="610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612"/>
      <c r="G262" s="612"/>
      <c r="H262" s="612"/>
      <c r="I262" s="35"/>
      <c r="J262" s="611"/>
      <c r="K262" s="612"/>
      <c r="L262" s="612"/>
      <c r="M262" s="612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623">
        <f>SUM(F264:F265)</f>
        <v>0</v>
      </c>
      <c r="G263" s="623">
        <f t="shared" ref="G263:H263" si="56">SUM(G264:G265)</f>
        <v>0</v>
      </c>
      <c r="H263" s="623">
        <f t="shared" si="56"/>
        <v>0</v>
      </c>
      <c r="I263" s="600">
        <f>SUM(C263-F263+G263-H263)</f>
        <v>0</v>
      </c>
      <c r="J263" s="623">
        <f>SUM(J264:J265)</f>
        <v>0</v>
      </c>
      <c r="K263" s="623">
        <f t="shared" ref="K263:M263" si="57">SUM(K264:K265)</f>
        <v>0</v>
      </c>
      <c r="L263" s="623">
        <f t="shared" si="57"/>
        <v>0</v>
      </c>
      <c r="M263" s="623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620">
        <v>0</v>
      </c>
      <c r="G264" s="620">
        <v>0</v>
      </c>
      <c r="H264" s="620">
        <v>0</v>
      </c>
      <c r="I264" s="603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620">
        <v>0</v>
      </c>
      <c r="G265" s="620">
        <v>0</v>
      </c>
      <c r="H265" s="620">
        <v>0</v>
      </c>
      <c r="I265" s="603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623">
        <f>SUM(F267:F268)</f>
        <v>0</v>
      </c>
      <c r="G266" s="623">
        <f t="shared" ref="G266:H266" si="59">SUM(G267:G268)</f>
        <v>0</v>
      </c>
      <c r="H266" s="623">
        <f t="shared" si="59"/>
        <v>0</v>
      </c>
      <c r="I266" s="600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620">
        <v>0</v>
      </c>
      <c r="G267" s="620">
        <v>0</v>
      </c>
      <c r="H267" s="620">
        <v>0</v>
      </c>
      <c r="I267" s="603">
        <f t="shared" si="58"/>
        <v>0</v>
      </c>
      <c r="J267" s="36">
        <v>0</v>
      </c>
      <c r="K267" s="620">
        <v>0</v>
      </c>
      <c r="L267" s="620">
        <v>0</v>
      </c>
      <c r="M267" s="620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620">
        <v>0</v>
      </c>
      <c r="G268" s="620">
        <v>0</v>
      </c>
      <c r="H268" s="620">
        <v>0</v>
      </c>
      <c r="I268" s="603">
        <f t="shared" si="58"/>
        <v>0</v>
      </c>
      <c r="J268" s="36">
        <v>0</v>
      </c>
      <c r="K268" s="620">
        <v>0</v>
      </c>
      <c r="L268" s="620">
        <v>0</v>
      </c>
      <c r="M268" s="620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612"/>
      <c r="G269" s="612"/>
      <c r="H269" s="612"/>
      <c r="I269" s="596"/>
      <c r="J269" s="611"/>
      <c r="K269" s="612"/>
      <c r="L269" s="612"/>
      <c r="M269" s="612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620">
        <v>0</v>
      </c>
      <c r="G270" s="620">
        <v>0</v>
      </c>
      <c r="H270" s="620">
        <v>0</v>
      </c>
      <c r="I270" s="600">
        <f t="shared" ref="I270:I273" si="61">SUM(C270-F270+G270-H270)</f>
        <v>0</v>
      </c>
      <c r="J270" s="611"/>
      <c r="K270" s="612"/>
      <c r="L270" s="612"/>
      <c r="M270" s="612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620">
        <v>0</v>
      </c>
      <c r="G271" s="620">
        <v>0</v>
      </c>
      <c r="H271" s="620">
        <v>0</v>
      </c>
      <c r="I271" s="600">
        <f t="shared" si="61"/>
        <v>0</v>
      </c>
      <c r="J271" s="611"/>
      <c r="K271" s="612"/>
      <c r="L271" s="612"/>
      <c r="M271" s="612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620">
        <v>0</v>
      </c>
      <c r="G272" s="620">
        <v>0</v>
      </c>
      <c r="H272" s="620">
        <v>0</v>
      </c>
      <c r="I272" s="600">
        <f t="shared" si="61"/>
        <v>0</v>
      </c>
      <c r="J272" s="611"/>
      <c r="K272" s="612"/>
      <c r="L272" s="612"/>
      <c r="M272" s="612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621">
        <v>0</v>
      </c>
      <c r="G273" s="621">
        <v>0</v>
      </c>
      <c r="H273" s="621">
        <v>0</v>
      </c>
      <c r="I273" s="600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622"/>
      <c r="I274" s="38"/>
      <c r="J274" s="39"/>
      <c r="K274" s="597"/>
      <c r="L274" s="597"/>
      <c r="M274" s="597"/>
      <c r="N274" s="957"/>
      <c r="O274" s="957"/>
      <c r="P274" s="958"/>
    </row>
    <row r="275" spans="1:16" ht="20.100000000000001" customHeight="1" x14ac:dyDescent="0.2">
      <c r="B275" s="594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594"/>
      <c r="D276" s="594"/>
      <c r="E276" s="594"/>
      <c r="N276" s="594"/>
      <c r="O276" s="594"/>
      <c r="P276" s="594"/>
    </row>
    <row r="277" spans="1:16" ht="20.100000000000001" customHeight="1" x14ac:dyDescent="0.2">
      <c r="C277" s="594"/>
      <c r="D277" s="594"/>
      <c r="E277" s="594"/>
      <c r="N277" s="594"/>
      <c r="O277" s="594"/>
      <c r="P277" s="594"/>
    </row>
    <row r="278" spans="1:16" ht="20.100000000000001" customHeight="1" x14ac:dyDescent="0.2">
      <c r="C278" s="594"/>
      <c r="D278" s="594"/>
      <c r="E278" s="594"/>
      <c r="N278" s="594"/>
      <c r="O278" s="594"/>
      <c r="P278" s="594"/>
    </row>
    <row r="279" spans="1:16" ht="20.100000000000001" customHeight="1" x14ac:dyDescent="0.2">
      <c r="C279" s="594"/>
      <c r="D279" s="594"/>
      <c r="E279" s="594"/>
      <c r="N279" s="594"/>
      <c r="O279" s="594"/>
      <c r="P279" s="594"/>
    </row>
    <row r="280" spans="1:16" ht="26.25" customHeight="1" x14ac:dyDescent="0.2">
      <c r="C280" s="594"/>
      <c r="D280" s="594"/>
      <c r="E280" s="594"/>
      <c r="N280" s="594"/>
      <c r="O280" s="594"/>
      <c r="P280" s="594"/>
    </row>
    <row r="281" spans="1:16" ht="20.100000000000001" customHeight="1" x14ac:dyDescent="0.2">
      <c r="C281" s="594"/>
      <c r="D281" s="594"/>
      <c r="E281" s="594"/>
      <c r="N281" s="594"/>
      <c r="O281" s="594"/>
      <c r="P281" s="594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608">
        <v>1</v>
      </c>
      <c r="E287" s="608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>: Agustus</v>
      </c>
      <c r="N288" s="999"/>
      <c r="O288" s="608">
        <f>+O253</f>
        <v>0</v>
      </c>
      <c r="P288" s="608">
        <f>+P253</f>
        <v>8</v>
      </c>
    </row>
    <row r="289" spans="1:19" s="3" customFormat="1" ht="12.75" customHeight="1" x14ac:dyDescent="0.2">
      <c r="A289" s="19" t="s">
        <v>52</v>
      </c>
      <c r="B289" s="19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614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615" t="s">
        <v>18</v>
      </c>
      <c r="G293" s="615" t="s">
        <v>19</v>
      </c>
      <c r="H293" s="615" t="s">
        <v>20</v>
      </c>
      <c r="I293" s="616" t="s">
        <v>21</v>
      </c>
      <c r="J293" s="33" t="s">
        <v>9</v>
      </c>
      <c r="K293" s="615" t="s">
        <v>18</v>
      </c>
      <c r="L293" s="615" t="s">
        <v>19</v>
      </c>
      <c r="M293" s="615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617"/>
      <c r="G294" s="617"/>
      <c r="H294" s="617"/>
      <c r="I294" s="618" t="s">
        <v>23</v>
      </c>
      <c r="J294" s="34" t="s">
        <v>22</v>
      </c>
      <c r="K294" s="617"/>
      <c r="L294" s="617"/>
      <c r="M294" s="617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609" t="s">
        <v>28</v>
      </c>
      <c r="G295" s="609" t="s">
        <v>29</v>
      </c>
      <c r="H295" s="609" t="s">
        <v>30</v>
      </c>
      <c r="I295" s="46" t="s">
        <v>31</v>
      </c>
      <c r="J295" s="47" t="s">
        <v>32</v>
      </c>
      <c r="K295" s="609" t="s">
        <v>33</v>
      </c>
      <c r="L295" s="609" t="s">
        <v>34</v>
      </c>
      <c r="M295" s="609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270</v>
      </c>
      <c r="D296" s="1028"/>
      <c r="E296" s="1028"/>
      <c r="F296" s="628">
        <f>SUM(F298,F301)</f>
        <v>0</v>
      </c>
      <c r="G296" s="628">
        <f>SUM(G298,G301)</f>
        <v>327</v>
      </c>
      <c r="H296" s="628">
        <f>SUM(H298,H301)</f>
        <v>0</v>
      </c>
      <c r="I296" s="41">
        <f>SUM(I298,I301)</f>
        <v>597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612"/>
      <c r="G297" s="612"/>
      <c r="H297" s="612"/>
      <c r="I297" s="598"/>
      <c r="J297" s="611"/>
      <c r="K297" s="612"/>
      <c r="L297" s="612"/>
      <c r="M297" s="612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630">
        <f>SUM(F299:F300)</f>
        <v>0</v>
      </c>
      <c r="G298" s="630">
        <f t="shared" ref="G298:H298" si="64">SUM(G299:G300)</f>
        <v>0</v>
      </c>
      <c r="H298" s="627">
        <f t="shared" si="64"/>
        <v>0</v>
      </c>
      <c r="I298" s="624">
        <f>SUM(C298-F298+G298-H298)</f>
        <v>0</v>
      </c>
      <c r="J298" s="623">
        <f>SUM(J299:J300)</f>
        <v>0</v>
      </c>
      <c r="K298" s="623">
        <f t="shared" ref="K298:M298" si="65">SUM(K299:K300)</f>
        <v>0</v>
      </c>
      <c r="L298" s="623">
        <f t="shared" si="65"/>
        <v>0</v>
      </c>
      <c r="M298" s="623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625">
        <v>0</v>
      </c>
      <c r="G299" s="625">
        <v>0</v>
      </c>
      <c r="H299" s="625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625">
        <v>0</v>
      </c>
      <c r="G300" s="625">
        <v>0</v>
      </c>
      <c r="H300" s="625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270</v>
      </c>
      <c r="D301" s="1026"/>
      <c r="E301" s="1026"/>
      <c r="F301" s="627">
        <f>SUM(F302:F303)</f>
        <v>0</v>
      </c>
      <c r="G301" s="627">
        <f t="shared" ref="G301:H301" si="67">SUM(G302:G303)</f>
        <v>327</v>
      </c>
      <c r="H301" s="627">
        <f t="shared" si="67"/>
        <v>0</v>
      </c>
      <c r="I301" s="624">
        <f t="shared" si="66"/>
        <v>597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253</v>
      </c>
      <c r="D302" s="1020"/>
      <c r="E302" s="1020"/>
      <c r="F302" s="625">
        <v>0</v>
      </c>
      <c r="G302" s="625">
        <v>327</v>
      </c>
      <c r="H302" s="625">
        <v>0</v>
      </c>
      <c r="I302" s="42">
        <f>SUM(C302-F302+G302-H302)</f>
        <v>580</v>
      </c>
      <c r="J302" s="36">
        <v>0</v>
      </c>
      <c r="K302" s="620">
        <v>0</v>
      </c>
      <c r="L302" s="620">
        <v>0</v>
      </c>
      <c r="M302" s="620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17</v>
      </c>
      <c r="D303" s="1020"/>
      <c r="E303" s="1020"/>
      <c r="F303" s="625">
        <v>0</v>
      </c>
      <c r="G303" s="625">
        <v>0</v>
      </c>
      <c r="H303" s="625">
        <v>0</v>
      </c>
      <c r="I303" s="42">
        <f t="shared" si="66"/>
        <v>17</v>
      </c>
      <c r="J303" s="36">
        <v>0</v>
      </c>
      <c r="K303" s="620">
        <v>0</v>
      </c>
      <c r="L303" s="620">
        <v>0</v>
      </c>
      <c r="M303" s="620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612"/>
      <c r="G304" s="598"/>
      <c r="H304" s="598"/>
      <c r="I304" s="598"/>
      <c r="J304" s="611"/>
      <c r="K304" s="612"/>
      <c r="L304" s="612"/>
      <c r="M304" s="612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25</v>
      </c>
      <c r="D305" s="1032"/>
      <c r="E305" s="1032"/>
      <c r="F305" s="629">
        <v>0</v>
      </c>
      <c r="G305" s="629">
        <v>0</v>
      </c>
      <c r="H305" s="629">
        <v>0</v>
      </c>
      <c r="I305" s="624">
        <f t="shared" ref="I305:I308" si="69">SUM(C305-F305+G305-H305)</f>
        <v>25</v>
      </c>
      <c r="J305" s="611"/>
      <c r="K305" s="612"/>
      <c r="L305" s="612"/>
      <c r="M305" s="612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90</v>
      </c>
      <c r="D306" s="1020"/>
      <c r="E306" s="1020"/>
      <c r="F306" s="625">
        <v>0</v>
      </c>
      <c r="G306" s="625">
        <v>327</v>
      </c>
      <c r="H306" s="625">
        <v>0</v>
      </c>
      <c r="I306" s="624">
        <f t="shared" si="69"/>
        <v>417</v>
      </c>
      <c r="J306" s="611"/>
      <c r="K306" s="612"/>
      <c r="L306" s="612"/>
      <c r="M306" s="612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625">
        <v>0</v>
      </c>
      <c r="G307" s="625">
        <v>0</v>
      </c>
      <c r="H307" s="625">
        <v>0</v>
      </c>
      <c r="I307" s="624">
        <f t="shared" si="69"/>
        <v>0</v>
      </c>
      <c r="J307" s="611"/>
      <c r="K307" s="612"/>
      <c r="L307" s="612"/>
      <c r="M307" s="612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155</v>
      </c>
      <c r="D308" s="1022"/>
      <c r="E308" s="1022"/>
      <c r="F308" s="626">
        <v>0</v>
      </c>
      <c r="G308" s="626">
        <v>0</v>
      </c>
      <c r="H308" s="626">
        <v>0</v>
      </c>
      <c r="I308" s="624">
        <f t="shared" si="69"/>
        <v>155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622"/>
      <c r="I309" s="38"/>
      <c r="J309" s="39"/>
      <c r="K309" s="597"/>
      <c r="L309" s="597"/>
      <c r="M309" s="597"/>
      <c r="N309" s="957"/>
      <c r="O309" s="957"/>
      <c r="P309" s="958"/>
    </row>
    <row r="310" spans="1:16" ht="20.100000000000001" customHeight="1" x14ac:dyDescent="0.2">
      <c r="B310" s="594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594"/>
      <c r="D312" s="594"/>
      <c r="E312" s="594"/>
      <c r="J312" s="1" t="s">
        <v>1</v>
      </c>
      <c r="N312" s="594"/>
      <c r="O312" s="594"/>
      <c r="P312" s="594"/>
    </row>
    <row r="313" spans="1:16" ht="20.100000000000001" customHeight="1" x14ac:dyDescent="0.2">
      <c r="C313" s="594"/>
      <c r="D313" s="594"/>
      <c r="E313" s="594"/>
      <c r="N313" s="594"/>
      <c r="O313" s="594"/>
      <c r="P313" s="594"/>
    </row>
    <row r="314" spans="1:16" ht="20.100000000000001" customHeight="1" x14ac:dyDescent="0.2">
      <c r="C314" s="594"/>
      <c r="D314" s="594"/>
      <c r="E314" s="594"/>
      <c r="N314" s="594"/>
      <c r="O314" s="594"/>
      <c r="P314" s="594"/>
    </row>
    <row r="315" spans="1:16" ht="20.100000000000001" customHeight="1" x14ac:dyDescent="0.2">
      <c r="C315" s="594"/>
      <c r="D315" s="594"/>
      <c r="E315" s="594"/>
      <c r="N315" s="594"/>
      <c r="O315" s="594"/>
      <c r="P315" s="594"/>
    </row>
    <row r="316" spans="1:16" ht="20.100000000000001" customHeight="1" x14ac:dyDescent="0.2">
      <c r="C316" s="594"/>
      <c r="D316" s="594"/>
      <c r="E316" s="594"/>
      <c r="N316" s="594"/>
      <c r="O316" s="594"/>
      <c r="P316" s="594"/>
    </row>
    <row r="317" spans="1:16" ht="24" customHeight="1" x14ac:dyDescent="0.2">
      <c r="C317" s="594"/>
      <c r="D317" s="594"/>
      <c r="E317" s="594"/>
      <c r="N317" s="594"/>
      <c r="O317" s="594"/>
      <c r="P317" s="594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608">
        <v>1</v>
      </c>
      <c r="E323" s="608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>: Agustus</v>
      </c>
      <c r="N324" s="999"/>
      <c r="O324" s="608">
        <f>+O288</f>
        <v>0</v>
      </c>
      <c r="P324" s="608">
        <f>+P288</f>
        <v>8</v>
      </c>
    </row>
    <row r="325" spans="1:16" s="3" customFormat="1" ht="12.75" customHeight="1" x14ac:dyDescent="0.2">
      <c r="A325" s="3" t="s">
        <v>55</v>
      </c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614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615" t="s">
        <v>18</v>
      </c>
      <c r="G329" s="615" t="s">
        <v>19</v>
      </c>
      <c r="H329" s="615" t="s">
        <v>20</v>
      </c>
      <c r="I329" s="616" t="s">
        <v>21</v>
      </c>
      <c r="J329" s="33" t="s">
        <v>9</v>
      </c>
      <c r="K329" s="615" t="s">
        <v>18</v>
      </c>
      <c r="L329" s="615" t="s">
        <v>19</v>
      </c>
      <c r="M329" s="615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617"/>
      <c r="G330" s="617"/>
      <c r="H330" s="617"/>
      <c r="I330" s="618" t="s">
        <v>23</v>
      </c>
      <c r="J330" s="34" t="s">
        <v>22</v>
      </c>
      <c r="K330" s="617"/>
      <c r="L330" s="617"/>
      <c r="M330" s="617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609" t="s">
        <v>28</v>
      </c>
      <c r="G331" s="609" t="s">
        <v>29</v>
      </c>
      <c r="H331" s="609" t="s">
        <v>30</v>
      </c>
      <c r="I331" s="46" t="s">
        <v>31</v>
      </c>
      <c r="J331" s="47" t="s">
        <v>32</v>
      </c>
      <c r="K331" s="609" t="s">
        <v>33</v>
      </c>
      <c r="L331" s="609" t="s">
        <v>34</v>
      </c>
      <c r="M331" s="609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45</v>
      </c>
      <c r="D332" s="1028"/>
      <c r="E332" s="1028"/>
      <c r="F332" s="610">
        <f>SUM(F334,F337)</f>
        <v>45</v>
      </c>
      <c r="G332" s="610">
        <f>SUM(G334,G337)</f>
        <v>0</v>
      </c>
      <c r="H332" s="610">
        <f>SUM(H334,H337)</f>
        <v>0</v>
      </c>
      <c r="I332" s="41">
        <f>SUM(I334,I337)</f>
        <v>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980">
        <f t="shared" si="71"/>
        <v>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612"/>
      <c r="G333" s="612"/>
      <c r="H333" s="612"/>
      <c r="I333" s="35"/>
      <c r="J333" s="612"/>
      <c r="K333" s="612"/>
      <c r="L333" s="612"/>
      <c r="M333" s="612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623">
        <f>SUM(F335:F336)</f>
        <v>0</v>
      </c>
      <c r="G334" s="623">
        <f t="shared" ref="G334:H334" si="72">SUM(G335:G336)</f>
        <v>0</v>
      </c>
      <c r="H334" s="623">
        <f t="shared" si="72"/>
        <v>0</v>
      </c>
      <c r="I334" s="600">
        <f>SUM(C334-F334+G334-H334)</f>
        <v>0</v>
      </c>
      <c r="J334" s="627">
        <f>SUM(J335:J336)</f>
        <v>0</v>
      </c>
      <c r="K334" s="623">
        <f t="shared" ref="K334:M334" si="73">SUM(K335:K336)</f>
        <v>0</v>
      </c>
      <c r="L334" s="627">
        <f t="shared" si="73"/>
        <v>0</v>
      </c>
      <c r="M334" s="623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620">
        <v>0</v>
      </c>
      <c r="G335" s="620">
        <v>0</v>
      </c>
      <c r="H335" s="620">
        <v>0</v>
      </c>
      <c r="I335" s="603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620">
        <v>0</v>
      </c>
      <c r="G336" s="620">
        <v>0</v>
      </c>
      <c r="H336" s="620">
        <v>0</v>
      </c>
      <c r="I336" s="603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45</v>
      </c>
      <c r="D337" s="1026"/>
      <c r="E337" s="1026"/>
      <c r="F337" s="623">
        <f>SUM(F338:F339)</f>
        <v>45</v>
      </c>
      <c r="G337" s="623">
        <f t="shared" ref="G337:H337" si="75">SUM(G338:G339)</f>
        <v>0</v>
      </c>
      <c r="H337" s="623">
        <f t="shared" si="75"/>
        <v>0</v>
      </c>
      <c r="I337" s="624">
        <f t="shared" si="74"/>
        <v>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964">
        <f>SUM(N338:P339)</f>
        <v>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45</v>
      </c>
      <c r="D338" s="1020"/>
      <c r="E338" s="1020"/>
      <c r="F338" s="625">
        <v>45</v>
      </c>
      <c r="G338" s="625">
        <v>0</v>
      </c>
      <c r="H338" s="625">
        <v>0</v>
      </c>
      <c r="I338" s="42">
        <f t="shared" si="74"/>
        <v>0</v>
      </c>
      <c r="J338" s="49">
        <v>0</v>
      </c>
      <c r="K338" s="620">
        <v>0</v>
      </c>
      <c r="L338" s="625">
        <v>0</v>
      </c>
      <c r="M338" s="620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625">
        <v>0</v>
      </c>
      <c r="G339" s="625">
        <v>0</v>
      </c>
      <c r="H339" s="625">
        <v>0</v>
      </c>
      <c r="I339" s="42">
        <f t="shared" si="74"/>
        <v>0</v>
      </c>
      <c r="J339" s="49">
        <v>0</v>
      </c>
      <c r="K339" s="620">
        <v>0</v>
      </c>
      <c r="L339" s="625">
        <v>0</v>
      </c>
      <c r="M339" s="620">
        <v>0</v>
      </c>
      <c r="N339" s="964">
        <f>SUM(J339-K339+L339-M339)</f>
        <v>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612"/>
      <c r="G340" s="612"/>
      <c r="H340" s="612"/>
      <c r="I340" s="596"/>
      <c r="J340" s="612"/>
      <c r="K340" s="612"/>
      <c r="L340" s="612"/>
      <c r="M340" s="612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620">
        <v>0</v>
      </c>
      <c r="G341" s="620">
        <v>0</v>
      </c>
      <c r="H341" s="620">
        <v>0</v>
      </c>
      <c r="I341" s="600">
        <f t="shared" ref="I341:I344" si="77">SUM(C341-F341+G341-H341)</f>
        <v>0</v>
      </c>
      <c r="J341" s="612"/>
      <c r="K341" s="612"/>
      <c r="L341" s="612"/>
      <c r="M341" s="612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45</v>
      </c>
      <c r="D342" s="1020"/>
      <c r="E342" s="1020"/>
      <c r="F342" s="620">
        <v>45</v>
      </c>
      <c r="G342" s="620">
        <v>0</v>
      </c>
      <c r="H342" s="620">
        <v>0</v>
      </c>
      <c r="I342" s="624">
        <f t="shared" si="77"/>
        <v>0</v>
      </c>
      <c r="J342" s="612"/>
      <c r="K342" s="612"/>
      <c r="L342" s="612"/>
      <c r="M342" s="612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620">
        <v>0</v>
      </c>
      <c r="G343" s="620">
        <v>0</v>
      </c>
      <c r="H343" s="620">
        <v>0</v>
      </c>
      <c r="I343" s="600">
        <f t="shared" si="77"/>
        <v>0</v>
      </c>
      <c r="J343" s="612"/>
      <c r="K343" s="612"/>
      <c r="L343" s="612"/>
      <c r="M343" s="612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621">
        <v>0</v>
      </c>
      <c r="G344" s="621">
        <v>0</v>
      </c>
      <c r="H344" s="621">
        <v>0</v>
      </c>
      <c r="I344" s="600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622"/>
      <c r="I345" s="38"/>
      <c r="J345" s="597"/>
      <c r="K345" s="597"/>
      <c r="L345" s="597"/>
      <c r="M345" s="597"/>
      <c r="N345" s="957"/>
      <c r="O345" s="957"/>
      <c r="P345" s="958"/>
    </row>
    <row r="346" spans="1:18" x14ac:dyDescent="0.2">
      <c r="B346" s="594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59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593"/>
      <c r="O347" s="593"/>
      <c r="P347" s="593"/>
    </row>
    <row r="348" spans="1:18" x14ac:dyDescent="0.2">
      <c r="B348" s="59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593"/>
      <c r="O348" s="593"/>
      <c r="P348" s="593"/>
    </row>
    <row r="349" spans="1:18" x14ac:dyDescent="0.2">
      <c r="B349" s="59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593"/>
      <c r="O349" s="593"/>
      <c r="P349" s="593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594"/>
      <c r="D351" s="594"/>
      <c r="E351" s="594"/>
      <c r="N351" s="594"/>
      <c r="O351" s="594"/>
      <c r="P351" s="594"/>
    </row>
    <row r="352" spans="1:18" ht="12.75" customHeight="1" x14ac:dyDescent="0.2">
      <c r="C352" s="594"/>
      <c r="D352" s="594"/>
      <c r="E352" s="594"/>
      <c r="N352" s="594"/>
      <c r="O352" s="594"/>
      <c r="P352" s="594"/>
    </row>
    <row r="353" spans="1:16" ht="12.75" customHeight="1" x14ac:dyDescent="0.2">
      <c r="C353" s="594"/>
      <c r="D353" s="594"/>
      <c r="E353" s="594"/>
      <c r="N353" s="594"/>
      <c r="O353" s="594"/>
      <c r="P353" s="594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608">
        <v>1</v>
      </c>
      <c r="E359" s="608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>: Agustus</v>
      </c>
      <c r="N360" s="999"/>
      <c r="O360" s="608">
        <f>+O324</f>
        <v>0</v>
      </c>
      <c r="P360" s="608">
        <f>+P324</f>
        <v>8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614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615" t="s">
        <v>18</v>
      </c>
      <c r="G365" s="615" t="s">
        <v>19</v>
      </c>
      <c r="H365" s="615" t="s">
        <v>20</v>
      </c>
      <c r="I365" s="616" t="s">
        <v>21</v>
      </c>
      <c r="J365" s="33" t="s">
        <v>9</v>
      </c>
      <c r="K365" s="615" t="s">
        <v>18</v>
      </c>
      <c r="L365" s="615" t="s">
        <v>19</v>
      </c>
      <c r="M365" s="615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617"/>
      <c r="G366" s="617"/>
      <c r="H366" s="617"/>
      <c r="I366" s="618" t="s">
        <v>23</v>
      </c>
      <c r="J366" s="34" t="s">
        <v>22</v>
      </c>
      <c r="K366" s="617"/>
      <c r="L366" s="617"/>
      <c r="M366" s="617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609" t="s">
        <v>28</v>
      </c>
      <c r="G367" s="609" t="s">
        <v>29</v>
      </c>
      <c r="H367" s="609" t="s">
        <v>30</v>
      </c>
      <c r="I367" s="46" t="s">
        <v>31</v>
      </c>
      <c r="J367" s="47" t="s">
        <v>32</v>
      </c>
      <c r="K367" s="609" t="s">
        <v>33</v>
      </c>
      <c r="L367" s="609" t="s">
        <v>34</v>
      </c>
      <c r="M367" s="609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40</v>
      </c>
      <c r="D368" s="979"/>
      <c r="E368" s="979"/>
      <c r="F368" s="610">
        <f>SUM(F370,F373)</f>
        <v>0</v>
      </c>
      <c r="G368" s="610">
        <f>SUM(G370,G373)</f>
        <v>136</v>
      </c>
      <c r="H368" s="610">
        <f>SUM(H370,H373)</f>
        <v>0</v>
      </c>
      <c r="I368" s="7">
        <f>SUM(I370,I373)</f>
        <v>176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980">
        <f t="shared" si="79"/>
        <v>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612"/>
      <c r="G369" s="612"/>
      <c r="H369" s="612"/>
      <c r="I369" s="35"/>
      <c r="J369" s="611"/>
      <c r="K369" s="611"/>
      <c r="L369" s="612"/>
      <c r="M369" s="612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623">
        <f>SUM(F371:F372)</f>
        <v>0</v>
      </c>
      <c r="G370" s="623">
        <f t="shared" ref="G370:H370" si="80">SUM(G371:G372)</f>
        <v>0</v>
      </c>
      <c r="H370" s="623">
        <f t="shared" si="80"/>
        <v>0</v>
      </c>
      <c r="I370" s="600">
        <f>SUM(C370-F370+G370-H370)</f>
        <v>0</v>
      </c>
      <c r="J370" s="623">
        <f>SUM(J371:J372)</f>
        <v>0</v>
      </c>
      <c r="K370" s="627">
        <f t="shared" ref="K370:M370" si="81">SUM(K371:K372)</f>
        <v>0</v>
      </c>
      <c r="L370" s="623">
        <f t="shared" si="81"/>
        <v>0</v>
      </c>
      <c r="M370" s="623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620">
        <v>0</v>
      </c>
      <c r="G371" s="620">
        <v>0</v>
      </c>
      <c r="H371" s="620">
        <v>0</v>
      </c>
      <c r="I371" s="603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620">
        <v>0</v>
      </c>
      <c r="G372" s="620">
        <v>0</v>
      </c>
      <c r="H372" s="620">
        <v>0</v>
      </c>
      <c r="I372" s="603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40</v>
      </c>
      <c r="D373" s="1013"/>
      <c r="E373" s="1013"/>
      <c r="F373" s="623">
        <f>SUM(F374:F375)</f>
        <v>0</v>
      </c>
      <c r="G373" s="623">
        <f t="shared" ref="G373:H373" si="83">SUM(G374:G375)</f>
        <v>136</v>
      </c>
      <c r="H373" s="623">
        <f t="shared" si="83"/>
        <v>0</v>
      </c>
      <c r="I373" s="600">
        <f t="shared" si="82"/>
        <v>176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17">
        <f>SUM(N374:P375)</f>
        <v>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40</v>
      </c>
      <c r="D374" s="1007"/>
      <c r="E374" s="1007"/>
      <c r="F374" s="620">
        <v>0</v>
      </c>
      <c r="G374" s="620">
        <v>136</v>
      </c>
      <c r="H374" s="620">
        <v>0</v>
      </c>
      <c r="I374" s="603">
        <f t="shared" si="82"/>
        <v>176</v>
      </c>
      <c r="J374" s="36">
        <v>0</v>
      </c>
      <c r="K374" s="625">
        <v>0</v>
      </c>
      <c r="L374" s="620">
        <v>0</v>
      </c>
      <c r="M374" s="620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620">
        <v>0</v>
      </c>
      <c r="G375" s="620">
        <v>0</v>
      </c>
      <c r="H375" s="620">
        <v>0</v>
      </c>
      <c r="I375" s="603">
        <f t="shared" si="82"/>
        <v>0</v>
      </c>
      <c r="J375" s="36">
        <v>0</v>
      </c>
      <c r="K375" s="625">
        <v>0</v>
      </c>
      <c r="L375" s="620">
        <v>0</v>
      </c>
      <c r="M375" s="620">
        <v>0</v>
      </c>
      <c r="N375" s="964">
        <f>SUM(J375-K375+L375-M375)</f>
        <v>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612"/>
      <c r="G376" s="612"/>
      <c r="H376" s="612"/>
      <c r="I376" s="596"/>
      <c r="J376" s="611"/>
      <c r="K376" s="612"/>
      <c r="L376" s="612"/>
      <c r="M376" s="612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620">
        <v>0</v>
      </c>
      <c r="G377" s="620">
        <v>0</v>
      </c>
      <c r="H377" s="620">
        <v>0</v>
      </c>
      <c r="I377" s="600">
        <f t="shared" ref="I377:I380" si="85">SUM(C377-F377+G377-H377)</f>
        <v>0</v>
      </c>
      <c r="J377" s="611"/>
      <c r="K377" s="612"/>
      <c r="L377" s="612"/>
      <c r="M377" s="612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40</v>
      </c>
      <c r="D378" s="1007"/>
      <c r="E378" s="1007"/>
      <c r="F378" s="620">
        <v>0</v>
      </c>
      <c r="G378" s="620">
        <v>136</v>
      </c>
      <c r="H378" s="620">
        <v>0</v>
      </c>
      <c r="I378" s="600">
        <f t="shared" si="85"/>
        <v>176</v>
      </c>
      <c r="J378" s="611"/>
      <c r="K378" s="612"/>
      <c r="L378" s="612"/>
      <c r="M378" s="612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620">
        <v>0</v>
      </c>
      <c r="G379" s="620">
        <v>0</v>
      </c>
      <c r="H379" s="620">
        <v>0</v>
      </c>
      <c r="I379" s="600">
        <f t="shared" si="85"/>
        <v>0</v>
      </c>
      <c r="J379" s="611" t="s">
        <v>1</v>
      </c>
      <c r="K379" s="612"/>
      <c r="L379" s="612"/>
      <c r="M379" s="612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621">
        <v>0</v>
      </c>
      <c r="G380" s="621">
        <v>0</v>
      </c>
      <c r="H380" s="621">
        <v>0</v>
      </c>
      <c r="I380" s="600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622"/>
      <c r="I381" s="38"/>
      <c r="J381" s="39"/>
      <c r="K381" s="597"/>
      <c r="L381" s="597"/>
      <c r="M381" s="597"/>
      <c r="N381" s="957"/>
      <c r="O381" s="957"/>
      <c r="P381" s="958"/>
    </row>
    <row r="382" spans="1:16" x14ac:dyDescent="0.2">
      <c r="B382" s="594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594"/>
      <c r="D383" s="594"/>
      <c r="E383" s="594"/>
      <c r="N383" s="594"/>
      <c r="O383" s="594"/>
      <c r="P383" s="594"/>
    </row>
    <row r="384" spans="1:16" x14ac:dyDescent="0.2">
      <c r="C384" s="594"/>
      <c r="D384" s="594"/>
      <c r="E384" s="594"/>
      <c r="N384" s="594"/>
      <c r="O384" s="594"/>
      <c r="P384" s="594"/>
    </row>
    <row r="385" spans="1:16" ht="12.75" customHeight="1" x14ac:dyDescent="0.2">
      <c r="C385" s="594"/>
      <c r="D385" s="594"/>
      <c r="E385" s="594"/>
      <c r="N385" s="594"/>
      <c r="O385" s="594"/>
      <c r="P385" s="594"/>
    </row>
    <row r="386" spans="1:16" ht="12.75" customHeight="1" x14ac:dyDescent="0.2">
      <c r="C386" s="594"/>
      <c r="D386" s="594"/>
      <c r="E386" s="594"/>
      <c r="N386" s="594"/>
      <c r="O386" s="594"/>
      <c r="P386" s="594"/>
    </row>
    <row r="387" spans="1:16" x14ac:dyDescent="0.2">
      <c r="C387" s="594"/>
      <c r="D387" s="594"/>
      <c r="E387" s="594"/>
      <c r="N387" s="594"/>
      <c r="O387" s="594"/>
      <c r="P387" s="594"/>
    </row>
    <row r="388" spans="1:16" x14ac:dyDescent="0.2">
      <c r="C388" s="594"/>
      <c r="D388" s="594"/>
      <c r="E388" s="594"/>
      <c r="N388" s="594"/>
      <c r="O388" s="594"/>
      <c r="P388" s="594"/>
    </row>
    <row r="389" spans="1:16" x14ac:dyDescent="0.2">
      <c r="C389" s="594"/>
      <c r="D389" s="594"/>
      <c r="E389" s="594"/>
      <c r="N389" s="594"/>
      <c r="O389" s="594"/>
      <c r="P389" s="594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608">
        <v>1</v>
      </c>
      <c r="E395" s="608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>: Agustus</v>
      </c>
      <c r="N396" s="999"/>
      <c r="O396" s="608">
        <f>+O360</f>
        <v>0</v>
      </c>
      <c r="P396" s="608">
        <f>+P360</f>
        <v>8</v>
      </c>
    </row>
    <row r="397" spans="1:16" s="3" customFormat="1" ht="12.75" customHeight="1" x14ac:dyDescent="0.2">
      <c r="A397" s="3" t="s">
        <v>60</v>
      </c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614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615" t="s">
        <v>18</v>
      </c>
      <c r="G401" s="615" t="s">
        <v>19</v>
      </c>
      <c r="H401" s="615" t="s">
        <v>20</v>
      </c>
      <c r="I401" s="616" t="s">
        <v>21</v>
      </c>
      <c r="J401" s="33" t="s">
        <v>9</v>
      </c>
      <c r="K401" s="615" t="s">
        <v>18</v>
      </c>
      <c r="L401" s="615" t="s">
        <v>19</v>
      </c>
      <c r="M401" s="615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617"/>
      <c r="G402" s="617"/>
      <c r="H402" s="617"/>
      <c r="I402" s="618" t="s">
        <v>23</v>
      </c>
      <c r="J402" s="34" t="s">
        <v>22</v>
      </c>
      <c r="K402" s="617"/>
      <c r="L402" s="617"/>
      <c r="M402" s="617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609" t="s">
        <v>28</v>
      </c>
      <c r="G403" s="609" t="s">
        <v>29</v>
      </c>
      <c r="H403" s="609" t="s">
        <v>30</v>
      </c>
      <c r="I403" s="46" t="s">
        <v>31</v>
      </c>
      <c r="J403" s="47" t="s">
        <v>32</v>
      </c>
      <c r="K403" s="609" t="s">
        <v>33</v>
      </c>
      <c r="L403" s="609" t="s">
        <v>34</v>
      </c>
      <c r="M403" s="609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42</v>
      </c>
      <c r="D404" s="979"/>
      <c r="E404" s="979"/>
      <c r="F404" s="610">
        <f>SUM(F406,F409)</f>
        <v>42</v>
      </c>
      <c r="G404" s="610">
        <f>SUM(G406,G409)</f>
        <v>0</v>
      </c>
      <c r="H404" s="610">
        <f>SUM(H406,H409)</f>
        <v>0</v>
      </c>
      <c r="I404" s="7">
        <f>SUM(I406,I409)</f>
        <v>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980">
        <f t="shared" si="87"/>
        <v>0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612"/>
      <c r="G405" s="612"/>
      <c r="H405" s="612"/>
      <c r="I405" s="35"/>
      <c r="J405" s="611"/>
      <c r="K405" s="612"/>
      <c r="L405" s="612"/>
      <c r="M405" s="612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623">
        <f>SUM(F407:F408)</f>
        <v>0</v>
      </c>
      <c r="G406" s="623">
        <f t="shared" ref="G406:H406" si="88">SUM(G407:G408)</f>
        <v>0</v>
      </c>
      <c r="H406" s="623">
        <f t="shared" si="88"/>
        <v>0</v>
      </c>
      <c r="I406" s="600">
        <f>SUM(C406-F406+G406-H406)</f>
        <v>0</v>
      </c>
      <c r="J406" s="623">
        <f>SUM(J407:J408)</f>
        <v>0</v>
      </c>
      <c r="K406" s="623">
        <f t="shared" ref="K406:M406" si="89">SUM(K407:K408)</f>
        <v>0</v>
      </c>
      <c r="L406" s="623">
        <f t="shared" si="89"/>
        <v>0</v>
      </c>
      <c r="M406" s="623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620">
        <v>0</v>
      </c>
      <c r="G407" s="620">
        <v>0</v>
      </c>
      <c r="H407" s="620">
        <v>0</v>
      </c>
      <c r="I407" s="603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620">
        <v>0</v>
      </c>
      <c r="G408" s="620">
        <v>0</v>
      </c>
      <c r="H408" s="620">
        <v>0</v>
      </c>
      <c r="I408" s="603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42</v>
      </c>
      <c r="D409" s="1013"/>
      <c r="E409" s="1013"/>
      <c r="F409" s="623">
        <f>SUM(F410:F411)</f>
        <v>42</v>
      </c>
      <c r="G409" s="623">
        <f t="shared" ref="G409:H409" si="91">SUM(G410:G411)</f>
        <v>0</v>
      </c>
      <c r="H409" s="623">
        <f t="shared" si="91"/>
        <v>0</v>
      </c>
      <c r="I409" s="600">
        <f t="shared" si="90"/>
        <v>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964">
        <f>SUM(N410:P411)</f>
        <v>0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38</v>
      </c>
      <c r="D410" s="1007"/>
      <c r="E410" s="1007"/>
      <c r="F410" s="620">
        <v>38</v>
      </c>
      <c r="G410" s="620">
        <v>0</v>
      </c>
      <c r="H410" s="620">
        <v>0</v>
      </c>
      <c r="I410" s="603">
        <f t="shared" si="90"/>
        <v>0</v>
      </c>
      <c r="J410" s="36">
        <v>0</v>
      </c>
      <c r="K410" s="620">
        <v>0</v>
      </c>
      <c r="L410" s="620">
        <v>0</v>
      </c>
      <c r="M410" s="620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4</v>
      </c>
      <c r="D411" s="1007"/>
      <c r="E411" s="1007"/>
      <c r="F411" s="620">
        <v>4</v>
      </c>
      <c r="G411" s="620">
        <v>0</v>
      </c>
      <c r="H411" s="620">
        <v>0</v>
      </c>
      <c r="I411" s="603">
        <f t="shared" si="90"/>
        <v>0</v>
      </c>
      <c r="J411" s="36">
        <v>0</v>
      </c>
      <c r="K411" s="620">
        <v>0</v>
      </c>
      <c r="L411" s="620">
        <v>0</v>
      </c>
      <c r="M411" s="620">
        <v>0</v>
      </c>
      <c r="N411" s="964">
        <f>SUM(J411-K411+L411-M411)</f>
        <v>0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612"/>
      <c r="G412" s="612"/>
      <c r="H412" s="612"/>
      <c r="I412" s="596"/>
      <c r="J412" s="611"/>
      <c r="K412" s="612"/>
      <c r="L412" s="612"/>
      <c r="M412" s="612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42</v>
      </c>
      <c r="D413" s="1007"/>
      <c r="E413" s="1007"/>
      <c r="F413" s="620">
        <v>42</v>
      </c>
      <c r="G413" s="620">
        <v>0</v>
      </c>
      <c r="H413" s="620">
        <v>0</v>
      </c>
      <c r="I413" s="600">
        <f>SUM(C413-F413+G413-H413)</f>
        <v>0</v>
      </c>
      <c r="J413" s="611"/>
      <c r="K413" s="612"/>
      <c r="L413" s="612"/>
      <c r="M413" s="612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620">
        <v>0</v>
      </c>
      <c r="G414" s="620">
        <v>0</v>
      </c>
      <c r="H414" s="620">
        <v>0</v>
      </c>
      <c r="I414" s="600">
        <f t="shared" ref="I414:I416" si="93">SUM(C414-F414+G414-H414)</f>
        <v>0</v>
      </c>
      <c r="J414" s="611"/>
      <c r="K414" s="612"/>
      <c r="L414" s="612"/>
      <c r="M414" s="612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620">
        <v>0</v>
      </c>
      <c r="G415" s="620">
        <v>0</v>
      </c>
      <c r="H415" s="620">
        <v>0</v>
      </c>
      <c r="I415" s="600">
        <f t="shared" si="93"/>
        <v>0</v>
      </c>
      <c r="J415" s="611"/>
      <c r="K415" s="612"/>
      <c r="L415" s="612"/>
      <c r="M415" s="612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0</v>
      </c>
      <c r="D416" s="1009"/>
      <c r="E416" s="1009"/>
      <c r="F416" s="621">
        <v>0</v>
      </c>
      <c r="G416" s="621">
        <v>0</v>
      </c>
      <c r="H416" s="621">
        <v>0</v>
      </c>
      <c r="I416" s="600">
        <f t="shared" si="93"/>
        <v>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622"/>
      <c r="I417" s="38"/>
      <c r="J417" s="39"/>
      <c r="K417" s="597"/>
      <c r="L417" s="597"/>
      <c r="M417" s="597"/>
      <c r="N417" s="957"/>
      <c r="O417" s="957"/>
      <c r="P417" s="958"/>
    </row>
    <row r="418" spans="1:16" x14ac:dyDescent="0.2">
      <c r="B418" s="594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594"/>
      <c r="D420" s="594"/>
      <c r="E420" s="594"/>
      <c r="N420" s="594"/>
      <c r="O420" s="594"/>
      <c r="P420" s="594"/>
    </row>
    <row r="421" spans="1:16" x14ac:dyDescent="0.2">
      <c r="C421" s="594"/>
      <c r="D421" s="594"/>
      <c r="E421" s="594"/>
      <c r="N421" s="594"/>
      <c r="O421" s="594"/>
      <c r="P421" s="594"/>
    </row>
    <row r="422" spans="1:16" x14ac:dyDescent="0.2">
      <c r="C422" s="594"/>
      <c r="D422" s="594"/>
      <c r="E422" s="594"/>
      <c r="N422" s="594"/>
      <c r="O422" s="594"/>
      <c r="P422" s="594"/>
    </row>
    <row r="423" spans="1:16" x14ac:dyDescent="0.2">
      <c r="C423" s="594"/>
      <c r="D423" s="594"/>
      <c r="E423" s="594"/>
      <c r="N423" s="594"/>
      <c r="O423" s="594"/>
      <c r="P423" s="594"/>
    </row>
    <row r="424" spans="1:16" x14ac:dyDescent="0.2">
      <c r="C424" s="594"/>
      <c r="D424" s="594"/>
      <c r="E424" s="594"/>
      <c r="N424" s="594"/>
      <c r="O424" s="594"/>
      <c r="P424" s="594"/>
    </row>
    <row r="425" spans="1:16" x14ac:dyDescent="0.2">
      <c r="C425" s="594"/>
      <c r="D425" s="594"/>
      <c r="E425" s="594"/>
      <c r="I425" s="86" t="s">
        <v>68</v>
      </c>
      <c r="N425" s="594"/>
      <c r="O425" s="594"/>
      <c r="P425" s="594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608">
        <v>1</v>
      </c>
      <c r="E431" s="608">
        <v>5</v>
      </c>
      <c r="I431" s="997">
        <v>13</v>
      </c>
      <c r="K431" s="2"/>
      <c r="L431" s="23" t="s">
        <v>50</v>
      </c>
      <c r="M431" s="998" t="str">
        <f>+M396</f>
        <v>: Agustus</v>
      </c>
      <c r="N431" s="999"/>
      <c r="O431" s="608">
        <f>+O396</f>
        <v>0</v>
      </c>
      <c r="P431" s="608">
        <f>+P396</f>
        <v>8</v>
      </c>
    </row>
    <row r="432" spans="1:16" ht="12.75" customHeight="1" x14ac:dyDescent="0.2">
      <c r="A432" s="1" t="s">
        <v>8</v>
      </c>
      <c r="C432" s="27"/>
      <c r="D432" s="608">
        <v>0</v>
      </c>
      <c r="E432" s="608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608">
        <f>+O397</f>
        <v>2</v>
      </c>
      <c r="P432" s="608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614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615" t="s">
        <v>18</v>
      </c>
      <c r="G436" s="615" t="s">
        <v>19</v>
      </c>
      <c r="H436" s="615" t="s">
        <v>20</v>
      </c>
      <c r="I436" s="616" t="s">
        <v>21</v>
      </c>
      <c r="J436" s="33" t="s">
        <v>9</v>
      </c>
      <c r="K436" s="615" t="s">
        <v>18</v>
      </c>
      <c r="L436" s="615" t="s">
        <v>19</v>
      </c>
      <c r="M436" s="615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617"/>
      <c r="G437" s="617"/>
      <c r="H437" s="617"/>
      <c r="I437" s="618" t="s">
        <v>23</v>
      </c>
      <c r="J437" s="34" t="s">
        <v>22</v>
      </c>
      <c r="K437" s="617"/>
      <c r="L437" s="617"/>
      <c r="M437" s="617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609" t="s">
        <v>28</v>
      </c>
      <c r="G438" s="609" t="s">
        <v>29</v>
      </c>
      <c r="H438" s="609" t="s">
        <v>30</v>
      </c>
      <c r="I438" s="46" t="s">
        <v>31</v>
      </c>
      <c r="J438" s="47" t="s">
        <v>32</v>
      </c>
      <c r="K438" s="609" t="s">
        <v>33</v>
      </c>
      <c r="L438" s="609" t="s">
        <v>34</v>
      </c>
      <c r="M438" s="609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2058</v>
      </c>
      <c r="D439" s="979"/>
      <c r="E439" s="979"/>
      <c r="F439" s="55">
        <f t="shared" ref="F439:N439" si="95">SUM(F15,F50,F85,F120,F155,F190,F225,F261,F296,F332,F368,F404)</f>
        <v>378</v>
      </c>
      <c r="G439" s="87">
        <f>SUM(G15,G50,G85,G120,G155,G190,G225,G261,G296,G332,G368,G404)</f>
        <v>538</v>
      </c>
      <c r="H439" s="55">
        <f t="shared" si="95"/>
        <v>0</v>
      </c>
      <c r="I439" s="56">
        <f t="shared" si="95"/>
        <v>2218</v>
      </c>
      <c r="J439" s="63">
        <f t="shared" si="95"/>
        <v>0</v>
      </c>
      <c r="K439" s="55">
        <f t="shared" si="95"/>
        <v>0</v>
      </c>
      <c r="L439" s="87">
        <f t="shared" si="95"/>
        <v>120</v>
      </c>
      <c r="M439" s="55">
        <f t="shared" si="95"/>
        <v>0</v>
      </c>
      <c r="N439" s="980">
        <f t="shared" si="95"/>
        <v>120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612"/>
      <c r="G440" s="612"/>
      <c r="H440" s="612"/>
      <c r="I440" s="613"/>
      <c r="J440" s="611"/>
      <c r="K440" s="612"/>
      <c r="L440" s="612"/>
      <c r="M440" s="612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605">
        <f t="shared" ref="F441:N443" si="97">SUM(F87,F17,F298,F192,F122,F334,F227,F263,F157,F406,F370,F52)</f>
        <v>0</v>
      </c>
      <c r="G441" s="605">
        <f t="shared" si="97"/>
        <v>0</v>
      </c>
      <c r="H441" s="605">
        <f t="shared" si="97"/>
        <v>0</v>
      </c>
      <c r="I441" s="606">
        <f t="shared" si="97"/>
        <v>0</v>
      </c>
      <c r="J441" s="604">
        <f t="shared" si="97"/>
        <v>0</v>
      </c>
      <c r="K441" s="605">
        <f t="shared" si="97"/>
        <v>0</v>
      </c>
      <c r="L441" s="605">
        <f t="shared" si="97"/>
        <v>0</v>
      </c>
      <c r="M441" s="605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602">
        <f t="shared" si="97"/>
        <v>0</v>
      </c>
      <c r="G442" s="602">
        <f t="shared" si="97"/>
        <v>0</v>
      </c>
      <c r="H442" s="602">
        <f t="shared" si="97"/>
        <v>0</v>
      </c>
      <c r="I442" s="603">
        <f t="shared" si="97"/>
        <v>0</v>
      </c>
      <c r="J442" s="601">
        <f t="shared" si="97"/>
        <v>0</v>
      </c>
      <c r="K442" s="602">
        <f t="shared" si="97"/>
        <v>0</v>
      </c>
      <c r="L442" s="602">
        <f t="shared" si="97"/>
        <v>0</v>
      </c>
      <c r="M442" s="602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607">
        <f t="shared" si="97"/>
        <v>0</v>
      </c>
      <c r="G443" s="607">
        <f t="shared" si="97"/>
        <v>0</v>
      </c>
      <c r="H443" s="607">
        <f t="shared" si="97"/>
        <v>0</v>
      </c>
      <c r="I443" s="43">
        <f t="shared" si="97"/>
        <v>0</v>
      </c>
      <c r="J443" s="601">
        <f t="shared" si="97"/>
        <v>0</v>
      </c>
      <c r="K443" s="602">
        <f t="shared" si="97"/>
        <v>0</v>
      </c>
      <c r="L443" s="602">
        <f t="shared" si="97"/>
        <v>0</v>
      </c>
      <c r="M443" s="602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2058</v>
      </c>
      <c r="D444" s="963"/>
      <c r="E444" s="963"/>
      <c r="F444" s="57">
        <f t="shared" ref="F444:N451" si="98">SUM(F20,F55,F90,F125,F160,F195,F230,F266,F301,F337,F373,F409)</f>
        <v>378</v>
      </c>
      <c r="G444" s="57">
        <f t="shared" si="98"/>
        <v>538</v>
      </c>
      <c r="H444" s="57">
        <f t="shared" si="98"/>
        <v>0</v>
      </c>
      <c r="I444" s="58">
        <f t="shared" si="98"/>
        <v>2218</v>
      </c>
      <c r="J444" s="65">
        <f t="shared" si="98"/>
        <v>0</v>
      </c>
      <c r="K444" s="66">
        <f t="shared" si="98"/>
        <v>0</v>
      </c>
      <c r="L444" s="66">
        <f t="shared" si="98"/>
        <v>120</v>
      </c>
      <c r="M444" s="66">
        <f t="shared" si="98"/>
        <v>0</v>
      </c>
      <c r="N444" s="964">
        <f t="shared" si="98"/>
        <v>120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1592</v>
      </c>
      <c r="D445" s="967"/>
      <c r="E445" s="967"/>
      <c r="F445" s="61">
        <f>SUM(F21,F56,F91,F126,F161,F196,F231,F267,F302,F338,F374,F410)</f>
        <v>374</v>
      </c>
      <c r="G445" s="61">
        <f t="shared" si="98"/>
        <v>513</v>
      </c>
      <c r="H445" s="61">
        <f t="shared" si="98"/>
        <v>0</v>
      </c>
      <c r="I445" s="62">
        <f t="shared" si="98"/>
        <v>1731</v>
      </c>
      <c r="J445" s="64">
        <f t="shared" si="98"/>
        <v>0</v>
      </c>
      <c r="K445" s="61">
        <f t="shared" si="98"/>
        <v>0</v>
      </c>
      <c r="L445" s="61">
        <f t="shared" si="98"/>
        <v>100</v>
      </c>
      <c r="M445" s="61">
        <f t="shared" si="98"/>
        <v>0</v>
      </c>
      <c r="N445" s="967">
        <f t="shared" si="98"/>
        <v>100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466</v>
      </c>
      <c r="D446" s="950"/>
      <c r="E446" s="950"/>
      <c r="F446" s="59">
        <f t="shared" si="98"/>
        <v>4</v>
      </c>
      <c r="G446" s="59">
        <f t="shared" si="98"/>
        <v>25</v>
      </c>
      <c r="H446" s="59">
        <f t="shared" si="98"/>
        <v>0</v>
      </c>
      <c r="I446" s="60">
        <f t="shared" si="98"/>
        <v>487</v>
      </c>
      <c r="J446" s="64">
        <f t="shared" si="98"/>
        <v>0</v>
      </c>
      <c r="K446" s="61">
        <f t="shared" si="98"/>
        <v>0</v>
      </c>
      <c r="L446" s="61">
        <f t="shared" si="98"/>
        <v>20</v>
      </c>
      <c r="M446" s="61">
        <f t="shared" si="98"/>
        <v>0</v>
      </c>
      <c r="N446" s="967">
        <f t="shared" si="98"/>
        <v>20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612"/>
      <c r="G447" s="612"/>
      <c r="H447" s="612"/>
      <c r="I447" s="595"/>
      <c r="J447" s="611"/>
      <c r="K447" s="612"/>
      <c r="L447" s="612"/>
      <c r="M447" s="612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327</v>
      </c>
      <c r="D448" s="950"/>
      <c r="E448" s="950"/>
      <c r="F448" s="59">
        <f t="shared" si="98"/>
        <v>42</v>
      </c>
      <c r="G448" s="59">
        <f t="shared" si="98"/>
        <v>0</v>
      </c>
      <c r="H448" s="59">
        <f t="shared" si="98"/>
        <v>0</v>
      </c>
      <c r="I448" s="60">
        <f t="shared" si="98"/>
        <v>285</v>
      </c>
      <c r="J448" s="611"/>
      <c r="K448" s="612"/>
      <c r="L448" s="612"/>
      <c r="M448" s="612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1576</v>
      </c>
      <c r="D449" s="950"/>
      <c r="E449" s="950"/>
      <c r="F449" s="59">
        <f t="shared" si="98"/>
        <v>336</v>
      </c>
      <c r="G449" s="59">
        <f t="shared" si="98"/>
        <v>538</v>
      </c>
      <c r="H449" s="59">
        <f t="shared" si="98"/>
        <v>0</v>
      </c>
      <c r="I449" s="60">
        <f t="shared" si="98"/>
        <v>1778</v>
      </c>
      <c r="J449" s="611"/>
      <c r="K449" s="612"/>
      <c r="L449" s="612"/>
      <c r="M449" s="612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611"/>
      <c r="K450" s="612"/>
      <c r="L450" s="612"/>
      <c r="M450" s="612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155</v>
      </c>
      <c r="D451" s="950"/>
      <c r="E451" s="950"/>
      <c r="F451" s="59">
        <f t="shared" si="98"/>
        <v>0</v>
      </c>
      <c r="G451" s="59">
        <f t="shared" si="98"/>
        <v>0</v>
      </c>
      <c r="H451" s="59">
        <f t="shared" si="98"/>
        <v>0</v>
      </c>
      <c r="I451" s="60">
        <f t="shared" si="98"/>
        <v>155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622"/>
      <c r="I452" s="38"/>
      <c r="J452" s="39"/>
      <c r="K452" s="597"/>
      <c r="L452" s="597"/>
      <c r="M452" s="597"/>
      <c r="N452" s="957"/>
      <c r="O452" s="957"/>
      <c r="P452" s="958"/>
    </row>
    <row r="453" spans="1:17" ht="12.75" customHeight="1" x14ac:dyDescent="0.2">
      <c r="B453" s="594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594"/>
      <c r="D455" s="594"/>
      <c r="E455" s="594"/>
      <c r="K455" s="1" t="s">
        <v>1</v>
      </c>
      <c r="N455" s="594"/>
      <c r="O455" s="594"/>
      <c r="P455" s="594"/>
    </row>
    <row r="456" spans="1:17" x14ac:dyDescent="0.2">
      <c r="C456" s="594"/>
      <c r="D456" s="594"/>
      <c r="E456" s="594"/>
      <c r="K456" s="1" t="s">
        <v>1</v>
      </c>
      <c r="N456" s="594"/>
      <c r="O456" s="594"/>
      <c r="P456" s="594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86"/>
  <sheetViews>
    <sheetView topLeftCell="A361" zoomScale="70" zoomScaleNormal="70" workbookViewId="0">
      <pane xSplit="2" topLeftCell="C1" activePane="topRight" state="frozen"/>
      <selection activeCell="O501" sqref="O501"/>
      <selection pane="topRight" activeCell="V376" sqref="V376"/>
    </sheetView>
  </sheetViews>
  <sheetFormatPr defaultColWidth="9.140625" defaultRowHeight="12.75" x14ac:dyDescent="0.2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22" ht="12.75" customHeight="1" x14ac:dyDescent="0.2">
      <c r="A1" s="948" t="s">
        <v>0</v>
      </c>
      <c r="B1" s="948"/>
      <c r="F1" s="1" t="s">
        <v>1</v>
      </c>
      <c r="M1" s="1016" t="s">
        <v>2</v>
      </c>
      <c r="N1" s="1016"/>
      <c r="O1" s="1016"/>
      <c r="P1" s="1016"/>
    </row>
    <row r="2" spans="1:22" ht="12.75" customHeight="1" x14ac:dyDescent="0.2">
      <c r="A2" s="948" t="s">
        <v>3</v>
      </c>
      <c r="B2" s="948"/>
      <c r="M2" s="1016"/>
      <c r="N2" s="1016"/>
      <c r="O2" s="1016"/>
      <c r="P2" s="1016"/>
    </row>
    <row r="3" spans="1:22" x14ac:dyDescent="0.2">
      <c r="A3" s="948" t="s">
        <v>4</v>
      </c>
      <c r="B3" s="948"/>
    </row>
    <row r="4" spans="1:22" ht="20.25" x14ac:dyDescent="0.3">
      <c r="F4" s="1005" t="s">
        <v>5</v>
      </c>
      <c r="G4" s="1005"/>
      <c r="H4" s="1005"/>
      <c r="I4" s="1005"/>
      <c r="J4" s="1005"/>
      <c r="K4" s="1005"/>
      <c r="L4" s="1005"/>
    </row>
    <row r="5" spans="1:22" x14ac:dyDescent="0.2">
      <c r="F5" s="996" t="s">
        <v>6</v>
      </c>
      <c r="G5" s="996"/>
      <c r="H5" s="996"/>
      <c r="I5" s="996"/>
      <c r="J5" s="996"/>
      <c r="K5" s="996"/>
      <c r="L5" s="996"/>
    </row>
    <row r="6" spans="1:22" x14ac:dyDescent="0.2">
      <c r="A6" s="1" t="s">
        <v>7</v>
      </c>
      <c r="C6" s="27"/>
      <c r="D6" s="666">
        <v>1</v>
      </c>
      <c r="E6" s="666">
        <v>5</v>
      </c>
      <c r="K6" s="2"/>
      <c r="L6" s="2"/>
      <c r="M6" s="2"/>
      <c r="N6" s="2"/>
      <c r="O6" s="2"/>
      <c r="P6" s="2"/>
    </row>
    <row r="7" spans="1:22" ht="12.75" customHeight="1" x14ac:dyDescent="0.2">
      <c r="A7" s="1" t="s">
        <v>8</v>
      </c>
      <c r="C7" s="28"/>
      <c r="D7" s="4">
        <v>0</v>
      </c>
      <c r="E7" s="4">
        <v>8</v>
      </c>
      <c r="I7" s="997">
        <v>1</v>
      </c>
      <c r="K7" s="2"/>
      <c r="L7" s="23" t="s">
        <v>9</v>
      </c>
      <c r="M7" s="998" t="s">
        <v>78</v>
      </c>
      <c r="N7" s="999"/>
      <c r="O7" s="666">
        <v>0</v>
      </c>
      <c r="P7" s="666">
        <v>9</v>
      </c>
    </row>
    <row r="8" spans="1:22" s="3" customFormat="1" ht="12.75" customHeight="1" x14ac:dyDescent="0.2">
      <c r="A8" s="710" t="s">
        <v>51</v>
      </c>
      <c r="B8" s="710"/>
      <c r="C8" s="40">
        <v>0</v>
      </c>
      <c r="D8" s="40">
        <v>1</v>
      </c>
      <c r="E8" s="40">
        <v>0</v>
      </c>
      <c r="I8" s="997"/>
      <c r="J8" s="67"/>
      <c r="K8" s="68"/>
      <c r="L8" s="69" t="s">
        <v>12</v>
      </c>
      <c r="M8" s="1014" t="s">
        <v>67</v>
      </c>
      <c r="N8" s="1015"/>
      <c r="O8" s="40">
        <v>2</v>
      </c>
      <c r="P8" s="40">
        <v>1</v>
      </c>
    </row>
    <row r="9" spans="1:22" ht="7.5" customHeight="1" thickBot="1" x14ac:dyDescent="0.25">
      <c r="A9" s="3"/>
      <c r="B9" s="3"/>
      <c r="C9" s="29"/>
      <c r="D9" s="29"/>
      <c r="K9" s="2"/>
      <c r="L9" s="2"/>
      <c r="N9" s="2"/>
      <c r="O9" s="29"/>
      <c r="P9" s="29"/>
    </row>
    <row r="10" spans="1:22" ht="18" customHeight="1" x14ac:dyDescent="0.2">
      <c r="A10" s="1052" t="s">
        <v>13</v>
      </c>
      <c r="B10" s="1054" t="s">
        <v>14</v>
      </c>
      <c r="C10" s="1000" t="s">
        <v>15</v>
      </c>
      <c r="D10" s="1001"/>
      <c r="E10" s="1001"/>
      <c r="F10" s="1001"/>
      <c r="G10" s="1001"/>
      <c r="H10" s="1001"/>
      <c r="I10" s="1002"/>
      <c r="J10" s="1003" t="s">
        <v>16</v>
      </c>
      <c r="K10" s="1001"/>
      <c r="L10" s="1001"/>
      <c r="M10" s="1001"/>
      <c r="N10" s="1001"/>
      <c r="O10" s="1001"/>
      <c r="P10" s="1002"/>
    </row>
    <row r="11" spans="1:22" ht="12.75" customHeight="1" x14ac:dyDescent="0.2">
      <c r="A11" s="1053"/>
      <c r="B11" s="1055"/>
      <c r="C11" s="986" t="s">
        <v>17</v>
      </c>
      <c r="D11" s="987"/>
      <c r="E11" s="987"/>
      <c r="F11" s="4"/>
      <c r="G11" s="4"/>
      <c r="H11" s="4"/>
      <c r="I11" s="672" t="s">
        <v>17</v>
      </c>
      <c r="J11" s="32" t="s">
        <v>17</v>
      </c>
      <c r="K11" s="4"/>
      <c r="L11" s="4"/>
      <c r="M11" s="4"/>
      <c r="N11" s="987" t="s">
        <v>17</v>
      </c>
      <c r="O11" s="987"/>
      <c r="P11" s="988"/>
    </row>
    <row r="12" spans="1:22" ht="12.75" customHeight="1" x14ac:dyDescent="0.2">
      <c r="A12" s="1053"/>
      <c r="B12" s="1055"/>
      <c r="C12" s="989" t="s">
        <v>9</v>
      </c>
      <c r="D12" s="990"/>
      <c r="E12" s="990"/>
      <c r="F12" s="673" t="s">
        <v>18</v>
      </c>
      <c r="G12" s="673" t="s">
        <v>19</v>
      </c>
      <c r="H12" s="673" t="s">
        <v>20</v>
      </c>
      <c r="I12" s="674" t="s">
        <v>21</v>
      </c>
      <c r="J12" s="33" t="s">
        <v>9</v>
      </c>
      <c r="K12" s="673" t="s">
        <v>18</v>
      </c>
      <c r="L12" s="673" t="s">
        <v>19</v>
      </c>
      <c r="M12" s="673" t="s">
        <v>20</v>
      </c>
      <c r="N12" s="991" t="s">
        <v>21</v>
      </c>
      <c r="O12" s="991"/>
      <c r="P12" s="992"/>
    </row>
    <row r="13" spans="1:22" ht="12.75" customHeight="1" x14ac:dyDescent="0.2">
      <c r="A13" s="1053"/>
      <c r="B13" s="1055"/>
      <c r="C13" s="993" t="s">
        <v>22</v>
      </c>
      <c r="D13" s="994"/>
      <c r="E13" s="994"/>
      <c r="F13" s="675"/>
      <c r="G13" s="675"/>
      <c r="H13" s="675"/>
      <c r="I13" s="676" t="s">
        <v>23</v>
      </c>
      <c r="J13" s="34" t="s">
        <v>22</v>
      </c>
      <c r="K13" s="675"/>
      <c r="L13" s="675"/>
      <c r="M13" s="675"/>
      <c r="N13" s="994" t="s">
        <v>24</v>
      </c>
      <c r="O13" s="994"/>
      <c r="P13" s="995"/>
      <c r="V13" s="1" t="s">
        <v>1</v>
      </c>
    </row>
    <row r="14" spans="1:22" x14ac:dyDescent="0.2">
      <c r="A14" s="44" t="s">
        <v>25</v>
      </c>
      <c r="B14" s="45" t="s">
        <v>26</v>
      </c>
      <c r="C14" s="974" t="s">
        <v>27</v>
      </c>
      <c r="D14" s="975"/>
      <c r="E14" s="975"/>
      <c r="F14" s="667" t="s">
        <v>28</v>
      </c>
      <c r="G14" s="667" t="s">
        <v>29</v>
      </c>
      <c r="H14" s="667" t="s">
        <v>30</v>
      </c>
      <c r="I14" s="46" t="s">
        <v>31</v>
      </c>
      <c r="J14" s="47" t="s">
        <v>32</v>
      </c>
      <c r="K14" s="667" t="s">
        <v>33</v>
      </c>
      <c r="L14" s="667" t="s">
        <v>34</v>
      </c>
      <c r="M14" s="667" t="s">
        <v>35</v>
      </c>
      <c r="N14" s="976" t="s">
        <v>36</v>
      </c>
      <c r="O14" s="975"/>
      <c r="P14" s="977"/>
    </row>
    <row r="15" spans="1:22" ht="30" customHeight="1" x14ac:dyDescent="0.2">
      <c r="A15" s="5"/>
      <c r="B15" s="6" t="s">
        <v>37</v>
      </c>
      <c r="C15" s="1027">
        <f>SUM(C17,C20)</f>
        <v>585</v>
      </c>
      <c r="D15" s="1028"/>
      <c r="E15" s="1028"/>
      <c r="F15" s="668">
        <f>SUM(F17,F20)</f>
        <v>290</v>
      </c>
      <c r="G15" s="668">
        <f>SUM(G17,G20)</f>
        <v>58</v>
      </c>
      <c r="H15" s="668">
        <f>SUM(H17,H20)</f>
        <v>0</v>
      </c>
      <c r="I15" s="41">
        <f>SUM(I17,I20)</f>
        <v>353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980">
        <f t="shared" si="0"/>
        <v>0</v>
      </c>
      <c r="O15" s="981"/>
      <c r="P15" s="982"/>
    </row>
    <row r="16" spans="1:22" ht="25.5" customHeight="1" x14ac:dyDescent="0.2">
      <c r="A16" s="9">
        <v>1</v>
      </c>
      <c r="B16" s="10" t="s">
        <v>38</v>
      </c>
      <c r="C16" s="983"/>
      <c r="D16" s="984"/>
      <c r="E16" s="984"/>
      <c r="F16" s="670"/>
      <c r="G16" s="670"/>
      <c r="H16" s="670"/>
      <c r="I16" s="35"/>
      <c r="J16" s="669"/>
      <c r="K16" s="670"/>
      <c r="L16" s="670"/>
      <c r="M16" s="670"/>
      <c r="N16" s="984"/>
      <c r="O16" s="984"/>
      <c r="P16" s="985"/>
    </row>
    <row r="17" spans="1:16" ht="12.75" customHeight="1" x14ac:dyDescent="0.2">
      <c r="A17" s="11"/>
      <c r="B17" s="10" t="s">
        <v>39</v>
      </c>
      <c r="C17" s="1025">
        <f>SUM(C18:E19)</f>
        <v>0</v>
      </c>
      <c r="D17" s="1026"/>
      <c r="E17" s="1026"/>
      <c r="F17" s="677">
        <f>SUM(F18:F19)</f>
        <v>0</v>
      </c>
      <c r="G17" s="677">
        <f t="shared" ref="G17:H17" si="1">SUM(G18:G19)</f>
        <v>0</v>
      </c>
      <c r="H17" s="677">
        <f t="shared" si="1"/>
        <v>0</v>
      </c>
      <c r="I17" s="700">
        <f>SUM(C17-F17+G17-H17)</f>
        <v>0</v>
      </c>
      <c r="J17" s="686">
        <f>SUM(J18:J19)</f>
        <v>0</v>
      </c>
      <c r="K17" s="677">
        <f t="shared" ref="K17:M17" si="2">SUM(K18:K19)</f>
        <v>0</v>
      </c>
      <c r="L17" s="677">
        <f t="shared" si="2"/>
        <v>0</v>
      </c>
      <c r="M17" s="686">
        <f t="shared" si="2"/>
        <v>0</v>
      </c>
      <c r="N17" s="964">
        <f>SUM(N18:P19)</f>
        <v>0</v>
      </c>
      <c r="O17" s="964"/>
      <c r="P17" s="965"/>
    </row>
    <row r="18" spans="1:16" ht="12.75" customHeight="1" x14ac:dyDescent="0.2">
      <c r="A18" s="11"/>
      <c r="B18" s="12" t="s">
        <v>40</v>
      </c>
      <c r="C18" s="1019">
        <v>0</v>
      </c>
      <c r="D18" s="1020"/>
      <c r="E18" s="1020"/>
      <c r="F18" s="680">
        <v>0</v>
      </c>
      <c r="G18" s="680">
        <v>0</v>
      </c>
      <c r="H18" s="680">
        <v>0</v>
      </c>
      <c r="I18" s="42">
        <f t="shared" ref="I18:I22" si="3">SUM(C18-F18+G18-H18)</f>
        <v>0</v>
      </c>
      <c r="J18" s="85">
        <v>0</v>
      </c>
      <c r="K18" s="85">
        <v>0</v>
      </c>
      <c r="L18" s="85">
        <v>0</v>
      </c>
      <c r="M18" s="85">
        <v>0</v>
      </c>
      <c r="N18" s="964">
        <f>SUM(J18-K18+L18-M18)</f>
        <v>0</v>
      </c>
      <c r="O18" s="964"/>
      <c r="P18" s="965"/>
    </row>
    <row r="19" spans="1:16" ht="12.75" customHeight="1" x14ac:dyDescent="0.2">
      <c r="A19" s="11"/>
      <c r="B19" s="12" t="s">
        <v>41</v>
      </c>
      <c r="C19" s="1019">
        <v>0</v>
      </c>
      <c r="D19" s="1020"/>
      <c r="E19" s="1020"/>
      <c r="F19" s="680">
        <v>0</v>
      </c>
      <c r="G19" s="680">
        <v>0</v>
      </c>
      <c r="H19" s="680">
        <v>0</v>
      </c>
      <c r="I19" s="42">
        <f t="shared" si="3"/>
        <v>0</v>
      </c>
      <c r="J19" s="85">
        <v>0</v>
      </c>
      <c r="K19" s="85">
        <v>0</v>
      </c>
      <c r="L19" s="85">
        <v>0</v>
      </c>
      <c r="M19" s="85">
        <v>0</v>
      </c>
      <c r="N19" s="964">
        <f>SUM(J19-K19+L19-M19)</f>
        <v>0</v>
      </c>
      <c r="O19" s="964"/>
      <c r="P19" s="965"/>
    </row>
    <row r="20" spans="1:16" ht="12.75" customHeight="1" x14ac:dyDescent="0.2">
      <c r="A20" s="11"/>
      <c r="B20" s="10" t="s">
        <v>42</v>
      </c>
      <c r="C20" s="1025">
        <f>SUM(C21:E22)</f>
        <v>585</v>
      </c>
      <c r="D20" s="1026"/>
      <c r="E20" s="1026"/>
      <c r="F20" s="677">
        <f>SUM(F21:F22)</f>
        <v>290</v>
      </c>
      <c r="G20" s="677">
        <f>SUM(G21:G22)</f>
        <v>58</v>
      </c>
      <c r="H20" s="677">
        <f t="shared" ref="H20" si="4">SUM(H21:H22)</f>
        <v>0</v>
      </c>
      <c r="I20" s="700">
        <f t="shared" si="3"/>
        <v>353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964">
        <f>SUM(N21:P22)</f>
        <v>0</v>
      </c>
      <c r="O20" s="964"/>
      <c r="P20" s="965"/>
    </row>
    <row r="21" spans="1:16" ht="12.75" customHeight="1" x14ac:dyDescent="0.2">
      <c r="A21" s="11"/>
      <c r="B21" s="12" t="s">
        <v>40</v>
      </c>
      <c r="C21" s="1019">
        <v>229</v>
      </c>
      <c r="D21" s="1020"/>
      <c r="E21" s="1020"/>
      <c r="F21" s="680">
        <v>114</v>
      </c>
      <c r="G21" s="680">
        <v>58</v>
      </c>
      <c r="H21" s="680">
        <v>0</v>
      </c>
      <c r="I21" s="42">
        <f t="shared" si="3"/>
        <v>173</v>
      </c>
      <c r="J21" s="36">
        <v>0</v>
      </c>
      <c r="K21" s="680">
        <v>0</v>
      </c>
      <c r="L21" s="680">
        <v>0</v>
      </c>
      <c r="M21" s="687">
        <v>0</v>
      </c>
      <c r="N21" s="964">
        <f>SUM(J21-K21+L21-M21)</f>
        <v>0</v>
      </c>
      <c r="O21" s="964"/>
      <c r="P21" s="965"/>
    </row>
    <row r="22" spans="1:16" ht="15" x14ac:dyDescent="0.2">
      <c r="A22" s="11"/>
      <c r="B22" s="12" t="s">
        <v>41</v>
      </c>
      <c r="C22" s="1019">
        <v>356</v>
      </c>
      <c r="D22" s="1020"/>
      <c r="E22" s="1020"/>
      <c r="F22" s="680">
        <v>176</v>
      </c>
      <c r="G22" s="680">
        <v>0</v>
      </c>
      <c r="H22" s="680">
        <v>0</v>
      </c>
      <c r="I22" s="42">
        <f t="shared" si="3"/>
        <v>180</v>
      </c>
      <c r="J22" s="36">
        <v>0</v>
      </c>
      <c r="K22" s="687">
        <v>0</v>
      </c>
      <c r="L22" s="687">
        <v>0</v>
      </c>
      <c r="M22" s="687">
        <v>0</v>
      </c>
      <c r="N22" s="964">
        <f>SUM(J22-K22+L22-M22)</f>
        <v>0</v>
      </c>
      <c r="O22" s="964"/>
      <c r="P22" s="965"/>
    </row>
    <row r="23" spans="1:16" x14ac:dyDescent="0.2">
      <c r="A23" s="9">
        <v>2</v>
      </c>
      <c r="B23" s="10" t="s">
        <v>43</v>
      </c>
      <c r="C23" s="1023"/>
      <c r="D23" s="1024"/>
      <c r="E23" s="1024"/>
      <c r="F23" s="1023"/>
      <c r="G23" s="1024"/>
      <c r="H23" s="1024"/>
      <c r="I23" s="50"/>
      <c r="J23" s="669"/>
      <c r="K23" s="670" t="s">
        <v>73</v>
      </c>
      <c r="L23" s="670"/>
      <c r="M23" s="670"/>
      <c r="N23" s="951"/>
      <c r="O23" s="951"/>
      <c r="P23" s="952"/>
    </row>
    <row r="24" spans="1:16" ht="14.25" x14ac:dyDescent="0.2">
      <c r="A24" s="11"/>
      <c r="B24" s="12" t="s">
        <v>44</v>
      </c>
      <c r="C24" s="1019">
        <v>0</v>
      </c>
      <c r="D24" s="1020"/>
      <c r="E24" s="1020"/>
      <c r="F24" s="680">
        <v>0</v>
      </c>
      <c r="G24" s="680">
        <v>0</v>
      </c>
      <c r="H24" s="680">
        <v>0</v>
      </c>
      <c r="I24" s="700">
        <f t="shared" ref="I24:I27" si="6">SUM(C24-F24+G24-H24)</f>
        <v>0</v>
      </c>
      <c r="J24" s="669"/>
      <c r="K24" s="670"/>
      <c r="L24" s="670"/>
      <c r="M24" s="670"/>
      <c r="N24" s="951"/>
      <c r="O24" s="951"/>
      <c r="P24" s="952"/>
    </row>
    <row r="25" spans="1:16" ht="12.75" customHeight="1" x14ac:dyDescent="0.2">
      <c r="A25" s="11"/>
      <c r="B25" s="12" t="s">
        <v>45</v>
      </c>
      <c r="C25" s="1019">
        <v>585</v>
      </c>
      <c r="D25" s="1020"/>
      <c r="E25" s="1020"/>
      <c r="F25" s="709">
        <v>290</v>
      </c>
      <c r="G25" s="680">
        <v>58</v>
      </c>
      <c r="H25" s="680">
        <v>0</v>
      </c>
      <c r="I25" s="700">
        <f t="shared" si="6"/>
        <v>353</v>
      </c>
      <c r="J25" s="669"/>
      <c r="K25" s="670"/>
      <c r="L25" s="670"/>
      <c r="M25" s="670"/>
      <c r="N25" s="951"/>
      <c r="O25" s="951"/>
      <c r="P25" s="952"/>
    </row>
    <row r="26" spans="1:16" ht="12.75" customHeight="1" x14ac:dyDescent="0.2">
      <c r="A26" s="9"/>
      <c r="B26" s="12" t="s">
        <v>46</v>
      </c>
      <c r="C26" s="1019">
        <v>0</v>
      </c>
      <c r="D26" s="1020"/>
      <c r="E26" s="1020"/>
      <c r="F26" s="680">
        <v>0</v>
      </c>
      <c r="G26" s="680">
        <v>0</v>
      </c>
      <c r="H26" s="680">
        <v>0</v>
      </c>
      <c r="I26" s="700">
        <f t="shared" si="6"/>
        <v>0</v>
      </c>
      <c r="J26" s="669"/>
      <c r="K26" s="670"/>
      <c r="L26" s="670"/>
      <c r="M26" s="670"/>
      <c r="N26" s="951"/>
      <c r="O26" s="951"/>
      <c r="P26" s="952"/>
    </row>
    <row r="27" spans="1:16" ht="14.25" x14ac:dyDescent="0.2">
      <c r="A27" s="14"/>
      <c r="B27" s="15" t="s">
        <v>47</v>
      </c>
      <c r="C27" s="1021">
        <v>0</v>
      </c>
      <c r="D27" s="1022"/>
      <c r="E27" s="1022"/>
      <c r="F27" s="682">
        <v>0</v>
      </c>
      <c r="G27" s="682">
        <v>0</v>
      </c>
      <c r="H27" s="682">
        <v>0</v>
      </c>
      <c r="I27" s="700">
        <f t="shared" si="6"/>
        <v>0</v>
      </c>
      <c r="J27" s="37"/>
      <c r="K27" s="16"/>
      <c r="L27" s="16"/>
      <c r="M27" s="16"/>
      <c r="N27" s="953"/>
      <c r="O27" s="953"/>
      <c r="P27" s="954"/>
    </row>
    <row r="28" spans="1:16" ht="15" thickBot="1" x14ac:dyDescent="0.25">
      <c r="A28" s="17">
        <v>3</v>
      </c>
      <c r="B28" s="18" t="s">
        <v>48</v>
      </c>
      <c r="C28" s="1010">
        <v>0</v>
      </c>
      <c r="D28" s="1011"/>
      <c r="E28" s="1011"/>
      <c r="F28" s="51">
        <v>0</v>
      </c>
      <c r="G28" s="51">
        <v>0</v>
      </c>
      <c r="H28" s="684"/>
      <c r="I28" s="38"/>
      <c r="J28" s="39"/>
      <c r="K28" s="707"/>
      <c r="L28" s="707"/>
      <c r="M28" s="707"/>
      <c r="N28" s="957"/>
      <c r="O28" s="957"/>
      <c r="P28" s="958"/>
    </row>
    <row r="29" spans="1:16" x14ac:dyDescent="0.2">
      <c r="B29" s="664" t="s">
        <v>49</v>
      </c>
      <c r="C29" s="945">
        <f>SUM(C24:E27)-C15</f>
        <v>0</v>
      </c>
      <c r="D29" s="946"/>
      <c r="E29" s="946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947"/>
      <c r="O29" s="947"/>
      <c r="P29" s="947"/>
    </row>
    <row r="33" spans="1:16" ht="12.75" customHeight="1" x14ac:dyDescent="0.2"/>
    <row r="34" spans="1:16" ht="12.75" customHeight="1" x14ac:dyDescent="0.2"/>
    <row r="36" spans="1:16" ht="12.75" customHeight="1" x14ac:dyDescent="0.2">
      <c r="A36" s="948" t="s">
        <v>0</v>
      </c>
      <c r="B36" s="948"/>
      <c r="F36" s="1" t="s">
        <v>1</v>
      </c>
      <c r="M36" s="1016" t="s">
        <v>2</v>
      </c>
      <c r="N36" s="1016"/>
      <c r="O36" s="1016"/>
      <c r="P36" s="1016"/>
    </row>
    <row r="37" spans="1:16" ht="12.75" customHeight="1" x14ac:dyDescent="0.2">
      <c r="A37" s="948" t="s">
        <v>3</v>
      </c>
      <c r="B37" s="948"/>
      <c r="M37" s="1016"/>
      <c r="N37" s="1016"/>
      <c r="O37" s="1016"/>
      <c r="P37" s="1016"/>
    </row>
    <row r="38" spans="1:16" x14ac:dyDescent="0.2">
      <c r="A38" s="948" t="s">
        <v>4</v>
      </c>
      <c r="B38" s="948"/>
    </row>
    <row r="39" spans="1:16" ht="12.75" customHeight="1" x14ac:dyDescent="0.3">
      <c r="F39" s="1005" t="s">
        <v>5</v>
      </c>
      <c r="G39" s="1005"/>
      <c r="H39" s="1005"/>
      <c r="I39" s="1005"/>
      <c r="J39" s="1005"/>
      <c r="K39" s="1005"/>
      <c r="L39" s="1005"/>
    </row>
    <row r="40" spans="1:16" ht="12.75" customHeight="1" x14ac:dyDescent="0.2">
      <c r="F40" s="996" t="s">
        <v>6</v>
      </c>
      <c r="G40" s="996"/>
      <c r="H40" s="996"/>
      <c r="I40" s="996"/>
      <c r="J40" s="996"/>
      <c r="K40" s="996"/>
      <c r="L40" s="996"/>
    </row>
    <row r="41" spans="1:16" ht="15" customHeight="1" x14ac:dyDescent="0.2">
      <c r="A41" s="1" t="s">
        <v>7</v>
      </c>
      <c r="C41" s="27"/>
      <c r="D41" s="666">
        <v>1</v>
      </c>
      <c r="E41" s="666">
        <v>5</v>
      </c>
      <c r="K41" s="2"/>
      <c r="L41" s="2"/>
      <c r="M41" s="2"/>
      <c r="N41" s="2"/>
      <c r="O41" s="2"/>
      <c r="P41" s="2"/>
    </row>
    <row r="42" spans="1:16" ht="18" customHeight="1" x14ac:dyDescent="0.2">
      <c r="A42" s="3" t="s">
        <v>8</v>
      </c>
      <c r="B42" s="3"/>
      <c r="C42" s="28"/>
      <c r="D42" s="4">
        <v>0</v>
      </c>
      <c r="E42" s="4">
        <v>8</v>
      </c>
      <c r="I42" s="997">
        <v>2</v>
      </c>
      <c r="K42" s="2"/>
      <c r="L42" s="23" t="s">
        <v>50</v>
      </c>
      <c r="M42" s="998" t="str">
        <f>+M7</f>
        <v xml:space="preserve">: September </v>
      </c>
      <c r="N42" s="999"/>
      <c r="O42" s="666">
        <f>+O7</f>
        <v>0</v>
      </c>
      <c r="P42" s="666">
        <f>+P7</f>
        <v>9</v>
      </c>
    </row>
    <row r="43" spans="1:16" s="3" customFormat="1" ht="12.75" customHeight="1" x14ac:dyDescent="0.2">
      <c r="A43" s="355" t="s">
        <v>62</v>
      </c>
      <c r="B43" s="355"/>
      <c r="C43" s="40">
        <v>0</v>
      </c>
      <c r="D43" s="40">
        <v>1</v>
      </c>
      <c r="E43" s="40">
        <v>1</v>
      </c>
      <c r="I43" s="997"/>
      <c r="J43" s="67"/>
      <c r="K43" s="68"/>
      <c r="L43" s="69" t="s">
        <v>12</v>
      </c>
      <c r="M43" s="1014" t="str">
        <f>+M8</f>
        <v>: 2021</v>
      </c>
      <c r="N43" s="1015"/>
      <c r="O43" s="40">
        <f>+O8</f>
        <v>2</v>
      </c>
      <c r="P43" s="40">
        <f>+P8</f>
        <v>1</v>
      </c>
    </row>
    <row r="44" spans="1:16" ht="13.5" thickBot="1" x14ac:dyDescent="0.25">
      <c r="C44" s="29"/>
      <c r="D44" s="29"/>
      <c r="K44" s="2"/>
      <c r="L44" s="2"/>
      <c r="N44" s="2"/>
      <c r="O44" s="29"/>
      <c r="P44" s="29"/>
    </row>
    <row r="45" spans="1:16" ht="12.75" customHeight="1" x14ac:dyDescent="0.2">
      <c r="A45" s="1052" t="s">
        <v>13</v>
      </c>
      <c r="B45" s="1054" t="s">
        <v>14</v>
      </c>
      <c r="C45" s="1000" t="s">
        <v>15</v>
      </c>
      <c r="D45" s="1001"/>
      <c r="E45" s="1001"/>
      <c r="F45" s="1001"/>
      <c r="G45" s="1001"/>
      <c r="H45" s="1001"/>
      <c r="I45" s="1002"/>
      <c r="J45" s="1003" t="s">
        <v>16</v>
      </c>
      <c r="K45" s="1001"/>
      <c r="L45" s="1001"/>
      <c r="M45" s="1001"/>
      <c r="N45" s="1001"/>
      <c r="O45" s="1001"/>
      <c r="P45" s="1002"/>
    </row>
    <row r="46" spans="1:16" ht="12.75" customHeight="1" x14ac:dyDescent="0.2">
      <c r="A46" s="1053"/>
      <c r="B46" s="1055"/>
      <c r="C46" s="986" t="s">
        <v>17</v>
      </c>
      <c r="D46" s="987"/>
      <c r="E46" s="987"/>
      <c r="F46" s="4"/>
      <c r="G46" s="4"/>
      <c r="H46" s="4"/>
      <c r="I46" s="672" t="s">
        <v>17</v>
      </c>
      <c r="J46" s="32" t="s">
        <v>17</v>
      </c>
      <c r="K46" s="4"/>
      <c r="L46" s="4"/>
      <c r="M46" s="4"/>
      <c r="N46" s="987" t="s">
        <v>17</v>
      </c>
      <c r="O46" s="987"/>
      <c r="P46" s="988"/>
    </row>
    <row r="47" spans="1:16" ht="12.75" customHeight="1" x14ac:dyDescent="0.2">
      <c r="A47" s="1053"/>
      <c r="B47" s="1055"/>
      <c r="C47" s="989" t="s">
        <v>9</v>
      </c>
      <c r="D47" s="990"/>
      <c r="E47" s="990"/>
      <c r="F47" s="673" t="s">
        <v>18</v>
      </c>
      <c r="G47" s="673" t="s">
        <v>19</v>
      </c>
      <c r="H47" s="673" t="s">
        <v>20</v>
      </c>
      <c r="I47" s="674" t="s">
        <v>21</v>
      </c>
      <c r="J47" s="33" t="s">
        <v>9</v>
      </c>
      <c r="K47" s="673" t="s">
        <v>18</v>
      </c>
      <c r="L47" s="673" t="s">
        <v>19</v>
      </c>
      <c r="M47" s="673" t="s">
        <v>20</v>
      </c>
      <c r="N47" s="991" t="s">
        <v>21</v>
      </c>
      <c r="O47" s="991"/>
      <c r="P47" s="992"/>
    </row>
    <row r="48" spans="1:16" ht="12.75" customHeight="1" x14ac:dyDescent="0.2">
      <c r="A48" s="1053"/>
      <c r="B48" s="1055"/>
      <c r="C48" s="993" t="s">
        <v>22</v>
      </c>
      <c r="D48" s="994"/>
      <c r="E48" s="994"/>
      <c r="F48" s="675"/>
      <c r="G48" s="675"/>
      <c r="H48" s="675"/>
      <c r="I48" s="676" t="s">
        <v>23</v>
      </c>
      <c r="J48" s="34" t="s">
        <v>22</v>
      </c>
      <c r="K48" s="675"/>
      <c r="L48" s="675"/>
      <c r="M48" s="675"/>
      <c r="N48" s="994" t="s">
        <v>24</v>
      </c>
      <c r="O48" s="994"/>
      <c r="P48" s="995"/>
    </row>
    <row r="49" spans="1:16" ht="12.75" customHeight="1" x14ac:dyDescent="0.2">
      <c r="A49" s="44" t="s">
        <v>25</v>
      </c>
      <c r="B49" s="45" t="s">
        <v>26</v>
      </c>
      <c r="C49" s="974" t="s">
        <v>27</v>
      </c>
      <c r="D49" s="975"/>
      <c r="E49" s="975"/>
      <c r="F49" s="667" t="s">
        <v>28</v>
      </c>
      <c r="G49" s="667" t="s">
        <v>29</v>
      </c>
      <c r="H49" s="667" t="s">
        <v>30</v>
      </c>
      <c r="I49" s="46" t="s">
        <v>31</v>
      </c>
      <c r="J49" s="47" t="s">
        <v>32</v>
      </c>
      <c r="K49" s="667" t="s">
        <v>33</v>
      </c>
      <c r="L49" s="667" t="s">
        <v>34</v>
      </c>
      <c r="M49" s="667" t="s">
        <v>35</v>
      </c>
      <c r="N49" s="976" t="s">
        <v>36</v>
      </c>
      <c r="O49" s="975"/>
      <c r="P49" s="977"/>
    </row>
    <row r="50" spans="1:16" ht="12.75" customHeight="1" x14ac:dyDescent="0.2">
      <c r="A50" s="5"/>
      <c r="B50" s="6" t="s">
        <v>37</v>
      </c>
      <c r="C50" s="978">
        <f>SUM(C52,C55)</f>
        <v>0</v>
      </c>
      <c r="D50" s="979"/>
      <c r="E50" s="979"/>
      <c r="F50" s="688">
        <f>SUM(F52,F55)</f>
        <v>0</v>
      </c>
      <c r="G50" s="688">
        <f>SUM(G52,G55)</f>
        <v>101</v>
      </c>
      <c r="H50" s="688">
        <f>SUM(H52,H55)</f>
        <v>0</v>
      </c>
      <c r="I50" s="7">
        <f>SUM(I52,I55)</f>
        <v>101</v>
      </c>
      <c r="J50" s="7">
        <f>SUM(J52,J55)</f>
        <v>0</v>
      </c>
      <c r="K50" s="7">
        <f t="shared" ref="K50:N50" si="8">SUM(K52,K55)</f>
        <v>0</v>
      </c>
      <c r="L50" s="7">
        <f t="shared" si="8"/>
        <v>100</v>
      </c>
      <c r="M50" s="7">
        <f t="shared" si="8"/>
        <v>0</v>
      </c>
      <c r="N50" s="980">
        <f t="shared" si="8"/>
        <v>100</v>
      </c>
      <c r="O50" s="981"/>
      <c r="P50" s="982"/>
    </row>
    <row r="51" spans="1:16" ht="12.75" customHeight="1" x14ac:dyDescent="0.2">
      <c r="A51" s="9">
        <v>1</v>
      </c>
      <c r="B51" s="10" t="s">
        <v>38</v>
      </c>
      <c r="C51" s="983"/>
      <c r="D51" s="984"/>
      <c r="E51" s="984"/>
      <c r="F51" s="670"/>
      <c r="G51" s="670"/>
      <c r="H51" s="670"/>
      <c r="I51" s="35"/>
      <c r="J51" s="669"/>
      <c r="K51" s="670"/>
      <c r="L51" s="670"/>
      <c r="M51" s="670"/>
      <c r="N51" s="984"/>
      <c r="O51" s="984"/>
      <c r="P51" s="985"/>
    </row>
    <row r="52" spans="1:16" ht="12.75" customHeight="1" x14ac:dyDescent="0.2">
      <c r="A52" s="11"/>
      <c r="B52" s="10" t="s">
        <v>39</v>
      </c>
      <c r="C52" s="1012">
        <f>SUM(C53:E54)</f>
        <v>0</v>
      </c>
      <c r="D52" s="1013"/>
      <c r="E52" s="1013"/>
      <c r="F52" s="686">
        <f>SUM(F53:F54)</f>
        <v>0</v>
      </c>
      <c r="G52" s="686">
        <f t="shared" ref="G52:H52" si="9">SUM(G53:G54)</f>
        <v>0</v>
      </c>
      <c r="H52" s="686">
        <f t="shared" si="9"/>
        <v>0</v>
      </c>
      <c r="I52" s="679">
        <f>SUM(C52-F52+G52-H52)</f>
        <v>0</v>
      </c>
      <c r="J52" s="686">
        <f>SUM(J53:J54)</f>
        <v>0</v>
      </c>
      <c r="K52" s="686">
        <f t="shared" ref="K52:M52" si="10">SUM(K53:K54)</f>
        <v>0</v>
      </c>
      <c r="L52" s="686">
        <f t="shared" si="10"/>
        <v>0</v>
      </c>
      <c r="M52" s="686">
        <f t="shared" si="10"/>
        <v>0</v>
      </c>
      <c r="N52" s="964">
        <f>SUM(N53:P54)</f>
        <v>0</v>
      </c>
      <c r="O52" s="964"/>
      <c r="P52" s="965"/>
    </row>
    <row r="53" spans="1:16" ht="12.75" customHeight="1" x14ac:dyDescent="0.2">
      <c r="A53" s="11"/>
      <c r="B53" s="12" t="s">
        <v>40</v>
      </c>
      <c r="C53" s="1006">
        <v>0</v>
      </c>
      <c r="D53" s="1007"/>
      <c r="E53" s="1007"/>
      <c r="F53" s="687">
        <v>0</v>
      </c>
      <c r="G53" s="687">
        <v>0</v>
      </c>
      <c r="H53" s="687">
        <v>0</v>
      </c>
      <c r="I53" s="706">
        <f t="shared" ref="I53:I57" si="11">SUM(C53-F53+G53-H53)</f>
        <v>0</v>
      </c>
      <c r="J53" s="85">
        <v>0</v>
      </c>
      <c r="K53" s="85">
        <v>0</v>
      </c>
      <c r="L53" s="85">
        <v>0</v>
      </c>
      <c r="M53" s="85">
        <v>0</v>
      </c>
      <c r="N53" s="964">
        <f>SUM(J53-K53+L53-M53)</f>
        <v>0</v>
      </c>
      <c r="O53" s="964"/>
      <c r="P53" s="965"/>
    </row>
    <row r="54" spans="1:16" ht="12.75" customHeight="1" x14ac:dyDescent="0.2">
      <c r="A54" s="11"/>
      <c r="B54" s="12" t="s">
        <v>41</v>
      </c>
      <c r="C54" s="1006">
        <v>0</v>
      </c>
      <c r="D54" s="1007"/>
      <c r="E54" s="1007"/>
      <c r="F54" s="687">
        <v>0</v>
      </c>
      <c r="G54" s="687">
        <v>0</v>
      </c>
      <c r="H54" s="687">
        <v>0</v>
      </c>
      <c r="I54" s="706">
        <f t="shared" si="11"/>
        <v>0</v>
      </c>
      <c r="J54" s="85">
        <v>0</v>
      </c>
      <c r="K54" s="85">
        <v>0</v>
      </c>
      <c r="L54" s="85">
        <v>0</v>
      </c>
      <c r="M54" s="85">
        <v>0</v>
      </c>
      <c r="N54" s="964">
        <f>SUM(J54-K54+L54-M54)</f>
        <v>0</v>
      </c>
      <c r="O54" s="964"/>
      <c r="P54" s="965"/>
    </row>
    <row r="55" spans="1:16" ht="12.75" customHeight="1" x14ac:dyDescent="0.2">
      <c r="A55" s="11"/>
      <c r="B55" s="10" t="s">
        <v>42</v>
      </c>
      <c r="C55" s="1012">
        <f>SUM(C56:E57)</f>
        <v>0</v>
      </c>
      <c r="D55" s="1013"/>
      <c r="E55" s="1013"/>
      <c r="F55" s="686">
        <f>SUM(F56:F57)</f>
        <v>0</v>
      </c>
      <c r="G55" s="686">
        <f t="shared" ref="G55:H55" si="12">SUM(G56:G57)</f>
        <v>101</v>
      </c>
      <c r="H55" s="686">
        <f t="shared" si="12"/>
        <v>0</v>
      </c>
      <c r="I55" s="679">
        <f t="shared" si="11"/>
        <v>101</v>
      </c>
      <c r="J55" s="13">
        <f>SUM(J56:J57)</f>
        <v>0</v>
      </c>
      <c r="K55" s="13">
        <f t="shared" ref="K55:M55" si="13">SUM(K56:K57)</f>
        <v>0</v>
      </c>
      <c r="L55" s="13">
        <f t="shared" si="13"/>
        <v>100</v>
      </c>
      <c r="M55" s="13">
        <f t="shared" si="13"/>
        <v>0</v>
      </c>
      <c r="N55" s="964">
        <f>SUM(N56:P57)</f>
        <v>100</v>
      </c>
      <c r="O55" s="964"/>
      <c r="P55" s="965"/>
    </row>
    <row r="56" spans="1:16" ht="12.75" customHeight="1" x14ac:dyDescent="0.2">
      <c r="A56" s="11"/>
      <c r="B56" s="12" t="s">
        <v>40</v>
      </c>
      <c r="C56" s="1006">
        <v>0</v>
      </c>
      <c r="D56" s="1007"/>
      <c r="E56" s="1007"/>
      <c r="F56" s="687">
        <v>0</v>
      </c>
      <c r="G56" s="687">
        <v>101</v>
      </c>
      <c r="H56" s="687">
        <v>0</v>
      </c>
      <c r="I56" s="706">
        <f t="shared" si="11"/>
        <v>101</v>
      </c>
      <c r="J56" s="36">
        <v>0</v>
      </c>
      <c r="K56" s="687">
        <v>0</v>
      </c>
      <c r="L56" s="687">
        <v>0</v>
      </c>
      <c r="M56" s="687">
        <v>0</v>
      </c>
      <c r="N56" s="964">
        <f>SUM(J56-K56+L56-M56)</f>
        <v>0</v>
      </c>
      <c r="O56" s="964"/>
      <c r="P56" s="965"/>
    </row>
    <row r="57" spans="1:16" ht="12.75" customHeight="1" x14ac:dyDescent="0.2">
      <c r="A57" s="11"/>
      <c r="B57" s="12" t="s">
        <v>41</v>
      </c>
      <c r="C57" s="1006">
        <v>0</v>
      </c>
      <c r="D57" s="1007"/>
      <c r="E57" s="1007"/>
      <c r="F57" s="687">
        <v>0</v>
      </c>
      <c r="G57" s="687">
        <v>0</v>
      </c>
      <c r="H57" s="687">
        <v>0</v>
      </c>
      <c r="I57" s="706">
        <f t="shared" si="11"/>
        <v>0</v>
      </c>
      <c r="J57" s="36">
        <v>0</v>
      </c>
      <c r="K57" s="687">
        <v>0</v>
      </c>
      <c r="L57" s="687">
        <v>100</v>
      </c>
      <c r="M57" s="687">
        <v>0</v>
      </c>
      <c r="N57" s="964">
        <f>SUM(J57-K57+L57-M57)</f>
        <v>100</v>
      </c>
      <c r="O57" s="964"/>
      <c r="P57" s="965"/>
    </row>
    <row r="58" spans="1:16" ht="12.75" customHeight="1" x14ac:dyDescent="0.2">
      <c r="A58" s="9">
        <v>2</v>
      </c>
      <c r="B58" s="10" t="s">
        <v>43</v>
      </c>
      <c r="C58" s="983"/>
      <c r="D58" s="984"/>
      <c r="E58" s="984"/>
      <c r="F58" s="670"/>
      <c r="G58" s="670"/>
      <c r="H58" s="670"/>
      <c r="I58" s="683"/>
      <c r="J58" s="669"/>
      <c r="K58" s="670"/>
      <c r="L58" s="670"/>
      <c r="M58" s="670"/>
      <c r="N58" s="951"/>
      <c r="O58" s="951"/>
      <c r="P58" s="952"/>
    </row>
    <row r="59" spans="1:16" ht="12.75" customHeight="1" x14ac:dyDescent="0.2">
      <c r="A59" s="11"/>
      <c r="B59" s="12" t="s">
        <v>44</v>
      </c>
      <c r="C59" s="1006">
        <v>0</v>
      </c>
      <c r="D59" s="1007"/>
      <c r="E59" s="1007"/>
      <c r="F59" s="687">
        <v>0</v>
      </c>
      <c r="G59" s="687">
        <v>0</v>
      </c>
      <c r="H59" s="687">
        <v>0</v>
      </c>
      <c r="I59" s="679">
        <f t="shared" ref="I59:I62" si="14">SUM(C59-F59+G59-H59)</f>
        <v>0</v>
      </c>
      <c r="J59" s="669"/>
      <c r="K59" s="670"/>
      <c r="L59" s="670"/>
      <c r="M59" s="670"/>
      <c r="N59" s="951"/>
      <c r="O59" s="951"/>
      <c r="P59" s="952"/>
    </row>
    <row r="60" spans="1:16" ht="12.75" customHeight="1" x14ac:dyDescent="0.2">
      <c r="A60" s="11"/>
      <c r="B60" s="12" t="s">
        <v>45</v>
      </c>
      <c r="C60" s="1006">
        <v>0</v>
      </c>
      <c r="D60" s="1007"/>
      <c r="E60" s="1007"/>
      <c r="F60" s="687">
        <v>0</v>
      </c>
      <c r="G60" s="687">
        <v>101</v>
      </c>
      <c r="H60" s="687">
        <v>0</v>
      </c>
      <c r="I60" s="679">
        <f t="shared" si="14"/>
        <v>101</v>
      </c>
      <c r="J60" s="669"/>
      <c r="K60" s="670"/>
      <c r="L60" s="670"/>
      <c r="M60" s="670"/>
      <c r="N60" s="951"/>
      <c r="O60" s="951"/>
      <c r="P60" s="952"/>
    </row>
    <row r="61" spans="1:16" ht="12.75" customHeight="1" x14ac:dyDescent="0.2">
      <c r="A61" s="9"/>
      <c r="B61" s="12" t="s">
        <v>46</v>
      </c>
      <c r="C61" s="1006">
        <v>0</v>
      </c>
      <c r="D61" s="1007"/>
      <c r="E61" s="1007"/>
      <c r="F61" s="687">
        <v>0</v>
      </c>
      <c r="G61" s="687">
        <v>0</v>
      </c>
      <c r="H61" s="687">
        <v>0</v>
      </c>
      <c r="I61" s="679">
        <f t="shared" si="14"/>
        <v>0</v>
      </c>
      <c r="J61" s="669"/>
      <c r="K61" s="670"/>
      <c r="L61" s="670"/>
      <c r="M61" s="670"/>
      <c r="N61" s="951"/>
      <c r="O61" s="951"/>
      <c r="P61" s="952"/>
    </row>
    <row r="62" spans="1:16" ht="14.25" x14ac:dyDescent="0.2">
      <c r="A62" s="14"/>
      <c r="B62" s="15" t="s">
        <v>47</v>
      </c>
      <c r="C62" s="1008">
        <v>0</v>
      </c>
      <c r="D62" s="1009"/>
      <c r="E62" s="1009"/>
      <c r="F62" s="689">
        <v>0</v>
      </c>
      <c r="G62" s="689">
        <v>0</v>
      </c>
      <c r="H62" s="689">
        <v>0</v>
      </c>
      <c r="I62" s="679">
        <f t="shared" si="14"/>
        <v>0</v>
      </c>
      <c r="J62" s="37"/>
      <c r="K62" s="16"/>
      <c r="L62" s="16"/>
      <c r="M62" s="16"/>
      <c r="N62" s="953"/>
      <c r="O62" s="953"/>
      <c r="P62" s="954"/>
    </row>
    <row r="63" spans="1:16" ht="15" thickBot="1" x14ac:dyDescent="0.25">
      <c r="A63" s="17">
        <v>3</v>
      </c>
      <c r="B63" s="18" t="s">
        <v>48</v>
      </c>
      <c r="C63" s="1010">
        <v>0</v>
      </c>
      <c r="D63" s="1011"/>
      <c r="E63" s="1011"/>
      <c r="F63" s="25">
        <v>0</v>
      </c>
      <c r="G63" s="25">
        <v>0</v>
      </c>
      <c r="H63" s="684"/>
      <c r="I63" s="38"/>
      <c r="J63" s="39"/>
      <c r="K63" s="707"/>
      <c r="L63" s="707"/>
      <c r="M63" s="707"/>
      <c r="N63" s="957"/>
      <c r="O63" s="957"/>
      <c r="P63" s="958"/>
    </row>
    <row r="64" spans="1:16" x14ac:dyDescent="0.2">
      <c r="B64" s="664" t="s">
        <v>49</v>
      </c>
      <c r="C64" s="945">
        <f>SUM(C59:E62)-C50</f>
        <v>0</v>
      </c>
      <c r="D64" s="946"/>
      <c r="E64" s="946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947"/>
      <c r="O64" s="947"/>
      <c r="P64" s="947"/>
    </row>
    <row r="65" spans="1:16" ht="12.75" customHeight="1" x14ac:dyDescent="0.2">
      <c r="B65" s="664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685"/>
      <c r="O65" s="685"/>
      <c r="P65" s="685"/>
    </row>
    <row r="66" spans="1:16" ht="12.75" customHeight="1" x14ac:dyDescent="0.2">
      <c r="B66" s="664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685"/>
      <c r="O66" s="685"/>
      <c r="P66" s="685"/>
    </row>
    <row r="71" spans="1:16" ht="12.75" customHeight="1" x14ac:dyDescent="0.2">
      <c r="A71" s="948" t="s">
        <v>0</v>
      </c>
      <c r="B71" s="948"/>
      <c r="F71" s="1" t="s">
        <v>1</v>
      </c>
      <c r="M71" s="1016" t="s">
        <v>2</v>
      </c>
      <c r="N71" s="1016"/>
      <c r="O71" s="1016"/>
      <c r="P71" s="1016"/>
    </row>
    <row r="72" spans="1:16" ht="12.75" customHeight="1" x14ac:dyDescent="0.2">
      <c r="A72" s="948" t="s">
        <v>3</v>
      </c>
      <c r="B72" s="948"/>
      <c r="G72" s="1" t="s">
        <v>1</v>
      </c>
      <c r="M72" s="1016"/>
      <c r="N72" s="1016"/>
      <c r="O72" s="1016"/>
      <c r="P72" s="1016"/>
    </row>
    <row r="73" spans="1:16" ht="7.5" customHeight="1" x14ac:dyDescent="0.2">
      <c r="A73" s="948" t="s">
        <v>4</v>
      </c>
      <c r="B73" s="948"/>
    </row>
    <row r="74" spans="1:16" ht="18" customHeight="1" x14ac:dyDescent="0.3">
      <c r="F74" s="1005" t="s">
        <v>5</v>
      </c>
      <c r="G74" s="1005"/>
      <c r="H74" s="1005"/>
      <c r="I74" s="1005"/>
      <c r="J74" s="1005"/>
      <c r="K74" s="1005"/>
      <c r="L74" s="1005"/>
    </row>
    <row r="75" spans="1:16" ht="12.75" customHeight="1" x14ac:dyDescent="0.2">
      <c r="F75" s="996" t="s">
        <v>6</v>
      </c>
      <c r="G75" s="996"/>
      <c r="H75" s="996"/>
      <c r="I75" s="996"/>
      <c r="J75" s="996"/>
      <c r="K75" s="996"/>
      <c r="L75" s="996"/>
    </row>
    <row r="76" spans="1:16" ht="12.75" customHeight="1" x14ac:dyDescent="0.2">
      <c r="A76" s="1" t="s">
        <v>7</v>
      </c>
      <c r="C76" s="27"/>
      <c r="D76" s="666">
        <v>1</v>
      </c>
      <c r="E76" s="666">
        <v>5</v>
      </c>
      <c r="K76" s="2"/>
      <c r="L76" s="2"/>
      <c r="M76" s="2"/>
      <c r="N76" s="2"/>
      <c r="O76" s="2"/>
      <c r="P76" s="2"/>
    </row>
    <row r="77" spans="1:16" ht="12.75" customHeight="1" x14ac:dyDescent="0.2">
      <c r="A77" s="3" t="s">
        <v>8</v>
      </c>
      <c r="B77" s="3"/>
      <c r="C77" s="28"/>
      <c r="D77" s="4">
        <v>0</v>
      </c>
      <c r="E77" s="4">
        <v>8</v>
      </c>
      <c r="I77" s="997">
        <v>3</v>
      </c>
      <c r="K77" s="2"/>
      <c r="L77" s="23" t="s">
        <v>9</v>
      </c>
      <c r="M77" s="998" t="str">
        <f>+M42</f>
        <v xml:space="preserve">: September </v>
      </c>
      <c r="N77" s="999"/>
      <c r="O77" s="666">
        <f>+O42</f>
        <v>0</v>
      </c>
      <c r="P77" s="666">
        <f>+P42</f>
        <v>9</v>
      </c>
    </row>
    <row r="78" spans="1:16" s="3" customFormat="1" ht="12.75" customHeight="1" x14ac:dyDescent="0.2">
      <c r="A78" s="355" t="s">
        <v>11</v>
      </c>
      <c r="B78" s="355"/>
      <c r="C78" s="40">
        <v>0</v>
      </c>
      <c r="D78" s="40">
        <v>2</v>
      </c>
      <c r="E78" s="40">
        <v>0</v>
      </c>
      <c r="I78" s="997"/>
      <c r="J78" s="67"/>
      <c r="K78" s="68"/>
      <c r="L78" s="69" t="s">
        <v>12</v>
      </c>
      <c r="M78" s="1014" t="str">
        <f>+M43</f>
        <v>: 2021</v>
      </c>
      <c r="N78" s="1015"/>
      <c r="O78" s="40">
        <f>+O43</f>
        <v>2</v>
      </c>
      <c r="P78" s="40">
        <f>+P43</f>
        <v>1</v>
      </c>
    </row>
    <row r="79" spans="1:16" ht="30" customHeight="1" thickBot="1" x14ac:dyDescent="0.25">
      <c r="C79" s="29"/>
      <c r="D79" s="29"/>
      <c r="K79" s="2"/>
      <c r="L79" s="2"/>
      <c r="N79" s="2"/>
      <c r="O79" s="29"/>
      <c r="P79" s="29"/>
    </row>
    <row r="80" spans="1:16" ht="25.5" customHeight="1" x14ac:dyDescent="0.2">
      <c r="A80" s="1052" t="s">
        <v>13</v>
      </c>
      <c r="B80" s="1054" t="s">
        <v>14</v>
      </c>
      <c r="C80" s="1000" t="s">
        <v>15</v>
      </c>
      <c r="D80" s="1001"/>
      <c r="E80" s="1001"/>
      <c r="F80" s="1001"/>
      <c r="G80" s="1001"/>
      <c r="H80" s="1001"/>
      <c r="I80" s="1002"/>
      <c r="J80" s="1003" t="s">
        <v>16</v>
      </c>
      <c r="K80" s="1001"/>
      <c r="L80" s="1001"/>
      <c r="M80" s="1001"/>
      <c r="N80" s="1001"/>
      <c r="O80" s="1001"/>
      <c r="P80" s="1002"/>
    </row>
    <row r="81" spans="1:16" ht="20.100000000000001" customHeight="1" x14ac:dyDescent="0.2">
      <c r="A81" s="1053"/>
      <c r="B81" s="1055"/>
      <c r="C81" s="986" t="s">
        <v>17</v>
      </c>
      <c r="D81" s="987"/>
      <c r="E81" s="987"/>
      <c r="F81" s="4"/>
      <c r="G81" s="4"/>
      <c r="H81" s="4"/>
      <c r="I81" s="672" t="s">
        <v>17</v>
      </c>
      <c r="J81" s="32" t="s">
        <v>17</v>
      </c>
      <c r="K81" s="4"/>
      <c r="L81" s="4"/>
      <c r="M81" s="4"/>
      <c r="N81" s="987" t="s">
        <v>17</v>
      </c>
      <c r="O81" s="987"/>
      <c r="P81" s="988"/>
    </row>
    <row r="82" spans="1:16" ht="20.100000000000001" customHeight="1" x14ac:dyDescent="0.2">
      <c r="A82" s="1053"/>
      <c r="B82" s="1055"/>
      <c r="C82" s="989" t="s">
        <v>9</v>
      </c>
      <c r="D82" s="990"/>
      <c r="E82" s="990"/>
      <c r="F82" s="673" t="s">
        <v>18</v>
      </c>
      <c r="G82" s="673" t="s">
        <v>19</v>
      </c>
      <c r="H82" s="673" t="s">
        <v>20</v>
      </c>
      <c r="I82" s="674" t="s">
        <v>21</v>
      </c>
      <c r="J82" s="33" t="s">
        <v>9</v>
      </c>
      <c r="K82" s="673" t="s">
        <v>18</v>
      </c>
      <c r="L82" s="673" t="s">
        <v>19</v>
      </c>
      <c r="M82" s="673" t="s">
        <v>20</v>
      </c>
      <c r="N82" s="991" t="s">
        <v>21</v>
      </c>
      <c r="O82" s="991"/>
      <c r="P82" s="992"/>
    </row>
    <row r="83" spans="1:16" ht="20.100000000000001" customHeight="1" x14ac:dyDescent="0.2">
      <c r="A83" s="1053"/>
      <c r="B83" s="1055"/>
      <c r="C83" s="993" t="s">
        <v>22</v>
      </c>
      <c r="D83" s="994"/>
      <c r="E83" s="994"/>
      <c r="F83" s="675"/>
      <c r="G83" s="675"/>
      <c r="H83" s="675"/>
      <c r="I83" s="676" t="s">
        <v>23</v>
      </c>
      <c r="J83" s="34" t="s">
        <v>22</v>
      </c>
      <c r="K83" s="675"/>
      <c r="L83" s="675"/>
      <c r="M83" s="675"/>
      <c r="N83" s="994" t="s">
        <v>24</v>
      </c>
      <c r="O83" s="994"/>
      <c r="P83" s="995"/>
    </row>
    <row r="84" spans="1:16" ht="20.100000000000001" customHeight="1" x14ac:dyDescent="0.2">
      <c r="A84" s="44" t="s">
        <v>25</v>
      </c>
      <c r="B84" s="45" t="s">
        <v>26</v>
      </c>
      <c r="C84" s="974" t="s">
        <v>27</v>
      </c>
      <c r="D84" s="975"/>
      <c r="E84" s="975"/>
      <c r="F84" s="667" t="s">
        <v>28</v>
      </c>
      <c r="G84" s="667" t="s">
        <v>29</v>
      </c>
      <c r="H84" s="667" t="s">
        <v>30</v>
      </c>
      <c r="I84" s="46" t="s">
        <v>31</v>
      </c>
      <c r="J84" s="47" t="s">
        <v>32</v>
      </c>
      <c r="K84" s="667" t="s">
        <v>33</v>
      </c>
      <c r="L84" s="667" t="s">
        <v>34</v>
      </c>
      <c r="M84" s="667" t="s">
        <v>35</v>
      </c>
      <c r="N84" s="976" t="s">
        <v>36</v>
      </c>
      <c r="O84" s="975"/>
      <c r="P84" s="977"/>
    </row>
    <row r="85" spans="1:16" ht="20.100000000000001" customHeight="1" x14ac:dyDescent="0.2">
      <c r="A85" s="5"/>
      <c r="B85" s="6" t="s">
        <v>37</v>
      </c>
      <c r="C85" s="978">
        <f>SUM(C87,C90)</f>
        <v>420</v>
      </c>
      <c r="D85" s="979"/>
      <c r="E85" s="979"/>
      <c r="F85" s="688">
        <f>SUM(F87,F90)</f>
        <v>360</v>
      </c>
      <c r="G85" s="668">
        <f>SUM(G87,G90)</f>
        <v>0</v>
      </c>
      <c r="H85" s="30">
        <f>SUM(H87,H90)</f>
        <v>0</v>
      </c>
      <c r="I85" s="7">
        <f>SUM(I87,I90)</f>
        <v>60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980">
        <f t="shared" si="16"/>
        <v>0</v>
      </c>
      <c r="O85" s="981"/>
      <c r="P85" s="982"/>
    </row>
    <row r="86" spans="1:16" ht="20.100000000000001" customHeight="1" x14ac:dyDescent="0.2">
      <c r="A86" s="9">
        <v>1</v>
      </c>
      <c r="B86" s="10" t="s">
        <v>38</v>
      </c>
      <c r="C86" s="983"/>
      <c r="D86" s="984"/>
      <c r="E86" s="984"/>
      <c r="F86" s="670"/>
      <c r="G86" s="670"/>
      <c r="H86" s="670"/>
      <c r="I86" s="35"/>
      <c r="J86" s="669"/>
      <c r="K86" s="670"/>
      <c r="L86" s="670"/>
      <c r="M86" s="670"/>
      <c r="N86" s="984"/>
      <c r="O86" s="984"/>
      <c r="P86" s="985"/>
    </row>
    <row r="87" spans="1:16" ht="20.100000000000001" customHeight="1" x14ac:dyDescent="0.2">
      <c r="A87" s="11"/>
      <c r="B87" s="10" t="s">
        <v>39</v>
      </c>
      <c r="C87" s="1012">
        <f>SUM(C88:E89)</f>
        <v>0</v>
      </c>
      <c r="D87" s="1013"/>
      <c r="E87" s="1013"/>
      <c r="F87" s="686">
        <f>SUM(F88:F89)</f>
        <v>0</v>
      </c>
      <c r="G87" s="677">
        <f t="shared" ref="G87:H87" si="17">SUM(G88:G89)</f>
        <v>0</v>
      </c>
      <c r="H87" s="686">
        <f t="shared" si="17"/>
        <v>0</v>
      </c>
      <c r="I87" s="679">
        <f>SUM(C87-F87+G87-H87)</f>
        <v>0</v>
      </c>
      <c r="J87" s="686">
        <f>SUM(J88:J89)</f>
        <v>0</v>
      </c>
      <c r="K87" s="686">
        <f t="shared" ref="K87:M87" si="18">SUM(K88:K89)</f>
        <v>0</v>
      </c>
      <c r="L87" s="686">
        <f t="shared" si="18"/>
        <v>0</v>
      </c>
      <c r="M87" s="686">
        <f t="shared" si="18"/>
        <v>0</v>
      </c>
      <c r="N87" s="964">
        <f>SUM(N88:P89)</f>
        <v>0</v>
      </c>
      <c r="O87" s="964"/>
      <c r="P87" s="965"/>
    </row>
    <row r="88" spans="1:16" ht="26.25" customHeight="1" x14ac:dyDescent="0.2">
      <c r="A88" s="11"/>
      <c r="B88" s="12" t="s">
        <v>40</v>
      </c>
      <c r="C88" s="1006">
        <v>0</v>
      </c>
      <c r="D88" s="1007"/>
      <c r="E88" s="1007"/>
      <c r="F88" s="687">
        <v>0</v>
      </c>
      <c r="G88" s="680">
        <v>0</v>
      </c>
      <c r="H88" s="687">
        <v>0</v>
      </c>
      <c r="I88" s="706">
        <f t="shared" ref="I88:I92" si="19">SUM(C88-F88+G88-H88)</f>
        <v>0</v>
      </c>
      <c r="J88" s="85">
        <v>0</v>
      </c>
      <c r="K88" s="85">
        <v>0</v>
      </c>
      <c r="L88" s="85">
        <v>0</v>
      </c>
      <c r="M88" s="85">
        <v>0</v>
      </c>
      <c r="N88" s="964">
        <f>SUM(J88-K88+L88-M88)</f>
        <v>0</v>
      </c>
      <c r="O88" s="964"/>
      <c r="P88" s="965"/>
    </row>
    <row r="89" spans="1:16" ht="20.100000000000001" customHeight="1" x14ac:dyDescent="0.2">
      <c r="A89" s="11"/>
      <c r="B89" s="12" t="s">
        <v>41</v>
      </c>
      <c r="C89" s="1006">
        <v>0</v>
      </c>
      <c r="D89" s="1007"/>
      <c r="E89" s="1007"/>
      <c r="F89" s="687">
        <v>0</v>
      </c>
      <c r="G89" s="680">
        <v>0</v>
      </c>
      <c r="H89" s="687">
        <v>0</v>
      </c>
      <c r="I89" s="706">
        <f t="shared" si="19"/>
        <v>0</v>
      </c>
      <c r="J89" s="85">
        <v>0</v>
      </c>
      <c r="K89" s="85">
        <v>0</v>
      </c>
      <c r="L89" s="85">
        <v>0</v>
      </c>
      <c r="M89" s="85">
        <v>0</v>
      </c>
      <c r="N89" s="964">
        <f>SUM(J89-K89+L89-M89)</f>
        <v>0</v>
      </c>
      <c r="O89" s="964"/>
      <c r="P89" s="965"/>
    </row>
    <row r="90" spans="1:16" ht="12.75" customHeight="1" x14ac:dyDescent="0.2">
      <c r="A90" s="11"/>
      <c r="B90" s="10" t="s">
        <v>42</v>
      </c>
      <c r="C90" s="1012">
        <f>SUM(C91:E92)</f>
        <v>420</v>
      </c>
      <c r="D90" s="1013"/>
      <c r="E90" s="1013"/>
      <c r="F90" s="677">
        <f>SUM(F91:F92)</f>
        <v>360</v>
      </c>
      <c r="G90" s="677">
        <f t="shared" ref="G90:H90" si="20">SUM(G91:G92)</f>
        <v>0</v>
      </c>
      <c r="H90" s="677">
        <f t="shared" si="20"/>
        <v>0</v>
      </c>
      <c r="I90" s="700">
        <f t="shared" si="19"/>
        <v>60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964">
        <f>SUM(N91:P92)</f>
        <v>0</v>
      </c>
      <c r="O90" s="964"/>
      <c r="P90" s="965"/>
    </row>
    <row r="91" spans="1:16" ht="12.75" customHeight="1" x14ac:dyDescent="0.2">
      <c r="A91" s="11"/>
      <c r="B91" s="12" t="s">
        <v>40</v>
      </c>
      <c r="C91" s="1006">
        <v>360</v>
      </c>
      <c r="D91" s="1007"/>
      <c r="E91" s="1007"/>
      <c r="F91" s="687">
        <v>360</v>
      </c>
      <c r="G91" s="680">
        <v>0</v>
      </c>
      <c r="H91" s="31">
        <v>0</v>
      </c>
      <c r="I91" s="706">
        <f t="shared" si="19"/>
        <v>0</v>
      </c>
      <c r="J91" s="36">
        <v>0</v>
      </c>
      <c r="K91" s="687">
        <v>0</v>
      </c>
      <c r="L91" s="687">
        <v>0</v>
      </c>
      <c r="M91" s="687">
        <v>0</v>
      </c>
      <c r="N91" s="964">
        <f>SUM(J91-K91+L91-M91)</f>
        <v>0</v>
      </c>
      <c r="O91" s="964"/>
      <c r="P91" s="965"/>
    </row>
    <row r="92" spans="1:16" ht="12.75" customHeight="1" x14ac:dyDescent="0.2">
      <c r="A92" s="11"/>
      <c r="B92" s="12" t="s">
        <v>41</v>
      </c>
      <c r="C92" s="1006">
        <v>60</v>
      </c>
      <c r="D92" s="1007"/>
      <c r="E92" s="1007"/>
      <c r="F92" s="687">
        <v>0</v>
      </c>
      <c r="G92" s="680">
        <v>0</v>
      </c>
      <c r="H92" s="31">
        <v>0</v>
      </c>
      <c r="I92" s="706">
        <f t="shared" si="19"/>
        <v>60</v>
      </c>
      <c r="J92" s="36">
        <v>0</v>
      </c>
      <c r="K92" s="687">
        <v>0</v>
      </c>
      <c r="L92" s="687">
        <v>0</v>
      </c>
      <c r="M92" s="687">
        <v>0</v>
      </c>
      <c r="N92" s="964">
        <f>SUM(J92-K92+L92-M92)</f>
        <v>0</v>
      </c>
      <c r="O92" s="964"/>
      <c r="P92" s="965"/>
    </row>
    <row r="93" spans="1:16" ht="12.75" customHeight="1" x14ac:dyDescent="0.2">
      <c r="A93" s="9">
        <v>2</v>
      </c>
      <c r="B93" s="10" t="s">
        <v>43</v>
      </c>
      <c r="C93" s="983"/>
      <c r="D93" s="984"/>
      <c r="E93" s="984"/>
      <c r="F93" s="670"/>
      <c r="G93" s="670"/>
      <c r="H93" s="670"/>
      <c r="I93" s="683"/>
      <c r="J93" s="669"/>
      <c r="K93" s="670"/>
      <c r="L93" s="670"/>
      <c r="M93" s="670"/>
      <c r="N93" s="951"/>
      <c r="O93" s="951"/>
      <c r="P93" s="952"/>
    </row>
    <row r="94" spans="1:16" ht="14.25" x14ac:dyDescent="0.2">
      <c r="A94" s="11"/>
      <c r="B94" s="12" t="s">
        <v>44</v>
      </c>
      <c r="C94" s="1006">
        <v>260</v>
      </c>
      <c r="D94" s="1007"/>
      <c r="E94" s="1007"/>
      <c r="F94" s="687">
        <v>260</v>
      </c>
      <c r="G94" s="708">
        <v>0</v>
      </c>
      <c r="H94" s="687">
        <v>0</v>
      </c>
      <c r="I94" s="679">
        <f t="shared" ref="I94:I97" si="22">SUM(C94-F94+G94-H94)</f>
        <v>0</v>
      </c>
      <c r="J94" s="669"/>
      <c r="K94" s="670"/>
      <c r="L94" s="670"/>
      <c r="M94" s="670"/>
      <c r="N94" s="951"/>
      <c r="O94" s="951"/>
      <c r="P94" s="952"/>
    </row>
    <row r="95" spans="1:16" ht="14.25" x14ac:dyDescent="0.2">
      <c r="A95" s="11"/>
      <c r="B95" s="12" t="s">
        <v>45</v>
      </c>
      <c r="C95" s="1006">
        <v>160</v>
      </c>
      <c r="D95" s="1007"/>
      <c r="E95" s="1007"/>
      <c r="F95" s="687">
        <v>100</v>
      </c>
      <c r="G95" s="680">
        <v>0</v>
      </c>
      <c r="H95" s="31">
        <v>0</v>
      </c>
      <c r="I95" s="679">
        <f t="shared" si="22"/>
        <v>60</v>
      </c>
      <c r="J95" s="669"/>
      <c r="K95" s="670"/>
      <c r="L95" s="670"/>
      <c r="M95" s="670"/>
      <c r="N95" s="951"/>
      <c r="O95" s="951"/>
      <c r="P95" s="952"/>
    </row>
    <row r="96" spans="1:16" ht="14.25" x14ac:dyDescent="0.2">
      <c r="A96" s="9"/>
      <c r="B96" s="12" t="s">
        <v>46</v>
      </c>
      <c r="C96" s="1006">
        <v>0</v>
      </c>
      <c r="D96" s="1007"/>
      <c r="E96" s="1007"/>
      <c r="F96" s="687">
        <v>0</v>
      </c>
      <c r="G96" s="687">
        <v>0</v>
      </c>
      <c r="H96" s="687">
        <v>0</v>
      </c>
      <c r="I96" s="679">
        <f t="shared" si="22"/>
        <v>0</v>
      </c>
      <c r="J96" s="669"/>
      <c r="K96" s="670"/>
      <c r="L96" s="670"/>
      <c r="M96" s="670"/>
      <c r="N96" s="951"/>
      <c r="O96" s="951"/>
      <c r="P96" s="952"/>
    </row>
    <row r="97" spans="1:16" ht="12.75" customHeight="1" x14ac:dyDescent="0.2">
      <c r="A97" s="14"/>
      <c r="B97" s="15" t="s">
        <v>47</v>
      </c>
      <c r="C97" s="1008">
        <v>0</v>
      </c>
      <c r="D97" s="1009"/>
      <c r="E97" s="1009"/>
      <c r="F97" s="689">
        <v>0</v>
      </c>
      <c r="G97" s="689">
        <v>0</v>
      </c>
      <c r="H97" s="689">
        <v>0</v>
      </c>
      <c r="I97" s="679">
        <f t="shared" si="22"/>
        <v>0</v>
      </c>
      <c r="J97" s="37"/>
      <c r="K97" s="16"/>
      <c r="L97" s="16"/>
      <c r="M97" s="16"/>
      <c r="N97" s="953"/>
      <c r="O97" s="953"/>
      <c r="P97" s="954"/>
    </row>
    <row r="98" spans="1:16" ht="12.75" customHeight="1" thickBot="1" x14ac:dyDescent="0.25">
      <c r="A98" s="17">
        <v>3</v>
      </c>
      <c r="B98" s="18" t="s">
        <v>48</v>
      </c>
      <c r="C98" s="1010"/>
      <c r="D98" s="1011"/>
      <c r="E98" s="1011"/>
      <c r="F98" s="25">
        <v>0</v>
      </c>
      <c r="G98" s="25">
        <v>0</v>
      </c>
      <c r="H98" s="684"/>
      <c r="I98" s="38"/>
      <c r="J98" s="39"/>
      <c r="K98" s="707"/>
      <c r="L98" s="707"/>
      <c r="M98" s="707"/>
      <c r="N98" s="957"/>
      <c r="O98" s="957"/>
      <c r="P98" s="958"/>
    </row>
    <row r="99" spans="1:16" x14ac:dyDescent="0.2">
      <c r="B99" s="664" t="s">
        <v>49</v>
      </c>
      <c r="C99" s="945">
        <f>SUM(C87+C90)-(C94+C95+C96+C97)</f>
        <v>0</v>
      </c>
      <c r="D99" s="946"/>
      <c r="E99" s="946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947"/>
      <c r="O99" s="947"/>
      <c r="P99" s="947"/>
    </row>
    <row r="100" spans="1:16" x14ac:dyDescent="0.2">
      <c r="C100" s="948"/>
      <c r="D100" s="948"/>
      <c r="E100" s="948"/>
      <c r="N100" s="948"/>
      <c r="O100" s="948"/>
      <c r="P100" s="948"/>
    </row>
    <row r="101" spans="1:16" x14ac:dyDescent="0.2">
      <c r="C101" s="664"/>
      <c r="D101" s="664"/>
      <c r="E101" s="664"/>
      <c r="N101" s="664"/>
      <c r="O101" s="664"/>
      <c r="P101" s="664"/>
    </row>
    <row r="102" spans="1:16" x14ac:dyDescent="0.2">
      <c r="C102" s="664"/>
      <c r="D102" s="664"/>
      <c r="E102" s="664"/>
      <c r="N102" s="664"/>
      <c r="O102" s="664"/>
      <c r="P102" s="664"/>
    </row>
    <row r="103" spans="1:16" ht="12.75" customHeight="1" x14ac:dyDescent="0.2">
      <c r="C103" s="664"/>
      <c r="D103" s="664"/>
      <c r="E103" s="664"/>
      <c r="N103" s="664"/>
      <c r="O103" s="664"/>
      <c r="P103" s="664"/>
    </row>
    <row r="104" spans="1:16" ht="12.75" customHeight="1" x14ac:dyDescent="0.2">
      <c r="C104" s="664"/>
      <c r="D104" s="664"/>
      <c r="E104" s="664"/>
      <c r="N104" s="664"/>
      <c r="O104" s="664"/>
      <c r="P104" s="664"/>
    </row>
    <row r="105" spans="1:16" ht="12.75" customHeight="1" x14ac:dyDescent="0.2">
      <c r="C105" s="664"/>
      <c r="D105" s="664"/>
      <c r="E105" s="664"/>
      <c r="N105" s="664"/>
      <c r="O105" s="664"/>
      <c r="P105" s="664"/>
    </row>
    <row r="106" spans="1:16" ht="12.75" customHeight="1" x14ac:dyDescent="0.2">
      <c r="A106" s="948" t="s">
        <v>0</v>
      </c>
      <c r="B106" s="948"/>
      <c r="F106" s="1" t="s">
        <v>1</v>
      </c>
      <c r="M106" s="1016" t="s">
        <v>2</v>
      </c>
      <c r="N106" s="1016"/>
      <c r="O106" s="1016"/>
      <c r="P106" s="1016"/>
    </row>
    <row r="107" spans="1:16" ht="12.75" customHeight="1" x14ac:dyDescent="0.2">
      <c r="A107" s="948" t="s">
        <v>3</v>
      </c>
      <c r="B107" s="948"/>
      <c r="M107" s="1016"/>
      <c r="N107" s="1016"/>
      <c r="O107" s="1016"/>
      <c r="P107" s="1016"/>
    </row>
    <row r="108" spans="1:16" ht="13.5" customHeight="1" x14ac:dyDescent="0.2">
      <c r="A108" s="948" t="s">
        <v>4</v>
      </c>
      <c r="B108" s="948"/>
    </row>
    <row r="109" spans="1:16" ht="12.75" customHeight="1" x14ac:dyDescent="0.3">
      <c r="F109" s="1005" t="s">
        <v>5</v>
      </c>
      <c r="G109" s="1005"/>
      <c r="H109" s="1005"/>
      <c r="I109" s="1005"/>
      <c r="J109" s="1005"/>
      <c r="K109" s="1005"/>
      <c r="L109" s="1005"/>
    </row>
    <row r="110" spans="1:16" x14ac:dyDescent="0.2">
      <c r="F110" s="996" t="s">
        <v>6</v>
      </c>
      <c r="G110" s="996"/>
      <c r="H110" s="996"/>
      <c r="I110" s="996"/>
      <c r="J110" s="996"/>
      <c r="K110" s="996"/>
      <c r="L110" s="996"/>
    </row>
    <row r="111" spans="1:16" ht="30" customHeight="1" x14ac:dyDescent="0.2">
      <c r="A111" s="1" t="s">
        <v>7</v>
      </c>
      <c r="C111" s="27"/>
      <c r="D111" s="666">
        <v>1</v>
      </c>
      <c r="E111" s="666">
        <v>5</v>
      </c>
      <c r="K111" s="2"/>
      <c r="L111" s="2"/>
      <c r="M111" s="2"/>
      <c r="N111" s="2"/>
      <c r="O111" s="2"/>
      <c r="P111" s="2"/>
    </row>
    <row r="112" spans="1:16" ht="25.5" customHeight="1" x14ac:dyDescent="0.2">
      <c r="A112" s="1" t="s">
        <v>8</v>
      </c>
      <c r="C112" s="28"/>
      <c r="D112" s="4">
        <v>0</v>
      </c>
      <c r="E112" s="4">
        <v>8</v>
      </c>
      <c r="I112" s="997">
        <v>4</v>
      </c>
      <c r="K112" s="2"/>
      <c r="L112" s="23" t="s">
        <v>50</v>
      </c>
      <c r="M112" s="998" t="str">
        <f>+M77</f>
        <v xml:space="preserve">: September </v>
      </c>
      <c r="N112" s="999"/>
      <c r="O112" s="666">
        <f>+O77</f>
        <v>0</v>
      </c>
      <c r="P112" s="666">
        <f>+P77</f>
        <v>9</v>
      </c>
    </row>
    <row r="113" spans="1:16" s="3" customFormat="1" ht="20.100000000000001" customHeight="1" x14ac:dyDescent="0.2">
      <c r="A113" s="355" t="s">
        <v>54</v>
      </c>
      <c r="B113" s="355"/>
      <c r="C113" s="40">
        <v>0</v>
      </c>
      <c r="D113" s="40">
        <v>2</v>
      </c>
      <c r="E113" s="40">
        <v>1</v>
      </c>
      <c r="I113" s="997"/>
      <c r="J113" s="67"/>
      <c r="K113" s="68"/>
      <c r="L113" s="69" t="s">
        <v>12</v>
      </c>
      <c r="M113" s="1014" t="str">
        <f>+M78</f>
        <v>: 2021</v>
      </c>
      <c r="N113" s="1015"/>
      <c r="O113" s="40">
        <f>+O78</f>
        <v>2</v>
      </c>
      <c r="P113" s="40">
        <f>+P78</f>
        <v>1</v>
      </c>
    </row>
    <row r="114" spans="1:16" ht="20.100000000000001" customHeight="1" thickBot="1" x14ac:dyDescent="0.25">
      <c r="C114" s="29"/>
      <c r="D114" s="29"/>
      <c r="K114" s="2"/>
      <c r="L114" s="2"/>
      <c r="N114" s="2"/>
      <c r="O114" s="29"/>
      <c r="P114" s="29"/>
    </row>
    <row r="115" spans="1:16" ht="20.100000000000001" customHeight="1" x14ac:dyDescent="0.2">
      <c r="A115" s="1052" t="s">
        <v>13</v>
      </c>
      <c r="B115" s="1054" t="s">
        <v>14</v>
      </c>
      <c r="C115" s="1000" t="s">
        <v>15</v>
      </c>
      <c r="D115" s="1001"/>
      <c r="E115" s="1001"/>
      <c r="F115" s="1001"/>
      <c r="G115" s="1001"/>
      <c r="H115" s="1001"/>
      <c r="I115" s="1002"/>
      <c r="J115" s="1003" t="s">
        <v>16</v>
      </c>
      <c r="K115" s="1001"/>
      <c r="L115" s="1001"/>
      <c r="M115" s="1001"/>
      <c r="N115" s="1001"/>
      <c r="O115" s="1001"/>
      <c r="P115" s="1002"/>
    </row>
    <row r="116" spans="1:16" ht="20.100000000000001" customHeight="1" x14ac:dyDescent="0.2">
      <c r="A116" s="1053"/>
      <c r="B116" s="1055"/>
      <c r="C116" s="986" t="s">
        <v>17</v>
      </c>
      <c r="D116" s="987"/>
      <c r="E116" s="987"/>
      <c r="F116" s="4"/>
      <c r="G116" s="4"/>
      <c r="H116" s="4"/>
      <c r="I116" s="672" t="s">
        <v>17</v>
      </c>
      <c r="J116" s="32" t="s">
        <v>17</v>
      </c>
      <c r="K116" s="4"/>
      <c r="L116" s="4"/>
      <c r="M116" s="4"/>
      <c r="N116" s="987" t="s">
        <v>17</v>
      </c>
      <c r="O116" s="987"/>
      <c r="P116" s="988"/>
    </row>
    <row r="117" spans="1:16" ht="20.100000000000001" customHeight="1" x14ac:dyDescent="0.2">
      <c r="A117" s="1053"/>
      <c r="B117" s="1055"/>
      <c r="C117" s="989" t="s">
        <v>9</v>
      </c>
      <c r="D117" s="990"/>
      <c r="E117" s="990"/>
      <c r="F117" s="673" t="s">
        <v>18</v>
      </c>
      <c r="G117" s="673" t="s">
        <v>19</v>
      </c>
      <c r="H117" s="673" t="s">
        <v>20</v>
      </c>
      <c r="I117" s="674" t="s">
        <v>21</v>
      </c>
      <c r="J117" s="33" t="s">
        <v>9</v>
      </c>
      <c r="K117" s="673" t="s">
        <v>18</v>
      </c>
      <c r="L117" s="673" t="s">
        <v>19</v>
      </c>
      <c r="M117" s="673" t="s">
        <v>20</v>
      </c>
      <c r="N117" s="991" t="s">
        <v>21</v>
      </c>
      <c r="O117" s="991"/>
      <c r="P117" s="992"/>
    </row>
    <row r="118" spans="1:16" ht="20.100000000000001" customHeight="1" x14ac:dyDescent="0.2">
      <c r="A118" s="1053"/>
      <c r="B118" s="1055"/>
      <c r="C118" s="993" t="s">
        <v>22</v>
      </c>
      <c r="D118" s="994"/>
      <c r="E118" s="994"/>
      <c r="F118" s="675"/>
      <c r="G118" s="675"/>
      <c r="H118" s="675"/>
      <c r="I118" s="676" t="s">
        <v>23</v>
      </c>
      <c r="J118" s="34" t="s">
        <v>22</v>
      </c>
      <c r="K118" s="675"/>
      <c r="L118" s="675"/>
      <c r="M118" s="675"/>
      <c r="N118" s="994" t="s">
        <v>24</v>
      </c>
      <c r="O118" s="994"/>
      <c r="P118" s="995"/>
    </row>
    <row r="119" spans="1:16" ht="20.100000000000001" customHeight="1" x14ac:dyDescent="0.2">
      <c r="A119" s="44" t="s">
        <v>25</v>
      </c>
      <c r="B119" s="45" t="s">
        <v>26</v>
      </c>
      <c r="C119" s="974" t="s">
        <v>27</v>
      </c>
      <c r="D119" s="975"/>
      <c r="E119" s="975"/>
      <c r="F119" s="667" t="s">
        <v>28</v>
      </c>
      <c r="G119" s="667" t="s">
        <v>29</v>
      </c>
      <c r="H119" s="667" t="s">
        <v>30</v>
      </c>
      <c r="I119" s="46" t="s">
        <v>31</v>
      </c>
      <c r="J119" s="47" t="s">
        <v>32</v>
      </c>
      <c r="K119" s="667" t="s">
        <v>33</v>
      </c>
      <c r="L119" s="667" t="s">
        <v>34</v>
      </c>
      <c r="M119" s="667" t="s">
        <v>35</v>
      </c>
      <c r="N119" s="976" t="s">
        <v>36</v>
      </c>
      <c r="O119" s="975"/>
      <c r="P119" s="977"/>
    </row>
    <row r="120" spans="1:16" ht="26.25" customHeight="1" x14ac:dyDescent="0.2">
      <c r="A120" s="5"/>
      <c r="B120" s="6" t="s">
        <v>37</v>
      </c>
      <c r="C120" s="978">
        <f>SUM(C122,C125)</f>
        <v>155</v>
      </c>
      <c r="D120" s="979"/>
      <c r="E120" s="979"/>
      <c r="F120" s="688">
        <f>SUM(F122,F125)</f>
        <v>0</v>
      </c>
      <c r="G120" s="688">
        <f>SUM(G122,G125)</f>
        <v>140</v>
      </c>
      <c r="H120" s="688">
        <f>SUM(H122,H125)</f>
        <v>0</v>
      </c>
      <c r="I120" s="7">
        <f>SUM(I122,I125)</f>
        <v>295</v>
      </c>
      <c r="J120" s="7">
        <f>SUM(J122,J125)</f>
        <v>100</v>
      </c>
      <c r="K120" s="7">
        <f t="shared" ref="K120:L120" si="23">SUM(K122,K125)</f>
        <v>0</v>
      </c>
      <c r="L120" s="7">
        <f t="shared" si="23"/>
        <v>1225</v>
      </c>
      <c r="M120" s="7">
        <f>SUM(M122,M125)</f>
        <v>0</v>
      </c>
      <c r="N120" s="980">
        <f>SUM(N122,N125)</f>
        <v>1325</v>
      </c>
      <c r="O120" s="981"/>
      <c r="P120" s="982"/>
    </row>
    <row r="121" spans="1:16" ht="20.100000000000001" customHeight="1" x14ac:dyDescent="0.25">
      <c r="A121" s="9">
        <v>1</v>
      </c>
      <c r="B121" s="10" t="s">
        <v>38</v>
      </c>
      <c r="C121" s="1048"/>
      <c r="D121" s="1049"/>
      <c r="E121" s="1049"/>
      <c r="F121" s="693"/>
      <c r="G121" s="693"/>
      <c r="H121" s="693"/>
      <c r="I121" s="70"/>
      <c r="J121" s="692"/>
      <c r="K121" s="693"/>
      <c r="L121" s="693"/>
      <c r="M121" s="693"/>
      <c r="N121" s="1049"/>
      <c r="O121" s="1049"/>
      <c r="P121" s="1051"/>
    </row>
    <row r="122" spans="1:16" ht="20.100000000000001" customHeight="1" x14ac:dyDescent="0.2">
      <c r="A122" s="11"/>
      <c r="B122" s="10" t="s">
        <v>39</v>
      </c>
      <c r="C122" s="1050">
        <f>SUM(C123:E124)</f>
        <v>0</v>
      </c>
      <c r="D122" s="964"/>
      <c r="E122" s="964"/>
      <c r="F122" s="678">
        <f>SUM(F123:F124)</f>
        <v>0</v>
      </c>
      <c r="G122" s="678">
        <f t="shared" ref="G122:H122" si="24">SUM(G123:G124)</f>
        <v>0</v>
      </c>
      <c r="H122" s="678">
        <f t="shared" si="24"/>
        <v>0</v>
      </c>
      <c r="I122" s="679">
        <f>SUM(C122-F122+G122-H122)</f>
        <v>0</v>
      </c>
      <c r="J122" s="678">
        <f>SUM(J123:J124)</f>
        <v>0</v>
      </c>
      <c r="K122" s="678">
        <f t="shared" ref="K122:M122" si="25">SUM(K123:K124)</f>
        <v>0</v>
      </c>
      <c r="L122" s="678">
        <f t="shared" si="25"/>
        <v>0</v>
      </c>
      <c r="M122" s="678">
        <f t="shared" si="25"/>
        <v>0</v>
      </c>
      <c r="N122" s="964">
        <f>SUM(N123:P124)</f>
        <v>0</v>
      </c>
      <c r="O122" s="964"/>
      <c r="P122" s="965"/>
    </row>
    <row r="123" spans="1:16" ht="20.100000000000001" customHeight="1" x14ac:dyDescent="0.25">
      <c r="A123" s="11"/>
      <c r="B123" s="12" t="s">
        <v>40</v>
      </c>
      <c r="C123" s="966">
        <v>0</v>
      </c>
      <c r="D123" s="967"/>
      <c r="E123" s="967"/>
      <c r="F123" s="691">
        <v>0</v>
      </c>
      <c r="G123" s="691">
        <v>0</v>
      </c>
      <c r="H123" s="691">
        <v>0</v>
      </c>
      <c r="I123" s="706">
        <f t="shared" ref="I123:I127" si="26">SUM(C123-F123+G123-H123)</f>
        <v>0</v>
      </c>
      <c r="J123" s="71">
        <v>0</v>
      </c>
      <c r="K123" s="71">
        <v>0</v>
      </c>
      <c r="L123" s="71">
        <v>0</v>
      </c>
      <c r="M123" s="71">
        <v>0</v>
      </c>
      <c r="N123" s="964">
        <f>SUM(J123-K123+L123-M123)</f>
        <v>0</v>
      </c>
      <c r="O123" s="964"/>
      <c r="P123" s="965"/>
    </row>
    <row r="124" spans="1:16" ht="20.100000000000001" customHeight="1" x14ac:dyDescent="0.25">
      <c r="A124" s="11"/>
      <c r="B124" s="12" t="s">
        <v>41</v>
      </c>
      <c r="C124" s="966">
        <v>0</v>
      </c>
      <c r="D124" s="967"/>
      <c r="E124" s="967"/>
      <c r="F124" s="691">
        <v>0</v>
      </c>
      <c r="G124" s="691">
        <v>0</v>
      </c>
      <c r="H124" s="691">
        <v>0</v>
      </c>
      <c r="I124" s="706">
        <f t="shared" si="26"/>
        <v>0</v>
      </c>
      <c r="J124" s="71">
        <v>0</v>
      </c>
      <c r="K124" s="71">
        <v>0</v>
      </c>
      <c r="L124" s="71">
        <v>0</v>
      </c>
      <c r="M124" s="71">
        <v>0</v>
      </c>
      <c r="N124" s="964">
        <f>SUM(J124-K124+L124-M124)</f>
        <v>0</v>
      </c>
      <c r="O124" s="964"/>
      <c r="P124" s="965"/>
    </row>
    <row r="125" spans="1:16" ht="24" customHeight="1" x14ac:dyDescent="0.2">
      <c r="A125" s="11"/>
      <c r="B125" s="10" t="s">
        <v>42</v>
      </c>
      <c r="C125" s="1050">
        <f>SUM(C126:E127)</f>
        <v>155</v>
      </c>
      <c r="D125" s="964"/>
      <c r="E125" s="964"/>
      <c r="F125" s="678">
        <f>SUM(F126:F127)</f>
        <v>0</v>
      </c>
      <c r="G125" s="678">
        <f t="shared" ref="G125:H125" si="27">SUM(G126:G127)</f>
        <v>140</v>
      </c>
      <c r="H125" s="678">
        <f t="shared" si="27"/>
        <v>0</v>
      </c>
      <c r="I125" s="700">
        <f t="shared" si="26"/>
        <v>295</v>
      </c>
      <c r="J125" s="72">
        <f>SUM(J126:J127)</f>
        <v>100</v>
      </c>
      <c r="K125" s="72">
        <f>SUM(K126:K127)</f>
        <v>0</v>
      </c>
      <c r="L125" s="72">
        <f t="shared" ref="L125:M125" si="28">SUM(L126:L127)</f>
        <v>1225</v>
      </c>
      <c r="M125" s="72">
        <f t="shared" si="28"/>
        <v>0</v>
      </c>
      <c r="N125" s="964">
        <f>SUM(N126:P127)</f>
        <v>1325</v>
      </c>
      <c r="O125" s="964"/>
      <c r="P125" s="965"/>
    </row>
    <row r="126" spans="1:16" ht="15" x14ac:dyDescent="0.2">
      <c r="A126" s="11"/>
      <c r="B126" s="12" t="s">
        <v>40</v>
      </c>
      <c r="C126" s="1035">
        <v>155</v>
      </c>
      <c r="D126" s="1036"/>
      <c r="E126" s="1036"/>
      <c r="F126" s="691">
        <v>0</v>
      </c>
      <c r="G126" s="694">
        <v>140</v>
      </c>
      <c r="H126" s="691">
        <v>0</v>
      </c>
      <c r="I126" s="706">
        <f t="shared" si="26"/>
        <v>295</v>
      </c>
      <c r="J126" s="73">
        <v>100</v>
      </c>
      <c r="K126" s="691">
        <v>0</v>
      </c>
      <c r="L126" s="691">
        <v>330</v>
      </c>
      <c r="M126" s="691">
        <v>0</v>
      </c>
      <c r="N126" s="964">
        <f>SUM(J126-K126+L126-M126)</f>
        <v>430</v>
      </c>
      <c r="O126" s="964"/>
      <c r="P126" s="965"/>
    </row>
    <row r="127" spans="1:16" ht="12.75" customHeight="1" x14ac:dyDescent="0.2">
      <c r="A127" s="11"/>
      <c r="B127" s="12" t="s">
        <v>41</v>
      </c>
      <c r="C127" s="1035">
        <v>0</v>
      </c>
      <c r="D127" s="1036"/>
      <c r="E127" s="1036"/>
      <c r="F127" s="694">
        <v>0</v>
      </c>
      <c r="G127" s="691">
        <v>0</v>
      </c>
      <c r="H127" s="691">
        <v>0</v>
      </c>
      <c r="I127" s="706">
        <f t="shared" si="26"/>
        <v>0</v>
      </c>
      <c r="J127" s="73">
        <v>0</v>
      </c>
      <c r="K127" s="691">
        <v>0</v>
      </c>
      <c r="L127" s="691">
        <v>895</v>
      </c>
      <c r="M127" s="691">
        <v>0</v>
      </c>
      <c r="N127" s="964">
        <f>SUM(J127-K127+L127-M127)</f>
        <v>895</v>
      </c>
      <c r="O127" s="964"/>
      <c r="P127" s="965"/>
    </row>
    <row r="128" spans="1:16" ht="12.75" customHeight="1" x14ac:dyDescent="0.25">
      <c r="A128" s="9">
        <v>2</v>
      </c>
      <c r="B128" s="10" t="s">
        <v>43</v>
      </c>
      <c r="C128" s="1048"/>
      <c r="D128" s="1049"/>
      <c r="E128" s="1049"/>
      <c r="F128" s="693"/>
      <c r="G128" s="693"/>
      <c r="H128" s="693"/>
      <c r="I128" s="696"/>
      <c r="J128" s="692"/>
      <c r="K128" s="693"/>
      <c r="L128" s="693"/>
      <c r="M128" s="693"/>
      <c r="N128" s="1037"/>
      <c r="O128" s="1037"/>
      <c r="P128" s="1038"/>
    </row>
    <row r="129" spans="1:16" ht="12.75" customHeight="1" x14ac:dyDescent="0.25">
      <c r="A129" s="11"/>
      <c r="B129" s="12" t="s">
        <v>44</v>
      </c>
      <c r="C129" s="966">
        <v>0</v>
      </c>
      <c r="D129" s="967"/>
      <c r="E129" s="967"/>
      <c r="F129" s="691">
        <v>0</v>
      </c>
      <c r="G129" s="691">
        <v>0</v>
      </c>
      <c r="H129" s="691">
        <v>0</v>
      </c>
      <c r="I129" s="679">
        <f t="shared" ref="I129:I132" si="29">SUM(C129-F129+G129-H129)</f>
        <v>0</v>
      </c>
      <c r="J129" s="692"/>
      <c r="K129" s="693"/>
      <c r="L129" s="693"/>
      <c r="M129" s="693"/>
      <c r="N129" s="1037"/>
      <c r="O129" s="1037"/>
      <c r="P129" s="1038"/>
    </row>
    <row r="130" spans="1:16" ht="12.75" customHeight="1" x14ac:dyDescent="0.25">
      <c r="A130" s="11"/>
      <c r="B130" s="12" t="s">
        <v>45</v>
      </c>
      <c r="C130" s="1035">
        <v>155</v>
      </c>
      <c r="D130" s="1036"/>
      <c r="E130" s="1036"/>
      <c r="F130" s="694">
        <v>0</v>
      </c>
      <c r="G130" s="694">
        <v>140</v>
      </c>
      <c r="H130" s="694">
        <v>0</v>
      </c>
      <c r="I130" s="700">
        <f t="shared" si="29"/>
        <v>295</v>
      </c>
      <c r="J130" s="692"/>
      <c r="K130" s="693"/>
      <c r="L130" s="693"/>
      <c r="M130" s="693"/>
      <c r="N130" s="1037"/>
      <c r="O130" s="1037"/>
      <c r="P130" s="1038"/>
    </row>
    <row r="131" spans="1:16" ht="12.75" customHeight="1" x14ac:dyDescent="0.25">
      <c r="A131" s="9"/>
      <c r="B131" s="12" t="s">
        <v>46</v>
      </c>
      <c r="C131" s="1035">
        <v>0</v>
      </c>
      <c r="D131" s="1036"/>
      <c r="E131" s="1036"/>
      <c r="F131" s="694">
        <v>0</v>
      </c>
      <c r="G131" s="694">
        <v>0</v>
      </c>
      <c r="H131" s="691">
        <v>0</v>
      </c>
      <c r="I131" s="679">
        <f t="shared" si="29"/>
        <v>0</v>
      </c>
      <c r="J131" s="692"/>
      <c r="K131" s="693"/>
      <c r="L131" s="693"/>
      <c r="M131" s="693"/>
      <c r="N131" s="1037"/>
      <c r="O131" s="1037"/>
      <c r="P131" s="1038"/>
    </row>
    <row r="132" spans="1:16" ht="12.75" customHeight="1" x14ac:dyDescent="0.25">
      <c r="A132" s="14"/>
      <c r="B132" s="15" t="s">
        <v>47</v>
      </c>
      <c r="C132" s="1039">
        <v>0</v>
      </c>
      <c r="D132" s="1040"/>
      <c r="E132" s="1040"/>
      <c r="F132" s="695">
        <v>0</v>
      </c>
      <c r="G132" s="695">
        <v>0</v>
      </c>
      <c r="H132" s="704">
        <v>0</v>
      </c>
      <c r="I132" s="679">
        <f t="shared" si="29"/>
        <v>0</v>
      </c>
      <c r="J132" s="74"/>
      <c r="K132" s="75"/>
      <c r="L132" s="75"/>
      <c r="M132" s="75"/>
      <c r="N132" s="1041"/>
      <c r="O132" s="1041"/>
      <c r="P132" s="1042"/>
    </row>
    <row r="133" spans="1:16" ht="12.75" customHeight="1" thickBot="1" x14ac:dyDescent="0.3">
      <c r="A133" s="17">
        <v>3</v>
      </c>
      <c r="B133" s="18" t="s">
        <v>48</v>
      </c>
      <c r="C133" s="1043">
        <v>0</v>
      </c>
      <c r="D133" s="1044"/>
      <c r="E133" s="1044"/>
      <c r="F133" s="26">
        <v>0</v>
      </c>
      <c r="G133" s="26">
        <v>0</v>
      </c>
      <c r="H133" s="697"/>
      <c r="I133" s="38"/>
      <c r="J133" s="76"/>
      <c r="K133" s="77"/>
      <c r="L133" s="77"/>
      <c r="M133" s="77"/>
      <c r="N133" s="1045"/>
      <c r="O133" s="1046"/>
      <c r="P133" s="1047"/>
    </row>
    <row r="134" spans="1:16" x14ac:dyDescent="0.2">
      <c r="B134" s="664" t="s">
        <v>49</v>
      </c>
      <c r="C134" s="945">
        <f>SUM(C129:E132)-C120</f>
        <v>0</v>
      </c>
      <c r="D134" s="946"/>
      <c r="E134" s="946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947"/>
      <c r="O134" s="947"/>
      <c r="P134" s="947"/>
    </row>
    <row r="135" spans="1:16" ht="12.75" customHeight="1" x14ac:dyDescent="0.2">
      <c r="B135" s="664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685"/>
      <c r="O135" s="685"/>
      <c r="P135" s="685"/>
    </row>
    <row r="136" spans="1:16" ht="12.75" customHeight="1" x14ac:dyDescent="0.2">
      <c r="B136" s="664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685"/>
      <c r="O136" s="685"/>
      <c r="P136" s="685"/>
    </row>
    <row r="137" spans="1:16" ht="7.5" customHeight="1" x14ac:dyDescent="0.2">
      <c r="C137" s="664"/>
      <c r="D137" s="664"/>
      <c r="E137" s="664"/>
      <c r="I137" s="3"/>
      <c r="N137" s="664"/>
      <c r="O137" s="664"/>
      <c r="P137" s="664"/>
    </row>
    <row r="138" spans="1:16" ht="18" customHeight="1" x14ac:dyDescent="0.2">
      <c r="C138" s="664"/>
      <c r="D138" s="664"/>
      <c r="E138" s="664"/>
      <c r="N138" s="664"/>
      <c r="O138" s="664"/>
      <c r="P138" s="664"/>
    </row>
    <row r="139" spans="1:16" ht="12.75" customHeight="1" x14ac:dyDescent="0.2">
      <c r="C139" s="664"/>
      <c r="D139" s="664"/>
      <c r="E139" s="664"/>
      <c r="N139" s="664"/>
      <c r="O139" s="664"/>
      <c r="P139" s="664"/>
    </row>
    <row r="140" spans="1:16" ht="12.75" customHeight="1" x14ac:dyDescent="0.2">
      <c r="C140" s="664"/>
      <c r="D140" s="664"/>
      <c r="E140" s="664"/>
      <c r="N140" s="664"/>
      <c r="O140" s="664"/>
      <c r="P140" s="664"/>
    </row>
    <row r="141" spans="1:16" ht="12.75" customHeight="1" x14ac:dyDescent="0.2">
      <c r="A141" s="948" t="s">
        <v>0</v>
      </c>
      <c r="B141" s="948"/>
      <c r="F141" s="1" t="s">
        <v>1</v>
      </c>
      <c r="M141" s="1016" t="s">
        <v>2</v>
      </c>
      <c r="N141" s="1016"/>
      <c r="O141" s="1016"/>
      <c r="P141" s="1016"/>
    </row>
    <row r="142" spans="1:16" ht="12.75" customHeight="1" x14ac:dyDescent="0.2">
      <c r="A142" s="948" t="s">
        <v>3</v>
      </c>
      <c r="B142" s="948"/>
      <c r="M142" s="1016"/>
      <c r="N142" s="1016"/>
      <c r="O142" s="1016"/>
      <c r="P142" s="1016"/>
    </row>
    <row r="143" spans="1:16" ht="30" customHeight="1" x14ac:dyDescent="0.2">
      <c r="A143" s="948" t="s">
        <v>4</v>
      </c>
      <c r="B143" s="948"/>
    </row>
    <row r="144" spans="1:16" ht="25.5" customHeight="1" x14ac:dyDescent="0.3">
      <c r="F144" s="1005" t="s">
        <v>5</v>
      </c>
      <c r="G144" s="1005"/>
      <c r="H144" s="1005"/>
      <c r="I144" s="1005"/>
      <c r="J144" s="1005"/>
      <c r="K144" s="1005"/>
      <c r="L144" s="1005"/>
    </row>
    <row r="145" spans="1:16" ht="20.100000000000001" customHeight="1" x14ac:dyDescent="0.2">
      <c r="F145" s="996" t="s">
        <v>6</v>
      </c>
      <c r="G145" s="996"/>
      <c r="H145" s="996"/>
      <c r="I145" s="996"/>
      <c r="J145" s="996"/>
      <c r="K145" s="996"/>
      <c r="L145" s="996"/>
    </row>
    <row r="146" spans="1:16" ht="20.100000000000001" customHeight="1" x14ac:dyDescent="0.2">
      <c r="A146" s="1" t="s">
        <v>7</v>
      </c>
      <c r="C146" s="27"/>
      <c r="D146" s="666">
        <v>1</v>
      </c>
      <c r="E146" s="666">
        <v>5</v>
      </c>
      <c r="K146" s="2"/>
      <c r="L146" s="2"/>
      <c r="M146" s="2"/>
      <c r="N146" s="2"/>
      <c r="O146" s="2"/>
      <c r="P146" s="2"/>
    </row>
    <row r="147" spans="1:16" ht="20.100000000000001" customHeight="1" x14ac:dyDescent="0.2">
      <c r="A147" s="1" t="s">
        <v>8</v>
      </c>
      <c r="C147" s="28"/>
      <c r="D147" s="4">
        <v>0</v>
      </c>
      <c r="E147" s="4">
        <v>8</v>
      </c>
      <c r="I147" s="997">
        <v>5</v>
      </c>
      <c r="K147" s="2"/>
      <c r="L147" s="23" t="s">
        <v>50</v>
      </c>
      <c r="M147" s="998" t="str">
        <f>+M112</f>
        <v xml:space="preserve">: September </v>
      </c>
      <c r="N147" s="999"/>
      <c r="O147" s="666">
        <f>+O112</f>
        <v>0</v>
      </c>
      <c r="P147" s="666">
        <f>+P112</f>
        <v>9</v>
      </c>
    </row>
    <row r="148" spans="1:16" s="3" customFormat="1" ht="20.100000000000001" customHeight="1" x14ac:dyDescent="0.2">
      <c r="A148" s="355" t="s">
        <v>59</v>
      </c>
      <c r="B148" s="355"/>
      <c r="C148" s="40">
        <v>0</v>
      </c>
      <c r="D148" s="40">
        <v>2</v>
      </c>
      <c r="E148" s="40">
        <v>2</v>
      </c>
      <c r="I148" s="997"/>
      <c r="J148" s="67"/>
      <c r="K148" s="68"/>
      <c r="L148" s="69" t="s">
        <v>12</v>
      </c>
      <c r="M148" s="1014" t="str">
        <f>+M113</f>
        <v>: 2021</v>
      </c>
      <c r="N148" s="1015"/>
      <c r="O148" s="40">
        <f>+O113</f>
        <v>2</v>
      </c>
      <c r="P148" s="40">
        <f>+P113</f>
        <v>1</v>
      </c>
    </row>
    <row r="149" spans="1:16" ht="20.100000000000001" customHeight="1" thickBot="1" x14ac:dyDescent="0.25">
      <c r="C149" s="29"/>
      <c r="D149" s="29"/>
      <c r="K149" s="2"/>
      <c r="L149" s="2"/>
      <c r="N149" s="2"/>
      <c r="O149" s="29"/>
      <c r="P149" s="29"/>
    </row>
    <row r="150" spans="1:16" ht="20.100000000000001" customHeight="1" x14ac:dyDescent="0.2">
      <c r="A150" s="1052" t="s">
        <v>13</v>
      </c>
      <c r="B150" s="1054" t="s">
        <v>14</v>
      </c>
      <c r="C150" s="1000" t="s">
        <v>15</v>
      </c>
      <c r="D150" s="1001"/>
      <c r="E150" s="1001"/>
      <c r="F150" s="1001"/>
      <c r="G150" s="1001"/>
      <c r="H150" s="1001"/>
      <c r="I150" s="1002"/>
      <c r="J150" s="1003" t="s">
        <v>16</v>
      </c>
      <c r="K150" s="1001"/>
      <c r="L150" s="1001"/>
      <c r="M150" s="1001"/>
      <c r="N150" s="1001"/>
      <c r="O150" s="1001"/>
      <c r="P150" s="1002"/>
    </row>
    <row r="151" spans="1:16" ht="20.100000000000001" customHeight="1" x14ac:dyDescent="0.2">
      <c r="A151" s="1053"/>
      <c r="B151" s="1055"/>
      <c r="C151" s="986" t="s">
        <v>17</v>
      </c>
      <c r="D151" s="987"/>
      <c r="E151" s="987"/>
      <c r="F151" s="4"/>
      <c r="G151" s="4"/>
      <c r="H151" s="4"/>
      <c r="I151" s="672" t="s">
        <v>17</v>
      </c>
      <c r="J151" s="32" t="s">
        <v>17</v>
      </c>
      <c r="K151" s="4"/>
      <c r="L151" s="4"/>
      <c r="M151" s="4"/>
      <c r="N151" s="987" t="s">
        <v>17</v>
      </c>
      <c r="O151" s="987"/>
      <c r="P151" s="988"/>
    </row>
    <row r="152" spans="1:16" ht="26.25" customHeight="1" x14ac:dyDescent="0.2">
      <c r="A152" s="1053"/>
      <c r="B152" s="1055"/>
      <c r="C152" s="989" t="s">
        <v>9</v>
      </c>
      <c r="D152" s="990"/>
      <c r="E152" s="990"/>
      <c r="F152" s="673" t="s">
        <v>18</v>
      </c>
      <c r="G152" s="673" t="s">
        <v>19</v>
      </c>
      <c r="H152" s="673" t="s">
        <v>20</v>
      </c>
      <c r="I152" s="674" t="s">
        <v>21</v>
      </c>
      <c r="J152" s="33" t="s">
        <v>9</v>
      </c>
      <c r="K152" s="673" t="s">
        <v>18</v>
      </c>
      <c r="L152" s="673" t="s">
        <v>19</v>
      </c>
      <c r="M152" s="673" t="s">
        <v>20</v>
      </c>
      <c r="N152" s="991" t="s">
        <v>21</v>
      </c>
      <c r="O152" s="991"/>
      <c r="P152" s="992"/>
    </row>
    <row r="153" spans="1:16" ht="20.100000000000001" customHeight="1" x14ac:dyDescent="0.2">
      <c r="A153" s="1053"/>
      <c r="B153" s="1055"/>
      <c r="C153" s="993" t="s">
        <v>22</v>
      </c>
      <c r="D153" s="994"/>
      <c r="E153" s="994"/>
      <c r="F153" s="675"/>
      <c r="G153" s="675"/>
      <c r="H153" s="675"/>
      <c r="I153" s="676" t="s">
        <v>23</v>
      </c>
      <c r="J153" s="34" t="s">
        <v>22</v>
      </c>
      <c r="K153" s="675"/>
      <c r="L153" s="675"/>
      <c r="M153" s="675"/>
      <c r="N153" s="994" t="s">
        <v>24</v>
      </c>
      <c r="O153" s="994"/>
      <c r="P153" s="995"/>
    </row>
    <row r="154" spans="1:16" ht="20.100000000000001" customHeight="1" x14ac:dyDescent="0.2">
      <c r="A154" s="44" t="s">
        <v>25</v>
      </c>
      <c r="B154" s="45" t="s">
        <v>26</v>
      </c>
      <c r="C154" s="974" t="s">
        <v>27</v>
      </c>
      <c r="D154" s="975"/>
      <c r="E154" s="975"/>
      <c r="F154" s="667" t="s">
        <v>28</v>
      </c>
      <c r="G154" s="667" t="s">
        <v>29</v>
      </c>
      <c r="H154" s="667" t="s">
        <v>30</v>
      </c>
      <c r="I154" s="46" t="s">
        <v>31</v>
      </c>
      <c r="J154" s="47" t="s">
        <v>32</v>
      </c>
      <c r="K154" s="667" t="s">
        <v>33</v>
      </c>
      <c r="L154" s="667" t="s">
        <v>34</v>
      </c>
      <c r="M154" s="667" t="s">
        <v>35</v>
      </c>
      <c r="N154" s="976" t="s">
        <v>36</v>
      </c>
      <c r="O154" s="975"/>
      <c r="P154" s="977"/>
    </row>
    <row r="155" spans="1:16" ht="20.100000000000001" customHeight="1" x14ac:dyDescent="0.2">
      <c r="A155" s="5"/>
      <c r="B155" s="6" t="s">
        <v>37</v>
      </c>
      <c r="C155" s="978">
        <f>SUM(C157,C160)</f>
        <v>285</v>
      </c>
      <c r="D155" s="979"/>
      <c r="E155" s="979"/>
      <c r="F155" s="688">
        <f>SUM(F157,F160)</f>
        <v>231</v>
      </c>
      <c r="G155" s="668">
        <f>SUM(G157,G160)</f>
        <v>0</v>
      </c>
      <c r="H155" s="668">
        <f>SUM(H157,H160)</f>
        <v>0</v>
      </c>
      <c r="I155" s="41">
        <f>SUM(I157,I160)</f>
        <v>54</v>
      </c>
      <c r="J155" s="7">
        <f>SUM(J157,J160)</f>
        <v>20</v>
      </c>
      <c r="K155" s="7">
        <f t="shared" ref="K155:N155" si="31">SUM(K157,K160)</f>
        <v>0</v>
      </c>
      <c r="L155" s="7">
        <f t="shared" si="31"/>
        <v>365</v>
      </c>
      <c r="M155" s="7">
        <f t="shared" si="31"/>
        <v>0</v>
      </c>
      <c r="N155" s="980">
        <f t="shared" si="31"/>
        <v>385</v>
      </c>
      <c r="O155" s="981"/>
      <c r="P155" s="982"/>
    </row>
    <row r="156" spans="1:16" ht="20.100000000000001" customHeight="1" x14ac:dyDescent="0.2">
      <c r="A156" s="9">
        <v>1</v>
      </c>
      <c r="B156" s="10" t="s">
        <v>38</v>
      </c>
      <c r="C156" s="983"/>
      <c r="D156" s="984"/>
      <c r="E156" s="984"/>
      <c r="F156" s="670"/>
      <c r="G156" s="670"/>
      <c r="H156" s="670"/>
      <c r="I156" s="670"/>
      <c r="J156" s="669"/>
      <c r="K156" s="670"/>
      <c r="L156" s="670"/>
      <c r="M156" s="670"/>
      <c r="N156" s="984"/>
      <c r="O156" s="984"/>
      <c r="P156" s="985"/>
    </row>
    <row r="157" spans="1:16" ht="24" customHeight="1" x14ac:dyDescent="0.2">
      <c r="A157" s="11"/>
      <c r="B157" s="10" t="s">
        <v>39</v>
      </c>
      <c r="C157" s="1012">
        <f>SUM(C158:E159)</f>
        <v>0</v>
      </c>
      <c r="D157" s="1013"/>
      <c r="E157" s="1013"/>
      <c r="F157" s="686">
        <f>SUM(F158:F159)</f>
        <v>0</v>
      </c>
      <c r="G157" s="677">
        <f t="shared" ref="G157:H157" si="32">SUM(G158:G159)</f>
        <v>0</v>
      </c>
      <c r="H157" s="677">
        <f t="shared" si="32"/>
        <v>0</v>
      </c>
      <c r="I157" s="700">
        <f>SUM(C157-F157+G157-H157)</f>
        <v>0</v>
      </c>
      <c r="J157" s="686">
        <f>SUM(J158:J159)</f>
        <v>0</v>
      </c>
      <c r="K157" s="686">
        <f t="shared" ref="K157:M157" si="33">SUM(K158:K159)</f>
        <v>0</v>
      </c>
      <c r="L157" s="686">
        <f t="shared" si="33"/>
        <v>0</v>
      </c>
      <c r="M157" s="686">
        <f t="shared" si="33"/>
        <v>0</v>
      </c>
      <c r="N157" s="964">
        <f>SUM(N158:P159)</f>
        <v>0</v>
      </c>
      <c r="O157" s="964"/>
      <c r="P157" s="965"/>
    </row>
    <row r="158" spans="1:16" ht="15" x14ac:dyDescent="0.2">
      <c r="A158" s="11"/>
      <c r="B158" s="12" t="s">
        <v>40</v>
      </c>
      <c r="C158" s="1006">
        <v>0</v>
      </c>
      <c r="D158" s="1007"/>
      <c r="E158" s="1007"/>
      <c r="F158" s="687">
        <v>0</v>
      </c>
      <c r="G158" s="680">
        <v>0</v>
      </c>
      <c r="H158" s="680">
        <v>0</v>
      </c>
      <c r="I158" s="42">
        <f t="shared" ref="I158:I162" si="34">SUM(C158-F158+G158-H158)</f>
        <v>0</v>
      </c>
      <c r="J158" s="85">
        <v>0</v>
      </c>
      <c r="K158" s="85">
        <v>0</v>
      </c>
      <c r="L158" s="85">
        <v>0</v>
      </c>
      <c r="M158" s="85">
        <v>0</v>
      </c>
      <c r="N158" s="964">
        <f>SUM(J158-K158+L158-M158)</f>
        <v>0</v>
      </c>
      <c r="O158" s="964"/>
      <c r="P158" s="965"/>
    </row>
    <row r="159" spans="1:16" ht="15" x14ac:dyDescent="0.2">
      <c r="A159" s="11"/>
      <c r="B159" s="12" t="s">
        <v>41</v>
      </c>
      <c r="C159" s="1006">
        <v>0</v>
      </c>
      <c r="D159" s="1007"/>
      <c r="E159" s="1007"/>
      <c r="F159" s="687">
        <v>0</v>
      </c>
      <c r="G159" s="680">
        <v>0</v>
      </c>
      <c r="H159" s="680">
        <v>0</v>
      </c>
      <c r="I159" s="42">
        <f t="shared" si="34"/>
        <v>0</v>
      </c>
      <c r="J159" s="85">
        <v>0</v>
      </c>
      <c r="K159" s="85">
        <v>0</v>
      </c>
      <c r="L159" s="85">
        <v>0</v>
      </c>
      <c r="M159" s="85">
        <v>0</v>
      </c>
      <c r="N159" s="964">
        <f>SUM(J159-K159+L159-M159)</f>
        <v>0</v>
      </c>
      <c r="O159" s="964"/>
      <c r="P159" s="965"/>
    </row>
    <row r="160" spans="1:16" ht="14.25" x14ac:dyDescent="0.2">
      <c r="A160" s="11"/>
      <c r="B160" s="10" t="s">
        <v>42</v>
      </c>
      <c r="C160" s="1012">
        <f>SUM(C161:E162)</f>
        <v>285</v>
      </c>
      <c r="D160" s="1013"/>
      <c r="E160" s="1013"/>
      <c r="F160" s="686">
        <f>SUM(F161:F162)</f>
        <v>231</v>
      </c>
      <c r="G160" s="677">
        <f t="shared" ref="G160:H160" si="35">SUM(G161:G162)</f>
        <v>0</v>
      </c>
      <c r="H160" s="677">
        <f t="shared" si="35"/>
        <v>0</v>
      </c>
      <c r="I160" s="700">
        <f t="shared" si="34"/>
        <v>54</v>
      </c>
      <c r="J160" s="13">
        <f>SUM(J161:J162)</f>
        <v>20</v>
      </c>
      <c r="K160" s="13">
        <f t="shared" ref="K160:M160" si="36">SUM(K161:K162)</f>
        <v>0</v>
      </c>
      <c r="L160" s="13">
        <f t="shared" si="36"/>
        <v>365</v>
      </c>
      <c r="M160" s="13">
        <f t="shared" si="36"/>
        <v>0</v>
      </c>
      <c r="N160" s="964">
        <f>SUM(N161:P162)</f>
        <v>385</v>
      </c>
      <c r="O160" s="964"/>
      <c r="P160" s="965"/>
    </row>
    <row r="161" spans="1:16" ht="12.75" customHeight="1" x14ac:dyDescent="0.2">
      <c r="A161" s="11"/>
      <c r="B161" s="12" t="s">
        <v>40</v>
      </c>
      <c r="C161" s="1006">
        <v>231</v>
      </c>
      <c r="D161" s="1007"/>
      <c r="E161" s="1007"/>
      <c r="F161" s="687">
        <v>231</v>
      </c>
      <c r="G161" s="680">
        <v>0</v>
      </c>
      <c r="H161" s="680">
        <v>0</v>
      </c>
      <c r="I161" s="42">
        <f t="shared" si="34"/>
        <v>0</v>
      </c>
      <c r="J161" s="36">
        <v>0</v>
      </c>
      <c r="K161" s="687">
        <v>0</v>
      </c>
      <c r="L161" s="687">
        <v>0</v>
      </c>
      <c r="M161" s="687">
        <v>0</v>
      </c>
      <c r="N161" s="964">
        <f>SUM(J161-K161+L161-M161)</f>
        <v>0</v>
      </c>
      <c r="O161" s="964"/>
      <c r="P161" s="965"/>
    </row>
    <row r="162" spans="1:16" ht="12.75" customHeight="1" x14ac:dyDescent="0.2">
      <c r="A162" s="11"/>
      <c r="B162" s="12" t="s">
        <v>41</v>
      </c>
      <c r="C162" s="1006">
        <v>54</v>
      </c>
      <c r="D162" s="1007"/>
      <c r="E162" s="1007"/>
      <c r="F162" s="687">
        <v>0</v>
      </c>
      <c r="G162" s="680">
        <v>0</v>
      </c>
      <c r="H162" s="680">
        <v>0</v>
      </c>
      <c r="I162" s="42">
        <f t="shared" si="34"/>
        <v>54</v>
      </c>
      <c r="J162" s="36">
        <v>20</v>
      </c>
      <c r="K162" s="687">
        <v>0</v>
      </c>
      <c r="L162" s="687">
        <v>365</v>
      </c>
      <c r="M162" s="687">
        <v>0</v>
      </c>
      <c r="N162" s="964">
        <f>SUM(J162-K162+L162-M162)</f>
        <v>385</v>
      </c>
      <c r="O162" s="964"/>
      <c r="P162" s="965"/>
    </row>
    <row r="163" spans="1:16" x14ac:dyDescent="0.2">
      <c r="A163" s="9">
        <v>2</v>
      </c>
      <c r="B163" s="10" t="s">
        <v>43</v>
      </c>
      <c r="C163" s="983"/>
      <c r="D163" s="984"/>
      <c r="E163" s="984"/>
      <c r="F163" s="670"/>
      <c r="G163" s="670"/>
      <c r="H163" s="670"/>
      <c r="I163" s="683"/>
      <c r="J163" s="669"/>
      <c r="K163" s="670"/>
      <c r="L163" s="670"/>
      <c r="M163" s="670"/>
      <c r="N163" s="951"/>
      <c r="O163" s="951"/>
      <c r="P163" s="952"/>
    </row>
    <row r="164" spans="1:16" ht="14.25" x14ac:dyDescent="0.2">
      <c r="A164" s="11"/>
      <c r="B164" s="12" t="s">
        <v>44</v>
      </c>
      <c r="C164" s="1006">
        <v>0</v>
      </c>
      <c r="D164" s="1007"/>
      <c r="E164" s="1007"/>
      <c r="F164" s="687">
        <v>0</v>
      </c>
      <c r="G164" s="687">
        <v>0</v>
      </c>
      <c r="H164" s="687">
        <v>0</v>
      </c>
      <c r="I164" s="679">
        <f t="shared" ref="I164:I167" si="37">SUM(C164-F164+G164-H164)</f>
        <v>0</v>
      </c>
      <c r="J164" s="669"/>
      <c r="K164" s="670"/>
      <c r="L164" s="670"/>
      <c r="M164" s="670"/>
      <c r="N164" s="951"/>
      <c r="O164" s="951"/>
      <c r="P164" s="952"/>
    </row>
    <row r="165" spans="1:16" ht="14.25" x14ac:dyDescent="0.2">
      <c r="A165" s="11"/>
      <c r="B165" s="12" t="s">
        <v>45</v>
      </c>
      <c r="C165" s="1006">
        <v>285</v>
      </c>
      <c r="D165" s="1007"/>
      <c r="E165" s="1007"/>
      <c r="F165" s="687">
        <v>231</v>
      </c>
      <c r="G165" s="687">
        <v>0</v>
      </c>
      <c r="H165" s="687">
        <v>0</v>
      </c>
      <c r="I165" s="679">
        <f t="shared" si="37"/>
        <v>54</v>
      </c>
      <c r="J165" s="669"/>
      <c r="K165" s="670"/>
      <c r="L165" s="670"/>
      <c r="M165" s="670"/>
      <c r="N165" s="951"/>
      <c r="O165" s="951"/>
      <c r="P165" s="952"/>
    </row>
    <row r="166" spans="1:16" ht="14.25" x14ac:dyDescent="0.2">
      <c r="A166" s="9"/>
      <c r="B166" s="12" t="s">
        <v>46</v>
      </c>
      <c r="C166" s="1006">
        <v>0</v>
      </c>
      <c r="D166" s="1007"/>
      <c r="E166" s="1007"/>
      <c r="F166" s="687">
        <v>0</v>
      </c>
      <c r="G166" s="687">
        <v>0</v>
      </c>
      <c r="H166" s="687">
        <v>0</v>
      </c>
      <c r="I166" s="679">
        <f t="shared" si="37"/>
        <v>0</v>
      </c>
      <c r="J166" s="669"/>
      <c r="K166" s="670"/>
      <c r="L166" s="670"/>
      <c r="M166" s="670"/>
      <c r="N166" s="951"/>
      <c r="O166" s="951"/>
      <c r="P166" s="952"/>
    </row>
    <row r="167" spans="1:16" ht="12.75" customHeight="1" x14ac:dyDescent="0.2">
      <c r="A167" s="14"/>
      <c r="B167" s="15" t="s">
        <v>47</v>
      </c>
      <c r="C167" s="1008">
        <v>0</v>
      </c>
      <c r="D167" s="1009"/>
      <c r="E167" s="1009"/>
      <c r="F167" s="689">
        <v>0</v>
      </c>
      <c r="G167" s="689">
        <v>0</v>
      </c>
      <c r="H167" s="689">
        <v>0</v>
      </c>
      <c r="I167" s="679">
        <f t="shared" si="37"/>
        <v>0</v>
      </c>
      <c r="J167" s="37"/>
      <c r="K167" s="16"/>
      <c r="L167" s="16"/>
      <c r="M167" s="16"/>
      <c r="N167" s="953"/>
      <c r="O167" s="953"/>
      <c r="P167" s="954"/>
    </row>
    <row r="168" spans="1:16" ht="12.75" customHeight="1" thickBot="1" x14ac:dyDescent="0.25">
      <c r="A168" s="17">
        <v>3</v>
      </c>
      <c r="B168" s="18" t="s">
        <v>48</v>
      </c>
      <c r="C168" s="1010">
        <v>0</v>
      </c>
      <c r="D168" s="1011"/>
      <c r="E168" s="1011"/>
      <c r="F168" s="25">
        <v>0</v>
      </c>
      <c r="G168" s="25">
        <v>0</v>
      </c>
      <c r="H168" s="684"/>
      <c r="I168" s="38"/>
      <c r="J168" s="39"/>
      <c r="K168" s="707"/>
      <c r="L168" s="707"/>
      <c r="M168" s="707"/>
      <c r="N168" s="957"/>
      <c r="O168" s="957"/>
      <c r="P168" s="958"/>
    </row>
    <row r="169" spans="1:16" ht="7.5" customHeight="1" x14ac:dyDescent="0.2">
      <c r="B169" s="664" t="s">
        <v>49</v>
      </c>
      <c r="C169" s="945">
        <f>SUM(C164:E167)-C155</f>
        <v>0</v>
      </c>
      <c r="D169" s="946"/>
      <c r="E169" s="946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947"/>
      <c r="O169" s="947"/>
      <c r="P169" s="947"/>
    </row>
    <row r="170" spans="1:16" ht="18" customHeight="1" x14ac:dyDescent="0.2">
      <c r="B170" s="664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685"/>
      <c r="O170" s="685"/>
      <c r="P170" s="685"/>
    </row>
    <row r="171" spans="1:16" ht="12.75" customHeight="1" x14ac:dyDescent="0.2">
      <c r="B171" s="664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685"/>
      <c r="O171" s="685"/>
      <c r="P171" s="685"/>
    </row>
    <row r="172" spans="1:16" ht="12.75" customHeight="1" x14ac:dyDescent="0.2">
      <c r="B172" s="664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685"/>
      <c r="O172" s="685"/>
      <c r="P172" s="685"/>
    </row>
    <row r="173" spans="1:16" ht="12.75" customHeight="1" x14ac:dyDescent="0.2">
      <c r="C173" s="948"/>
      <c r="D173" s="948"/>
      <c r="E173" s="948"/>
      <c r="N173" s="948"/>
      <c r="O173" s="948"/>
      <c r="P173" s="948"/>
    </row>
    <row r="174" spans="1:16" x14ac:dyDescent="0.2">
      <c r="C174" s="664"/>
      <c r="D174" s="664"/>
      <c r="E174" s="664"/>
      <c r="N174" s="664"/>
      <c r="O174" s="664"/>
      <c r="P174" s="664"/>
    </row>
    <row r="175" spans="1:16" ht="30" customHeight="1" x14ac:dyDescent="0.2">
      <c r="C175" s="664"/>
      <c r="D175" s="664"/>
      <c r="E175" s="664"/>
      <c r="N175" s="664"/>
      <c r="O175" s="664"/>
      <c r="P175" s="664"/>
    </row>
    <row r="176" spans="1:16" ht="25.5" customHeight="1" x14ac:dyDescent="0.2">
      <c r="A176" s="948" t="s">
        <v>0</v>
      </c>
      <c r="B176" s="948"/>
      <c r="F176" s="1" t="s">
        <v>1</v>
      </c>
      <c r="M176" s="1016" t="s">
        <v>2</v>
      </c>
      <c r="N176" s="1016"/>
      <c r="O176" s="1016"/>
      <c r="P176" s="1016"/>
    </row>
    <row r="177" spans="1:16" ht="20.100000000000001" customHeight="1" x14ac:dyDescent="0.2">
      <c r="A177" s="948" t="s">
        <v>3</v>
      </c>
      <c r="B177" s="948"/>
      <c r="M177" s="1016"/>
      <c r="N177" s="1016"/>
      <c r="O177" s="1016"/>
      <c r="P177" s="1016"/>
    </row>
    <row r="178" spans="1:16" ht="20.100000000000001" customHeight="1" x14ac:dyDescent="0.2">
      <c r="A178" s="948" t="s">
        <v>4</v>
      </c>
      <c r="B178" s="948"/>
    </row>
    <row r="179" spans="1:16" ht="20.100000000000001" customHeight="1" x14ac:dyDescent="0.3">
      <c r="F179" s="1005" t="s">
        <v>5</v>
      </c>
      <c r="G179" s="1005"/>
      <c r="H179" s="1005"/>
      <c r="I179" s="1005"/>
      <c r="J179" s="1005"/>
      <c r="K179" s="1005"/>
      <c r="L179" s="1005"/>
    </row>
    <row r="180" spans="1:16" ht="20.100000000000001" customHeight="1" x14ac:dyDescent="0.2">
      <c r="F180" s="996" t="s">
        <v>6</v>
      </c>
      <c r="G180" s="996"/>
      <c r="H180" s="996"/>
      <c r="I180" s="996"/>
      <c r="J180" s="996"/>
      <c r="K180" s="996"/>
      <c r="L180" s="996"/>
    </row>
    <row r="181" spans="1:16" ht="20.100000000000001" customHeight="1" x14ac:dyDescent="0.2">
      <c r="A181" s="1" t="s">
        <v>7</v>
      </c>
      <c r="C181" s="27"/>
      <c r="D181" s="666">
        <v>1</v>
      </c>
      <c r="E181" s="666">
        <v>5</v>
      </c>
      <c r="K181" s="2"/>
      <c r="L181" s="2"/>
      <c r="M181" s="2"/>
      <c r="N181" s="2"/>
      <c r="O181" s="2"/>
      <c r="P181" s="2"/>
    </row>
    <row r="182" spans="1:16" ht="20.100000000000001" customHeight="1" x14ac:dyDescent="0.2">
      <c r="A182" s="1" t="s">
        <v>8</v>
      </c>
      <c r="C182" s="28"/>
      <c r="D182" s="4">
        <v>0</v>
      </c>
      <c r="E182" s="4">
        <v>8</v>
      </c>
      <c r="I182" s="997">
        <v>6</v>
      </c>
      <c r="K182" s="2"/>
      <c r="L182" s="23" t="s">
        <v>50</v>
      </c>
      <c r="M182" s="998" t="str">
        <f>+M147</f>
        <v xml:space="preserve">: September </v>
      </c>
      <c r="N182" s="999"/>
      <c r="O182" s="666">
        <f>+O147</f>
        <v>0</v>
      </c>
      <c r="P182" s="666">
        <f>+P147</f>
        <v>9</v>
      </c>
    </row>
    <row r="183" spans="1:16" s="3" customFormat="1" ht="20.100000000000001" customHeight="1" x14ac:dyDescent="0.2">
      <c r="A183" s="19" t="s">
        <v>53</v>
      </c>
      <c r="B183" s="19"/>
      <c r="C183" s="40">
        <v>0</v>
      </c>
      <c r="D183" s="40">
        <v>3</v>
      </c>
      <c r="E183" s="40">
        <v>0</v>
      </c>
      <c r="I183" s="997"/>
      <c r="J183" s="67"/>
      <c r="K183" s="68"/>
      <c r="L183" s="69" t="s">
        <v>12</v>
      </c>
      <c r="M183" s="1014" t="str">
        <f>+M148</f>
        <v>: 2021</v>
      </c>
      <c r="N183" s="1015"/>
      <c r="O183" s="40">
        <f>+O148</f>
        <v>2</v>
      </c>
      <c r="P183" s="40">
        <f>+P148</f>
        <v>1</v>
      </c>
    </row>
    <row r="184" spans="1:16" ht="26.25" customHeight="1" thickBot="1" x14ac:dyDescent="0.25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 x14ac:dyDescent="0.2">
      <c r="A185" s="1052" t="s">
        <v>13</v>
      </c>
      <c r="B185" s="1054" t="s">
        <v>14</v>
      </c>
      <c r="C185" s="1000" t="s">
        <v>15</v>
      </c>
      <c r="D185" s="1001"/>
      <c r="E185" s="1001"/>
      <c r="F185" s="1001"/>
      <c r="G185" s="1001"/>
      <c r="H185" s="1001"/>
      <c r="I185" s="1002"/>
      <c r="J185" s="1003" t="s">
        <v>16</v>
      </c>
      <c r="K185" s="1001"/>
      <c r="L185" s="1001"/>
      <c r="M185" s="1001"/>
      <c r="N185" s="1001"/>
      <c r="O185" s="1001"/>
      <c r="P185" s="1002"/>
    </row>
    <row r="186" spans="1:16" ht="20.100000000000001" customHeight="1" x14ac:dyDescent="0.2">
      <c r="A186" s="1053"/>
      <c r="B186" s="1055"/>
      <c r="C186" s="986" t="s">
        <v>17</v>
      </c>
      <c r="D186" s="987"/>
      <c r="E186" s="987"/>
      <c r="F186" s="4"/>
      <c r="G186" s="4"/>
      <c r="H186" s="4"/>
      <c r="I186" s="672" t="s">
        <v>17</v>
      </c>
      <c r="J186" s="32" t="s">
        <v>17</v>
      </c>
      <c r="K186" s="4"/>
      <c r="L186" s="4"/>
      <c r="M186" s="4"/>
      <c r="N186" s="987" t="s">
        <v>17</v>
      </c>
      <c r="O186" s="987"/>
      <c r="P186" s="988"/>
    </row>
    <row r="187" spans="1:16" ht="20.100000000000001" customHeight="1" x14ac:dyDescent="0.2">
      <c r="A187" s="1053"/>
      <c r="B187" s="1055"/>
      <c r="C187" s="989" t="s">
        <v>9</v>
      </c>
      <c r="D187" s="990"/>
      <c r="E187" s="990"/>
      <c r="F187" s="673" t="s">
        <v>18</v>
      </c>
      <c r="G187" s="673" t="s">
        <v>19</v>
      </c>
      <c r="H187" s="673" t="s">
        <v>20</v>
      </c>
      <c r="I187" s="674" t="s">
        <v>21</v>
      </c>
      <c r="J187" s="33" t="s">
        <v>9</v>
      </c>
      <c r="K187" s="673" t="s">
        <v>18</v>
      </c>
      <c r="L187" s="673" t="s">
        <v>19</v>
      </c>
      <c r="M187" s="673" t="s">
        <v>20</v>
      </c>
      <c r="N187" s="991" t="s">
        <v>21</v>
      </c>
      <c r="O187" s="991"/>
      <c r="P187" s="992"/>
    </row>
    <row r="188" spans="1:16" ht="20.100000000000001" customHeight="1" x14ac:dyDescent="0.2">
      <c r="A188" s="1053"/>
      <c r="B188" s="1055"/>
      <c r="C188" s="993" t="s">
        <v>22</v>
      </c>
      <c r="D188" s="994"/>
      <c r="E188" s="994"/>
      <c r="F188" s="675"/>
      <c r="G188" s="675"/>
      <c r="H188" s="675"/>
      <c r="I188" s="676" t="s">
        <v>23</v>
      </c>
      <c r="J188" s="34" t="s">
        <v>22</v>
      </c>
      <c r="K188" s="675"/>
      <c r="L188" s="675"/>
      <c r="M188" s="675"/>
      <c r="N188" s="994" t="s">
        <v>24</v>
      </c>
      <c r="O188" s="994"/>
      <c r="P188" s="995"/>
    </row>
    <row r="189" spans="1:16" ht="24" customHeight="1" x14ac:dyDescent="0.2">
      <c r="A189" s="44" t="s">
        <v>25</v>
      </c>
      <c r="B189" s="45" t="s">
        <v>26</v>
      </c>
      <c r="C189" s="974" t="s">
        <v>27</v>
      </c>
      <c r="D189" s="975"/>
      <c r="E189" s="975"/>
      <c r="F189" s="667" t="s">
        <v>28</v>
      </c>
      <c r="G189" s="667" t="s">
        <v>29</v>
      </c>
      <c r="H189" s="667" t="s">
        <v>30</v>
      </c>
      <c r="I189" s="46" t="s">
        <v>31</v>
      </c>
      <c r="J189" s="47" t="s">
        <v>32</v>
      </c>
      <c r="K189" s="667" t="s">
        <v>33</v>
      </c>
      <c r="L189" s="667" t="s">
        <v>34</v>
      </c>
      <c r="M189" s="667" t="s">
        <v>35</v>
      </c>
      <c r="N189" s="976" t="s">
        <v>36</v>
      </c>
      <c r="O189" s="975"/>
      <c r="P189" s="977"/>
    </row>
    <row r="190" spans="1:16" ht="15.75" x14ac:dyDescent="0.2">
      <c r="A190" s="5"/>
      <c r="B190" s="6" t="s">
        <v>37</v>
      </c>
      <c r="C190" s="978">
        <f>SUM(C192,C195)</f>
        <v>0</v>
      </c>
      <c r="D190" s="979"/>
      <c r="E190" s="979"/>
      <c r="F190" s="688">
        <f>SUM(F192,F195)</f>
        <v>0</v>
      </c>
      <c r="G190" s="688">
        <f>SUM(G192,G195)</f>
        <v>0</v>
      </c>
      <c r="H190" s="68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980">
        <f t="shared" si="39"/>
        <v>0</v>
      </c>
      <c r="O190" s="981"/>
      <c r="P190" s="982"/>
    </row>
    <row r="191" spans="1:16" x14ac:dyDescent="0.2">
      <c r="A191" s="9">
        <v>1</v>
      </c>
      <c r="B191" s="10" t="s">
        <v>38</v>
      </c>
      <c r="C191" s="983"/>
      <c r="D191" s="984"/>
      <c r="E191" s="984"/>
      <c r="F191" s="670"/>
      <c r="G191" s="670"/>
      <c r="H191" s="670"/>
      <c r="I191" s="35"/>
      <c r="J191" s="669"/>
      <c r="K191" s="670"/>
      <c r="L191" s="670"/>
      <c r="M191" s="670"/>
      <c r="N191" s="984"/>
      <c r="O191" s="984"/>
      <c r="P191" s="985"/>
    </row>
    <row r="192" spans="1:16" ht="14.25" x14ac:dyDescent="0.2">
      <c r="A192" s="11"/>
      <c r="B192" s="10" t="s">
        <v>39</v>
      </c>
      <c r="C192" s="1012">
        <f>SUM(C193:E194)</f>
        <v>0</v>
      </c>
      <c r="D192" s="1013"/>
      <c r="E192" s="1013"/>
      <c r="F192" s="686">
        <f>SUM(F193:F194)</f>
        <v>0</v>
      </c>
      <c r="G192" s="686">
        <f t="shared" ref="G192:H192" si="40">SUM(G193:G194)</f>
        <v>0</v>
      </c>
      <c r="H192" s="686">
        <f t="shared" si="40"/>
        <v>0</v>
      </c>
      <c r="I192" s="679">
        <f>SUM(C192-F192+G192-H192)</f>
        <v>0</v>
      </c>
      <c r="J192" s="686">
        <f>SUM(J193:J194)</f>
        <v>0</v>
      </c>
      <c r="K192" s="686">
        <f t="shared" ref="K192:M192" si="41">SUM(K193:K194)</f>
        <v>0</v>
      </c>
      <c r="L192" s="686">
        <f t="shared" si="41"/>
        <v>0</v>
      </c>
      <c r="M192" s="686">
        <f t="shared" si="41"/>
        <v>0</v>
      </c>
      <c r="N192" s="964">
        <f>SUM(N193:P194)</f>
        <v>0</v>
      </c>
      <c r="O192" s="964"/>
      <c r="P192" s="965"/>
    </row>
    <row r="193" spans="1:16" ht="12.75" customHeight="1" x14ac:dyDescent="0.2">
      <c r="A193" s="11"/>
      <c r="B193" s="12" t="s">
        <v>40</v>
      </c>
      <c r="C193" s="1006">
        <v>0</v>
      </c>
      <c r="D193" s="1007"/>
      <c r="E193" s="1007"/>
      <c r="F193" s="687">
        <v>0</v>
      </c>
      <c r="G193" s="687">
        <v>0</v>
      </c>
      <c r="H193" s="687">
        <v>0</v>
      </c>
      <c r="I193" s="706">
        <f t="shared" ref="I193:I197" si="42">SUM(C193-F193+G193-H193)</f>
        <v>0</v>
      </c>
      <c r="J193" s="85">
        <v>0</v>
      </c>
      <c r="K193" s="85">
        <v>0</v>
      </c>
      <c r="L193" s="85">
        <v>0</v>
      </c>
      <c r="M193" s="85">
        <v>0</v>
      </c>
      <c r="N193" s="964">
        <f>SUM(J193-K193+L193-M193)</f>
        <v>0</v>
      </c>
      <c r="O193" s="964"/>
      <c r="P193" s="965"/>
    </row>
    <row r="194" spans="1:16" ht="12.75" customHeight="1" x14ac:dyDescent="0.2">
      <c r="A194" s="11"/>
      <c r="B194" s="12" t="s">
        <v>41</v>
      </c>
      <c r="C194" s="1006">
        <v>0</v>
      </c>
      <c r="D194" s="1007"/>
      <c r="E194" s="1007"/>
      <c r="F194" s="687">
        <v>0</v>
      </c>
      <c r="G194" s="687">
        <v>0</v>
      </c>
      <c r="H194" s="687">
        <v>0</v>
      </c>
      <c r="I194" s="706">
        <f t="shared" si="42"/>
        <v>0</v>
      </c>
      <c r="J194" s="85">
        <v>0</v>
      </c>
      <c r="K194" s="85">
        <v>0</v>
      </c>
      <c r="L194" s="85">
        <v>0</v>
      </c>
      <c r="M194" s="85">
        <v>0</v>
      </c>
      <c r="N194" s="964">
        <f>SUM(J194-K194+L194-M194)</f>
        <v>0</v>
      </c>
      <c r="O194" s="964"/>
      <c r="P194" s="965"/>
    </row>
    <row r="195" spans="1:16" ht="14.25" x14ac:dyDescent="0.2">
      <c r="A195" s="11"/>
      <c r="B195" s="10" t="s">
        <v>42</v>
      </c>
      <c r="C195" s="1012">
        <f>SUM(C196:E197)</f>
        <v>0</v>
      </c>
      <c r="D195" s="1013"/>
      <c r="E195" s="1013"/>
      <c r="F195" s="686">
        <f>SUM(F196:F197)</f>
        <v>0</v>
      </c>
      <c r="G195" s="686">
        <f t="shared" ref="G195:H195" si="43">SUM(G196:G197)</f>
        <v>0</v>
      </c>
      <c r="H195" s="686">
        <f t="shared" si="43"/>
        <v>0</v>
      </c>
      <c r="I195" s="679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964">
        <f>SUM(N196:P197)</f>
        <v>0</v>
      </c>
      <c r="O195" s="964"/>
      <c r="P195" s="965"/>
    </row>
    <row r="196" spans="1:16" ht="15" x14ac:dyDescent="0.2">
      <c r="A196" s="11"/>
      <c r="B196" s="12" t="s">
        <v>40</v>
      </c>
      <c r="C196" s="1006">
        <v>0</v>
      </c>
      <c r="D196" s="1007"/>
      <c r="E196" s="1007"/>
      <c r="F196" s="687">
        <v>0</v>
      </c>
      <c r="G196" s="687">
        <v>0</v>
      </c>
      <c r="H196" s="687">
        <v>0</v>
      </c>
      <c r="I196" s="706">
        <f t="shared" si="42"/>
        <v>0</v>
      </c>
      <c r="J196" s="36">
        <v>0</v>
      </c>
      <c r="K196" s="687">
        <v>0</v>
      </c>
      <c r="L196" s="687">
        <v>0</v>
      </c>
      <c r="M196" s="687">
        <v>0</v>
      </c>
      <c r="N196" s="964">
        <f>SUM(J196-K196+L196-M196)</f>
        <v>0</v>
      </c>
      <c r="O196" s="964"/>
      <c r="P196" s="965"/>
    </row>
    <row r="197" spans="1:16" ht="15" x14ac:dyDescent="0.2">
      <c r="A197" s="11"/>
      <c r="B197" s="12" t="s">
        <v>41</v>
      </c>
      <c r="C197" s="1006">
        <v>0</v>
      </c>
      <c r="D197" s="1007"/>
      <c r="E197" s="1007"/>
      <c r="F197" s="687">
        <v>0</v>
      </c>
      <c r="G197" s="687">
        <v>0</v>
      </c>
      <c r="H197" s="687">
        <v>0</v>
      </c>
      <c r="I197" s="706">
        <f t="shared" si="42"/>
        <v>0</v>
      </c>
      <c r="J197" s="36">
        <v>0</v>
      </c>
      <c r="K197" s="687">
        <v>0</v>
      </c>
      <c r="L197" s="687">
        <v>0</v>
      </c>
      <c r="M197" s="687">
        <v>0</v>
      </c>
      <c r="N197" s="964">
        <f>SUM(J197-K197+L197-M197)</f>
        <v>0</v>
      </c>
      <c r="O197" s="964"/>
      <c r="P197" s="965"/>
    </row>
    <row r="198" spans="1:16" x14ac:dyDescent="0.2">
      <c r="A198" s="9">
        <v>2</v>
      </c>
      <c r="B198" s="10" t="s">
        <v>43</v>
      </c>
      <c r="C198" s="983"/>
      <c r="D198" s="984"/>
      <c r="E198" s="984"/>
      <c r="F198" s="670"/>
      <c r="G198" s="670"/>
      <c r="H198" s="670"/>
      <c r="I198" s="683"/>
      <c r="J198" s="669"/>
      <c r="K198" s="670"/>
      <c r="L198" s="670"/>
      <c r="M198" s="670"/>
      <c r="N198" s="951"/>
      <c r="O198" s="951"/>
      <c r="P198" s="952"/>
    </row>
    <row r="199" spans="1:16" ht="12.75" customHeight="1" x14ac:dyDescent="0.2">
      <c r="A199" s="11"/>
      <c r="B199" s="12" t="s">
        <v>44</v>
      </c>
      <c r="C199" s="1006">
        <v>0</v>
      </c>
      <c r="D199" s="1007"/>
      <c r="E199" s="1007"/>
      <c r="F199" s="687">
        <v>0</v>
      </c>
      <c r="G199" s="687">
        <v>0</v>
      </c>
      <c r="H199" s="687">
        <v>0</v>
      </c>
      <c r="I199" s="679">
        <f t="shared" ref="I199:I202" si="45">SUM(C199-F199+G199-H199)</f>
        <v>0</v>
      </c>
      <c r="J199" s="669"/>
      <c r="K199" s="670"/>
      <c r="L199" s="670"/>
      <c r="M199" s="670"/>
      <c r="N199" s="951"/>
      <c r="O199" s="951"/>
      <c r="P199" s="952"/>
    </row>
    <row r="200" spans="1:16" ht="12.75" customHeight="1" x14ac:dyDescent="0.2">
      <c r="A200" s="11"/>
      <c r="B200" s="12" t="s">
        <v>45</v>
      </c>
      <c r="C200" s="1006">
        <v>0</v>
      </c>
      <c r="D200" s="1007"/>
      <c r="E200" s="1007"/>
      <c r="F200" s="687">
        <v>0</v>
      </c>
      <c r="G200" s="687">
        <v>0</v>
      </c>
      <c r="H200" s="687">
        <v>0</v>
      </c>
      <c r="I200" s="679">
        <f t="shared" si="45"/>
        <v>0</v>
      </c>
      <c r="J200" s="669"/>
      <c r="K200" s="670"/>
      <c r="L200" s="670"/>
      <c r="M200" s="670"/>
      <c r="N200" s="951"/>
      <c r="O200" s="951"/>
      <c r="P200" s="952"/>
    </row>
    <row r="201" spans="1:16" ht="7.5" customHeight="1" x14ac:dyDescent="0.2">
      <c r="A201" s="9"/>
      <c r="B201" s="12" t="s">
        <v>46</v>
      </c>
      <c r="C201" s="1006">
        <v>0</v>
      </c>
      <c r="D201" s="1007"/>
      <c r="E201" s="1007"/>
      <c r="F201" s="687">
        <v>0</v>
      </c>
      <c r="G201" s="687">
        <v>0</v>
      </c>
      <c r="H201" s="687">
        <v>0</v>
      </c>
      <c r="I201" s="679">
        <f t="shared" si="45"/>
        <v>0</v>
      </c>
      <c r="J201" s="669"/>
      <c r="K201" s="670"/>
      <c r="L201" s="670"/>
      <c r="M201" s="670"/>
      <c r="N201" s="951"/>
      <c r="O201" s="951"/>
      <c r="P201" s="952"/>
    </row>
    <row r="202" spans="1:16" ht="18" customHeight="1" x14ac:dyDescent="0.2">
      <c r="A202" s="14"/>
      <c r="B202" s="15" t="s">
        <v>47</v>
      </c>
      <c r="C202" s="1008">
        <v>0</v>
      </c>
      <c r="D202" s="1009"/>
      <c r="E202" s="1009"/>
      <c r="F202" s="689">
        <v>0</v>
      </c>
      <c r="G202" s="689">
        <v>0</v>
      </c>
      <c r="H202" s="689">
        <v>0</v>
      </c>
      <c r="I202" s="679">
        <f t="shared" si="45"/>
        <v>0</v>
      </c>
      <c r="J202" s="37"/>
      <c r="K202" s="16"/>
      <c r="L202" s="16"/>
      <c r="M202" s="16"/>
      <c r="N202" s="953"/>
      <c r="O202" s="953"/>
      <c r="P202" s="954"/>
    </row>
    <row r="203" spans="1:16" ht="12.75" customHeight="1" thickBot="1" x14ac:dyDescent="0.25">
      <c r="A203" s="17">
        <v>3</v>
      </c>
      <c r="B203" s="18" t="s">
        <v>48</v>
      </c>
      <c r="C203" s="1010">
        <v>0</v>
      </c>
      <c r="D203" s="1011"/>
      <c r="E203" s="1011"/>
      <c r="F203" s="25">
        <v>0</v>
      </c>
      <c r="G203" s="25">
        <v>0</v>
      </c>
      <c r="H203" s="684"/>
      <c r="I203" s="38"/>
      <c r="J203" s="39"/>
      <c r="K203" s="707"/>
      <c r="L203" s="707"/>
      <c r="M203" s="707"/>
      <c r="N203" s="957"/>
      <c r="O203" s="957"/>
      <c r="P203" s="958"/>
    </row>
    <row r="204" spans="1:16" x14ac:dyDescent="0.2">
      <c r="B204" s="664" t="s">
        <v>49</v>
      </c>
      <c r="C204" s="945">
        <f>SUM(C199:E202)-C190</f>
        <v>0</v>
      </c>
      <c r="D204" s="946"/>
      <c r="E204" s="946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947"/>
      <c r="O204" s="947"/>
      <c r="P204" s="947"/>
    </row>
    <row r="205" spans="1:16" x14ac:dyDescent="0.2">
      <c r="B205" s="664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685"/>
      <c r="O205" s="685"/>
      <c r="P205" s="685"/>
    </row>
    <row r="206" spans="1:16" x14ac:dyDescent="0.2">
      <c r="B206" s="664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685"/>
      <c r="O206" s="685"/>
      <c r="P206" s="685"/>
    </row>
    <row r="207" spans="1:16" ht="30" customHeight="1" x14ac:dyDescent="0.2">
      <c r="B207" s="664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685"/>
      <c r="O207" s="685"/>
      <c r="P207" s="685"/>
    </row>
    <row r="208" spans="1:16" ht="25.5" customHeight="1" x14ac:dyDescent="0.2">
      <c r="C208" s="664"/>
      <c r="D208" s="664"/>
      <c r="E208" s="664"/>
      <c r="N208" s="664"/>
      <c r="O208" s="664"/>
      <c r="P208" s="664"/>
    </row>
    <row r="209" spans="1:16" ht="20.100000000000001" customHeight="1" x14ac:dyDescent="0.2">
      <c r="C209" s="664"/>
      <c r="D209" s="664"/>
      <c r="E209" s="664"/>
      <c r="N209" s="664"/>
      <c r="O209" s="664"/>
      <c r="P209" s="664"/>
    </row>
    <row r="210" spans="1:16" ht="20.100000000000001" customHeight="1" x14ac:dyDescent="0.2">
      <c r="C210" s="948"/>
      <c r="D210" s="948"/>
      <c r="E210" s="948"/>
      <c r="N210" s="948"/>
      <c r="O210" s="948"/>
      <c r="P210" s="948"/>
    </row>
    <row r="211" spans="1:16" ht="20.100000000000001" customHeight="1" x14ac:dyDescent="0.2">
      <c r="A211" s="948" t="s">
        <v>0</v>
      </c>
      <c r="B211" s="948"/>
      <c r="F211" s="1" t="s">
        <v>1</v>
      </c>
      <c r="M211" s="1016" t="s">
        <v>2</v>
      </c>
      <c r="N211" s="1016"/>
      <c r="O211" s="1016"/>
      <c r="P211" s="1016"/>
    </row>
    <row r="212" spans="1:16" ht="20.100000000000001" customHeight="1" x14ac:dyDescent="0.2">
      <c r="A212" s="948" t="s">
        <v>3</v>
      </c>
      <c r="B212" s="948"/>
      <c r="M212" s="1016"/>
      <c r="N212" s="1016"/>
      <c r="O212" s="1016"/>
      <c r="P212" s="1016"/>
    </row>
    <row r="213" spans="1:16" ht="20.100000000000001" customHeight="1" x14ac:dyDescent="0.2">
      <c r="A213" s="948" t="s">
        <v>4</v>
      </c>
      <c r="B213" s="948"/>
    </row>
    <row r="214" spans="1:16" ht="20.100000000000001" customHeight="1" x14ac:dyDescent="0.3">
      <c r="F214" s="1005" t="s">
        <v>5</v>
      </c>
      <c r="G214" s="1005"/>
      <c r="H214" s="1005"/>
      <c r="I214" s="1005"/>
      <c r="J214" s="1005"/>
      <c r="K214" s="1005"/>
      <c r="L214" s="1005"/>
    </row>
    <row r="215" spans="1:16" ht="20.100000000000001" customHeight="1" x14ac:dyDescent="0.2">
      <c r="F215" s="996" t="s">
        <v>6</v>
      </c>
      <c r="G215" s="996"/>
      <c r="H215" s="996"/>
      <c r="I215" s="996"/>
      <c r="J215" s="996"/>
      <c r="K215" s="996"/>
      <c r="L215" s="996"/>
    </row>
    <row r="216" spans="1:16" ht="26.25" customHeight="1" x14ac:dyDescent="0.2">
      <c r="A216" s="1" t="s">
        <v>7</v>
      </c>
      <c r="C216" s="27"/>
      <c r="D216" s="666">
        <v>1</v>
      </c>
      <c r="E216" s="666">
        <v>5</v>
      </c>
      <c r="K216" s="2"/>
      <c r="L216" s="2"/>
      <c r="M216" s="2"/>
      <c r="N216" s="2"/>
      <c r="O216" s="2"/>
      <c r="P216" s="2"/>
    </row>
    <row r="217" spans="1:16" ht="20.100000000000001" customHeight="1" x14ac:dyDescent="0.2">
      <c r="A217" s="1" t="s">
        <v>8</v>
      </c>
      <c r="C217" s="28"/>
      <c r="D217" s="4">
        <v>0</v>
      </c>
      <c r="E217" s="4">
        <v>8</v>
      </c>
      <c r="I217" s="997">
        <v>7</v>
      </c>
      <c r="K217" s="2"/>
      <c r="L217" s="23" t="s">
        <v>50</v>
      </c>
      <c r="M217" s="998" t="str">
        <f>+M182</f>
        <v xml:space="preserve">: September </v>
      </c>
      <c r="N217" s="999"/>
      <c r="O217" s="666">
        <f>+O182</f>
        <v>0</v>
      </c>
      <c r="P217" s="666">
        <f>+P182</f>
        <v>9</v>
      </c>
    </row>
    <row r="218" spans="1:16" s="3" customFormat="1" ht="20.100000000000001" customHeight="1" x14ac:dyDescent="0.2">
      <c r="A218" s="19" t="s">
        <v>57</v>
      </c>
      <c r="B218" s="20"/>
      <c r="C218" s="40">
        <v>0</v>
      </c>
      <c r="D218" s="40">
        <v>3</v>
      </c>
      <c r="E218" s="40">
        <v>2</v>
      </c>
      <c r="I218" s="997"/>
      <c r="J218" s="67"/>
      <c r="K218" s="68"/>
      <c r="L218" s="69" t="s">
        <v>12</v>
      </c>
      <c r="M218" s="1014" t="str">
        <f>+M183</f>
        <v>: 2021</v>
      </c>
      <c r="N218" s="1015"/>
      <c r="O218" s="40">
        <f>+O183</f>
        <v>2</v>
      </c>
      <c r="P218" s="40">
        <f>+P183</f>
        <v>1</v>
      </c>
    </row>
    <row r="219" spans="1:16" ht="20.100000000000001" customHeight="1" thickBot="1" x14ac:dyDescent="0.25">
      <c r="C219" s="29"/>
      <c r="D219" s="29"/>
      <c r="K219" s="2"/>
      <c r="L219" s="2"/>
      <c r="N219" s="2"/>
      <c r="O219" s="29"/>
      <c r="P219" s="29"/>
    </row>
    <row r="220" spans="1:16" ht="20.100000000000001" customHeight="1" x14ac:dyDescent="0.2">
      <c r="A220" s="1052" t="s">
        <v>13</v>
      </c>
      <c r="B220" s="1054" t="s">
        <v>14</v>
      </c>
      <c r="C220" s="1000" t="s">
        <v>15</v>
      </c>
      <c r="D220" s="1001"/>
      <c r="E220" s="1001"/>
      <c r="F220" s="1001"/>
      <c r="G220" s="1001"/>
      <c r="H220" s="1001"/>
      <c r="I220" s="1002"/>
      <c r="J220" s="1003" t="s">
        <v>16</v>
      </c>
      <c r="K220" s="1001"/>
      <c r="L220" s="1001"/>
      <c r="M220" s="1001"/>
      <c r="N220" s="1001"/>
      <c r="O220" s="1001"/>
      <c r="P220" s="1002"/>
    </row>
    <row r="221" spans="1:16" ht="24" customHeight="1" x14ac:dyDescent="0.2">
      <c r="A221" s="1053"/>
      <c r="B221" s="1055"/>
      <c r="C221" s="986" t="s">
        <v>17</v>
      </c>
      <c r="D221" s="987"/>
      <c r="E221" s="987"/>
      <c r="F221" s="4"/>
      <c r="G221" s="4"/>
      <c r="H221" s="4"/>
      <c r="I221" s="672" t="s">
        <v>17</v>
      </c>
      <c r="J221" s="32" t="s">
        <v>17</v>
      </c>
      <c r="K221" s="4"/>
      <c r="L221" s="4"/>
      <c r="M221" s="4"/>
      <c r="N221" s="987" t="s">
        <v>17</v>
      </c>
      <c r="O221" s="987"/>
      <c r="P221" s="988"/>
    </row>
    <row r="222" spans="1:16" ht="12.75" customHeight="1" x14ac:dyDescent="0.2">
      <c r="A222" s="1053"/>
      <c r="B222" s="1055"/>
      <c r="C222" s="989" t="s">
        <v>9</v>
      </c>
      <c r="D222" s="990"/>
      <c r="E222" s="990"/>
      <c r="F222" s="673" t="s">
        <v>18</v>
      </c>
      <c r="G222" s="673" t="s">
        <v>19</v>
      </c>
      <c r="H222" s="673" t="s">
        <v>20</v>
      </c>
      <c r="I222" s="674" t="s">
        <v>21</v>
      </c>
      <c r="J222" s="33" t="s">
        <v>9</v>
      </c>
      <c r="K222" s="673" t="s">
        <v>18</v>
      </c>
      <c r="L222" s="673" t="s">
        <v>19</v>
      </c>
      <c r="M222" s="673" t="s">
        <v>20</v>
      </c>
      <c r="N222" s="991" t="s">
        <v>21</v>
      </c>
      <c r="O222" s="991"/>
      <c r="P222" s="992"/>
    </row>
    <row r="223" spans="1:16" ht="12.75" customHeight="1" x14ac:dyDescent="0.2">
      <c r="A223" s="1053"/>
      <c r="B223" s="1055"/>
      <c r="C223" s="993" t="s">
        <v>22</v>
      </c>
      <c r="D223" s="994"/>
      <c r="E223" s="994"/>
      <c r="F223" s="675"/>
      <c r="G223" s="675"/>
      <c r="H223" s="675"/>
      <c r="I223" s="676" t="s">
        <v>23</v>
      </c>
      <c r="J223" s="34" t="s">
        <v>22</v>
      </c>
      <c r="K223" s="675"/>
      <c r="L223" s="675"/>
      <c r="M223" s="675"/>
      <c r="N223" s="994" t="s">
        <v>24</v>
      </c>
      <c r="O223" s="994"/>
      <c r="P223" s="995"/>
    </row>
    <row r="224" spans="1:16" x14ac:dyDescent="0.2">
      <c r="A224" s="44" t="s">
        <v>25</v>
      </c>
      <c r="B224" s="45" t="s">
        <v>26</v>
      </c>
      <c r="C224" s="974" t="s">
        <v>27</v>
      </c>
      <c r="D224" s="975"/>
      <c r="E224" s="975"/>
      <c r="F224" s="667" t="s">
        <v>28</v>
      </c>
      <c r="G224" s="667" t="s">
        <v>29</v>
      </c>
      <c r="H224" s="667" t="s">
        <v>30</v>
      </c>
      <c r="I224" s="46" t="s">
        <v>31</v>
      </c>
      <c r="J224" s="47" t="s">
        <v>32</v>
      </c>
      <c r="K224" s="667" t="s">
        <v>33</v>
      </c>
      <c r="L224" s="667" t="s">
        <v>34</v>
      </c>
      <c r="M224" s="667" t="s">
        <v>35</v>
      </c>
      <c r="N224" s="976" t="s">
        <v>36</v>
      </c>
      <c r="O224" s="975"/>
      <c r="P224" s="977"/>
    </row>
    <row r="225" spans="1:16" ht="12.75" customHeight="1" x14ac:dyDescent="0.2">
      <c r="A225" s="5"/>
      <c r="B225" s="6" t="s">
        <v>37</v>
      </c>
      <c r="C225" s="978">
        <f>SUM(C227,C230)</f>
        <v>0</v>
      </c>
      <c r="D225" s="979"/>
      <c r="E225" s="979"/>
      <c r="F225" s="688">
        <f>SUM(F227,F230)</f>
        <v>0</v>
      </c>
      <c r="G225" s="688">
        <f>SUM(G227,G230)</f>
        <v>0</v>
      </c>
      <c r="H225" s="68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980">
        <f t="shared" si="47"/>
        <v>0</v>
      </c>
      <c r="O225" s="981"/>
      <c r="P225" s="982"/>
    </row>
    <row r="226" spans="1:16" ht="12.75" customHeight="1" x14ac:dyDescent="0.2">
      <c r="A226" s="9">
        <v>1</v>
      </c>
      <c r="B226" s="10" t="s">
        <v>38</v>
      </c>
      <c r="C226" s="983"/>
      <c r="D226" s="984"/>
      <c r="E226" s="984"/>
      <c r="F226" s="670"/>
      <c r="G226" s="670"/>
      <c r="H226" s="670"/>
      <c r="I226" s="35"/>
      <c r="J226" s="669"/>
      <c r="K226" s="670"/>
      <c r="L226" s="670"/>
      <c r="M226" s="670"/>
      <c r="N226" s="984"/>
      <c r="O226" s="984"/>
      <c r="P226" s="985"/>
    </row>
    <row r="227" spans="1:16" ht="14.25" x14ac:dyDescent="0.2">
      <c r="A227" s="11"/>
      <c r="B227" s="10" t="s">
        <v>39</v>
      </c>
      <c r="C227" s="1012">
        <f>SUM(C228:E229)</f>
        <v>0</v>
      </c>
      <c r="D227" s="1013"/>
      <c r="E227" s="1013"/>
      <c r="F227" s="686">
        <f>SUM(F228:F229)</f>
        <v>0</v>
      </c>
      <c r="G227" s="686">
        <f t="shared" ref="G227:H227" si="48">SUM(G228:G229)</f>
        <v>0</v>
      </c>
      <c r="H227" s="686">
        <f t="shared" si="48"/>
        <v>0</v>
      </c>
      <c r="I227" s="679">
        <f>SUM(C227-F227+G227-H227)</f>
        <v>0</v>
      </c>
      <c r="J227" s="686">
        <f>SUM(J228:J229)</f>
        <v>0</v>
      </c>
      <c r="K227" s="686">
        <f t="shared" ref="K227:M227" si="49">SUM(K228:K229)</f>
        <v>0</v>
      </c>
      <c r="L227" s="686">
        <f t="shared" si="49"/>
        <v>0</v>
      </c>
      <c r="M227" s="686">
        <f t="shared" si="49"/>
        <v>0</v>
      </c>
      <c r="N227" s="964">
        <f>SUM(N228:P229)</f>
        <v>0</v>
      </c>
      <c r="O227" s="964"/>
      <c r="P227" s="965"/>
    </row>
    <row r="228" spans="1:16" ht="15" x14ac:dyDescent="0.2">
      <c r="A228" s="11"/>
      <c r="B228" s="12" t="s">
        <v>40</v>
      </c>
      <c r="C228" s="1006">
        <v>0</v>
      </c>
      <c r="D228" s="1007"/>
      <c r="E228" s="1007"/>
      <c r="F228" s="687">
        <v>0</v>
      </c>
      <c r="G228" s="687">
        <v>0</v>
      </c>
      <c r="H228" s="687">
        <v>0</v>
      </c>
      <c r="I228" s="706">
        <f t="shared" ref="I228:I232" si="50">SUM(C228-F228+G228-H228)</f>
        <v>0</v>
      </c>
      <c r="J228" s="85">
        <v>0</v>
      </c>
      <c r="K228" s="85">
        <v>0</v>
      </c>
      <c r="L228" s="85">
        <v>0</v>
      </c>
      <c r="M228" s="85">
        <v>0</v>
      </c>
      <c r="N228" s="964">
        <f>SUM(J228-K228+L228-M228)</f>
        <v>0</v>
      </c>
      <c r="O228" s="964"/>
      <c r="P228" s="965"/>
    </row>
    <row r="229" spans="1:16" ht="15" x14ac:dyDescent="0.2">
      <c r="A229" s="11"/>
      <c r="B229" s="12" t="s">
        <v>41</v>
      </c>
      <c r="C229" s="1006">
        <v>0</v>
      </c>
      <c r="D229" s="1007"/>
      <c r="E229" s="1007"/>
      <c r="F229" s="687">
        <v>0</v>
      </c>
      <c r="G229" s="687">
        <v>0</v>
      </c>
      <c r="H229" s="687">
        <v>0</v>
      </c>
      <c r="I229" s="706">
        <f t="shared" si="50"/>
        <v>0</v>
      </c>
      <c r="J229" s="85">
        <v>0</v>
      </c>
      <c r="K229" s="85">
        <v>0</v>
      </c>
      <c r="L229" s="85">
        <v>0</v>
      </c>
      <c r="M229" s="85">
        <v>0</v>
      </c>
      <c r="N229" s="964">
        <f>SUM(J229-K229+L229-M229)</f>
        <v>0</v>
      </c>
      <c r="O229" s="964"/>
      <c r="P229" s="965"/>
    </row>
    <row r="230" spans="1:16" ht="14.25" x14ac:dyDescent="0.2">
      <c r="A230" s="11"/>
      <c r="B230" s="10" t="s">
        <v>42</v>
      </c>
      <c r="C230" s="1012">
        <f>SUM(C231:E232)</f>
        <v>0</v>
      </c>
      <c r="D230" s="1013"/>
      <c r="E230" s="1013"/>
      <c r="F230" s="686">
        <f>SUM(F231:F232)</f>
        <v>0</v>
      </c>
      <c r="G230" s="686">
        <f t="shared" ref="G230:H230" si="51">SUM(G231:G232)</f>
        <v>0</v>
      </c>
      <c r="H230" s="686">
        <f t="shared" si="51"/>
        <v>0</v>
      </c>
      <c r="I230" s="679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964">
        <f>SUM(N231:P232)</f>
        <v>0</v>
      </c>
      <c r="O230" s="964"/>
      <c r="P230" s="965"/>
    </row>
    <row r="231" spans="1:16" ht="12.75" customHeight="1" x14ac:dyDescent="0.2">
      <c r="A231" s="11"/>
      <c r="B231" s="12" t="s">
        <v>40</v>
      </c>
      <c r="C231" s="1006">
        <v>0</v>
      </c>
      <c r="D231" s="1007"/>
      <c r="E231" s="1007"/>
      <c r="F231" s="687">
        <v>0</v>
      </c>
      <c r="G231" s="687">
        <v>0</v>
      </c>
      <c r="H231" s="687">
        <v>0</v>
      </c>
      <c r="I231" s="706">
        <f t="shared" si="50"/>
        <v>0</v>
      </c>
      <c r="J231" s="36">
        <v>0</v>
      </c>
      <c r="K231" s="687">
        <v>0</v>
      </c>
      <c r="L231" s="687">
        <v>0</v>
      </c>
      <c r="M231" s="687">
        <v>0</v>
      </c>
      <c r="N231" s="964">
        <f>SUM(J231-K231+L231-M231)</f>
        <v>0</v>
      </c>
      <c r="O231" s="964"/>
      <c r="P231" s="965"/>
    </row>
    <row r="232" spans="1:16" ht="12.75" customHeight="1" x14ac:dyDescent="0.2">
      <c r="A232" s="11"/>
      <c r="B232" s="12" t="s">
        <v>41</v>
      </c>
      <c r="C232" s="1006">
        <v>0</v>
      </c>
      <c r="D232" s="1007"/>
      <c r="E232" s="1007"/>
      <c r="F232" s="687">
        <v>0</v>
      </c>
      <c r="G232" s="687">
        <v>0</v>
      </c>
      <c r="H232" s="687">
        <v>0</v>
      </c>
      <c r="I232" s="706">
        <f t="shared" si="50"/>
        <v>0</v>
      </c>
      <c r="J232" s="36">
        <v>0</v>
      </c>
      <c r="K232" s="687">
        <v>0</v>
      </c>
      <c r="L232" s="687">
        <v>0</v>
      </c>
      <c r="M232" s="687">
        <v>0</v>
      </c>
      <c r="N232" s="964">
        <f>SUM(J232-K232+L232-M232)</f>
        <v>0</v>
      </c>
      <c r="O232" s="964"/>
      <c r="P232" s="965"/>
    </row>
    <row r="233" spans="1:16" ht="7.5" customHeight="1" x14ac:dyDescent="0.2">
      <c r="A233" s="9">
        <v>2</v>
      </c>
      <c r="B233" s="10" t="s">
        <v>43</v>
      </c>
      <c r="C233" s="983"/>
      <c r="D233" s="984"/>
      <c r="E233" s="984"/>
      <c r="F233" s="670"/>
      <c r="G233" s="670"/>
      <c r="H233" s="670"/>
      <c r="I233" s="683"/>
      <c r="J233" s="669"/>
      <c r="K233" s="670"/>
      <c r="L233" s="670"/>
      <c r="M233" s="670"/>
      <c r="N233" s="951"/>
      <c r="O233" s="951"/>
      <c r="P233" s="952"/>
    </row>
    <row r="234" spans="1:16" ht="18" customHeight="1" x14ac:dyDescent="0.2">
      <c r="A234" s="11"/>
      <c r="B234" s="12" t="s">
        <v>44</v>
      </c>
      <c r="C234" s="1006">
        <v>0</v>
      </c>
      <c r="D234" s="1007"/>
      <c r="E234" s="1007"/>
      <c r="F234" s="687">
        <v>0</v>
      </c>
      <c r="G234" s="687">
        <v>0</v>
      </c>
      <c r="H234" s="687">
        <v>0</v>
      </c>
      <c r="I234" s="679">
        <f t="shared" ref="I234:I237" si="53">SUM(C234-F234+G234-H234)</f>
        <v>0</v>
      </c>
      <c r="J234" s="669"/>
      <c r="K234" s="670"/>
      <c r="L234" s="670"/>
      <c r="M234" s="670"/>
      <c r="N234" s="951"/>
      <c r="O234" s="951"/>
      <c r="P234" s="952"/>
    </row>
    <row r="235" spans="1:16" ht="12.75" customHeight="1" x14ac:dyDescent="0.2">
      <c r="A235" s="11"/>
      <c r="B235" s="12" t="s">
        <v>45</v>
      </c>
      <c r="C235" s="1006">
        <v>0</v>
      </c>
      <c r="D235" s="1007"/>
      <c r="E235" s="1007"/>
      <c r="F235" s="687">
        <v>0</v>
      </c>
      <c r="G235" s="687">
        <v>0</v>
      </c>
      <c r="H235" s="687">
        <v>0</v>
      </c>
      <c r="I235" s="679">
        <f t="shared" si="53"/>
        <v>0</v>
      </c>
      <c r="J235" s="669"/>
      <c r="K235" s="670"/>
      <c r="L235" s="670"/>
      <c r="M235" s="670"/>
      <c r="N235" s="951"/>
      <c r="O235" s="951"/>
      <c r="P235" s="952"/>
    </row>
    <row r="236" spans="1:16" ht="12.75" customHeight="1" x14ac:dyDescent="0.2">
      <c r="A236" s="9"/>
      <c r="B236" s="12" t="s">
        <v>46</v>
      </c>
      <c r="C236" s="1006">
        <v>0</v>
      </c>
      <c r="D236" s="1007"/>
      <c r="E236" s="1007"/>
      <c r="F236" s="687">
        <v>0</v>
      </c>
      <c r="G236" s="687">
        <v>0</v>
      </c>
      <c r="H236" s="687">
        <v>0</v>
      </c>
      <c r="I236" s="679">
        <f t="shared" si="53"/>
        <v>0</v>
      </c>
      <c r="J236" s="669"/>
      <c r="K236" s="670"/>
      <c r="L236" s="670"/>
      <c r="M236" s="670"/>
      <c r="N236" s="951"/>
      <c r="O236" s="951"/>
      <c r="P236" s="952"/>
    </row>
    <row r="237" spans="1:16" ht="12.75" customHeight="1" x14ac:dyDescent="0.2">
      <c r="A237" s="14"/>
      <c r="B237" s="15" t="s">
        <v>47</v>
      </c>
      <c r="C237" s="1008">
        <v>0</v>
      </c>
      <c r="D237" s="1009"/>
      <c r="E237" s="1009"/>
      <c r="F237" s="689">
        <v>0</v>
      </c>
      <c r="G237" s="689">
        <v>0</v>
      </c>
      <c r="H237" s="689">
        <v>0</v>
      </c>
      <c r="I237" s="679">
        <f t="shared" si="53"/>
        <v>0</v>
      </c>
      <c r="J237" s="37"/>
      <c r="K237" s="16"/>
      <c r="L237" s="16"/>
      <c r="M237" s="16"/>
      <c r="N237" s="953"/>
      <c r="O237" s="953"/>
      <c r="P237" s="954"/>
    </row>
    <row r="238" spans="1:16" ht="15" thickBot="1" x14ac:dyDescent="0.25">
      <c r="A238" s="17">
        <v>3</v>
      </c>
      <c r="B238" s="18" t="s">
        <v>48</v>
      </c>
      <c r="C238" s="1010">
        <v>0</v>
      </c>
      <c r="D238" s="1011"/>
      <c r="E238" s="1011"/>
      <c r="F238" s="25">
        <v>0</v>
      </c>
      <c r="G238" s="25">
        <v>0</v>
      </c>
      <c r="H238" s="684"/>
      <c r="I238" s="38"/>
      <c r="J238" s="39"/>
      <c r="K238" s="707"/>
      <c r="L238" s="707"/>
      <c r="M238" s="707"/>
      <c r="N238" s="957"/>
      <c r="O238" s="957"/>
      <c r="P238" s="958"/>
    </row>
    <row r="239" spans="1:16" ht="30" customHeight="1" x14ac:dyDescent="0.2">
      <c r="B239" s="664" t="s">
        <v>49</v>
      </c>
      <c r="C239" s="945">
        <f>SUM(C234:E237)-C225</f>
        <v>0</v>
      </c>
      <c r="D239" s="946"/>
      <c r="E239" s="946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947"/>
      <c r="O239" s="947"/>
      <c r="P239" s="947"/>
    </row>
    <row r="240" spans="1:16" ht="25.5" customHeight="1" x14ac:dyDescent="0.2">
      <c r="B240" s="664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685"/>
      <c r="O240" s="685"/>
      <c r="P240" s="685"/>
    </row>
    <row r="241" spans="1:16" ht="20.100000000000001" customHeight="1" x14ac:dyDescent="0.2">
      <c r="B241" s="664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685"/>
      <c r="O241" s="685"/>
      <c r="P241" s="685"/>
    </row>
    <row r="242" spans="1:16" ht="20.100000000000001" customHeight="1" x14ac:dyDescent="0.2">
      <c r="B242" s="664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685"/>
      <c r="O242" s="685"/>
      <c r="P242" s="685"/>
    </row>
    <row r="243" spans="1:16" ht="20.100000000000001" customHeight="1" x14ac:dyDescent="0.2">
      <c r="C243" s="664"/>
      <c r="D243" s="664"/>
      <c r="E243" s="664"/>
      <c r="G243" s="1" t="s">
        <v>1</v>
      </c>
      <c r="N243" s="664"/>
      <c r="O243" s="664"/>
      <c r="P243" s="664"/>
    </row>
    <row r="244" spans="1:16" ht="20.100000000000001" customHeight="1" x14ac:dyDescent="0.2">
      <c r="C244" s="664"/>
      <c r="D244" s="664"/>
      <c r="E244" s="664"/>
      <c r="N244" s="664"/>
      <c r="O244" s="664"/>
      <c r="P244" s="664"/>
    </row>
    <row r="245" spans="1:16" ht="20.100000000000001" customHeight="1" x14ac:dyDescent="0.2">
      <c r="C245" s="664"/>
      <c r="D245" s="664"/>
      <c r="E245" s="664"/>
      <c r="N245" s="664"/>
      <c r="O245" s="664"/>
      <c r="P245" s="664"/>
    </row>
    <row r="246" spans="1:16" ht="20.100000000000001" customHeight="1" x14ac:dyDescent="0.2">
      <c r="C246" s="664"/>
      <c r="D246" s="664"/>
      <c r="E246" s="664"/>
      <c r="N246" s="664"/>
      <c r="O246" s="664"/>
      <c r="P246" s="664"/>
    </row>
    <row r="247" spans="1:16" ht="20.100000000000001" customHeight="1" x14ac:dyDescent="0.2">
      <c r="A247" s="948" t="s">
        <v>0</v>
      </c>
      <c r="B247" s="948"/>
      <c r="F247" s="1" t="s">
        <v>1</v>
      </c>
      <c r="M247" s="1016" t="s">
        <v>2</v>
      </c>
      <c r="N247" s="1016"/>
      <c r="O247" s="1016"/>
      <c r="P247" s="1016"/>
    </row>
    <row r="248" spans="1:16" ht="26.25" customHeight="1" x14ac:dyDescent="0.2">
      <c r="A248" s="948" t="s">
        <v>3</v>
      </c>
      <c r="B248" s="948"/>
      <c r="M248" s="1016"/>
      <c r="N248" s="1016"/>
      <c r="O248" s="1016"/>
      <c r="P248" s="1016"/>
    </row>
    <row r="249" spans="1:16" ht="20.100000000000001" customHeight="1" x14ac:dyDescent="0.2">
      <c r="A249" s="948" t="s">
        <v>4</v>
      </c>
      <c r="B249" s="948"/>
    </row>
    <row r="250" spans="1:16" ht="20.100000000000001" customHeight="1" x14ac:dyDescent="0.3">
      <c r="F250" s="1005" t="s">
        <v>5</v>
      </c>
      <c r="G250" s="1005"/>
      <c r="H250" s="1005"/>
      <c r="I250" s="1005"/>
      <c r="J250" s="1005"/>
      <c r="K250" s="1005"/>
      <c r="L250" s="1005"/>
    </row>
    <row r="251" spans="1:16" ht="20.100000000000001" customHeight="1" x14ac:dyDescent="0.2">
      <c r="F251" s="996" t="s">
        <v>6</v>
      </c>
      <c r="G251" s="996"/>
      <c r="H251" s="996"/>
      <c r="I251" s="996"/>
      <c r="J251" s="996"/>
      <c r="K251" s="996"/>
      <c r="L251" s="996"/>
    </row>
    <row r="252" spans="1:16" ht="20.100000000000001" customHeight="1" x14ac:dyDescent="0.2">
      <c r="A252" s="1" t="s">
        <v>7</v>
      </c>
      <c r="C252" s="27"/>
      <c r="D252" s="666">
        <v>1</v>
      </c>
      <c r="E252" s="666">
        <v>5</v>
      </c>
      <c r="K252" s="2"/>
      <c r="L252" s="2"/>
      <c r="M252" s="2"/>
      <c r="N252" s="2"/>
      <c r="O252" s="2"/>
      <c r="P252" s="2"/>
    </row>
    <row r="253" spans="1:16" ht="14.25" customHeight="1" x14ac:dyDescent="0.2">
      <c r="A253" s="1" t="s">
        <v>8</v>
      </c>
      <c r="C253" s="28"/>
      <c r="D253" s="4">
        <v>0</v>
      </c>
      <c r="E253" s="4">
        <v>8</v>
      </c>
      <c r="I253" s="997">
        <v>8</v>
      </c>
      <c r="K253" s="2"/>
      <c r="L253" s="23" t="s">
        <v>50</v>
      </c>
      <c r="M253" s="998" t="str">
        <f>+M217</f>
        <v xml:space="preserve">: September </v>
      </c>
      <c r="N253" s="999"/>
      <c r="O253" s="666">
        <f>+O217</f>
        <v>0</v>
      </c>
      <c r="P253" s="666">
        <f>+P217</f>
        <v>9</v>
      </c>
    </row>
    <row r="254" spans="1:16" ht="12.75" customHeight="1" x14ac:dyDescent="0.2">
      <c r="A254" s="19" t="s">
        <v>58</v>
      </c>
      <c r="B254" s="19"/>
      <c r="C254" s="666">
        <v>0</v>
      </c>
      <c r="D254" s="666">
        <v>3</v>
      </c>
      <c r="E254" s="666">
        <v>5</v>
      </c>
      <c r="I254" s="997"/>
      <c r="J254" s="665"/>
      <c r="K254" s="2"/>
      <c r="L254" s="23" t="s">
        <v>12</v>
      </c>
      <c r="M254" s="998" t="str">
        <f>+M218</f>
        <v>: 2021</v>
      </c>
      <c r="N254" s="999"/>
      <c r="O254" s="666">
        <f>+O218</f>
        <v>2</v>
      </c>
      <c r="P254" s="666">
        <f>+P218</f>
        <v>1</v>
      </c>
    </row>
    <row r="255" spans="1:16" ht="13.5" thickBot="1" x14ac:dyDescent="0.25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 x14ac:dyDescent="0.2">
      <c r="A256" s="1052" t="s">
        <v>13</v>
      </c>
      <c r="B256" s="1054" t="s">
        <v>14</v>
      </c>
      <c r="C256" s="1000" t="s">
        <v>15</v>
      </c>
      <c r="D256" s="1001"/>
      <c r="E256" s="1001"/>
      <c r="F256" s="1001"/>
      <c r="G256" s="1001"/>
      <c r="H256" s="1001"/>
      <c r="I256" s="1002"/>
      <c r="J256" s="1003" t="s">
        <v>16</v>
      </c>
      <c r="K256" s="1001"/>
      <c r="L256" s="1001"/>
      <c r="M256" s="1001"/>
      <c r="N256" s="1001"/>
      <c r="O256" s="1001"/>
      <c r="P256" s="1002"/>
    </row>
    <row r="257" spans="1:16" ht="12.75" customHeight="1" x14ac:dyDescent="0.2">
      <c r="A257" s="1053"/>
      <c r="B257" s="1055"/>
      <c r="C257" s="986" t="s">
        <v>17</v>
      </c>
      <c r="D257" s="987"/>
      <c r="E257" s="987"/>
      <c r="F257" s="4"/>
      <c r="G257" s="4"/>
      <c r="H257" s="4"/>
      <c r="I257" s="672" t="s">
        <v>17</v>
      </c>
      <c r="J257" s="32" t="s">
        <v>17</v>
      </c>
      <c r="K257" s="4"/>
      <c r="L257" s="4"/>
      <c r="M257" s="4"/>
      <c r="N257" s="987" t="s">
        <v>17</v>
      </c>
      <c r="O257" s="987"/>
      <c r="P257" s="988"/>
    </row>
    <row r="258" spans="1:16" ht="12.75" customHeight="1" x14ac:dyDescent="0.2">
      <c r="A258" s="1053"/>
      <c r="B258" s="1055"/>
      <c r="C258" s="989" t="s">
        <v>9</v>
      </c>
      <c r="D258" s="990"/>
      <c r="E258" s="990"/>
      <c r="F258" s="673" t="s">
        <v>18</v>
      </c>
      <c r="G258" s="673" t="s">
        <v>19</v>
      </c>
      <c r="H258" s="673" t="s">
        <v>20</v>
      </c>
      <c r="I258" s="674" t="s">
        <v>21</v>
      </c>
      <c r="J258" s="33" t="s">
        <v>9</v>
      </c>
      <c r="K258" s="673" t="s">
        <v>18</v>
      </c>
      <c r="L258" s="673" t="s">
        <v>19</v>
      </c>
      <c r="M258" s="673" t="s">
        <v>20</v>
      </c>
      <c r="N258" s="991" t="s">
        <v>21</v>
      </c>
      <c r="O258" s="991"/>
      <c r="P258" s="992"/>
    </row>
    <row r="259" spans="1:16" ht="12.75" customHeight="1" x14ac:dyDescent="0.2">
      <c r="A259" s="1053"/>
      <c r="B259" s="1055"/>
      <c r="C259" s="993" t="s">
        <v>22</v>
      </c>
      <c r="D259" s="994"/>
      <c r="E259" s="994"/>
      <c r="F259" s="675"/>
      <c r="G259" s="675"/>
      <c r="H259" s="675"/>
      <c r="I259" s="676" t="s">
        <v>23</v>
      </c>
      <c r="J259" s="34" t="s">
        <v>22</v>
      </c>
      <c r="K259" s="675"/>
      <c r="L259" s="675"/>
      <c r="M259" s="675"/>
      <c r="N259" s="994" t="s">
        <v>24</v>
      </c>
      <c r="O259" s="994"/>
      <c r="P259" s="995"/>
    </row>
    <row r="260" spans="1:16" x14ac:dyDescent="0.2">
      <c r="A260" s="44" t="s">
        <v>25</v>
      </c>
      <c r="B260" s="45" t="s">
        <v>26</v>
      </c>
      <c r="C260" s="974" t="s">
        <v>27</v>
      </c>
      <c r="D260" s="975"/>
      <c r="E260" s="975"/>
      <c r="F260" s="667" t="s">
        <v>28</v>
      </c>
      <c r="G260" s="667" t="s">
        <v>29</v>
      </c>
      <c r="H260" s="667" t="s">
        <v>30</v>
      </c>
      <c r="I260" s="46" t="s">
        <v>31</v>
      </c>
      <c r="J260" s="47" t="s">
        <v>32</v>
      </c>
      <c r="K260" s="667" t="s">
        <v>33</v>
      </c>
      <c r="L260" s="667" t="s">
        <v>34</v>
      </c>
      <c r="M260" s="667" t="s">
        <v>35</v>
      </c>
      <c r="N260" s="976" t="s">
        <v>36</v>
      </c>
      <c r="O260" s="975"/>
      <c r="P260" s="977"/>
    </row>
    <row r="261" spans="1:16" ht="15.75" x14ac:dyDescent="0.2">
      <c r="A261" s="5"/>
      <c r="B261" s="6" t="s">
        <v>37</v>
      </c>
      <c r="C261" s="978">
        <f>SUM(C263,C266)</f>
        <v>0</v>
      </c>
      <c r="D261" s="979"/>
      <c r="E261" s="979"/>
      <c r="F261" s="688">
        <f>SUM(F263,F266)</f>
        <v>0</v>
      </c>
      <c r="G261" s="688">
        <f>SUM(G263,G266)</f>
        <v>0</v>
      </c>
      <c r="H261" s="68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980">
        <f t="shared" si="55"/>
        <v>0</v>
      </c>
      <c r="O261" s="981"/>
      <c r="P261" s="982"/>
    </row>
    <row r="262" spans="1:16" x14ac:dyDescent="0.2">
      <c r="A262" s="9">
        <v>1</v>
      </c>
      <c r="B262" s="10" t="s">
        <v>38</v>
      </c>
      <c r="C262" s="983"/>
      <c r="D262" s="984"/>
      <c r="E262" s="984"/>
      <c r="F262" s="670"/>
      <c r="G262" s="670"/>
      <c r="H262" s="670"/>
      <c r="I262" s="35"/>
      <c r="J262" s="669"/>
      <c r="K262" s="670"/>
      <c r="L262" s="670"/>
      <c r="M262" s="670"/>
      <c r="N262" s="984"/>
      <c r="O262" s="984"/>
      <c r="P262" s="985"/>
    </row>
    <row r="263" spans="1:16" ht="12.75" customHeight="1" x14ac:dyDescent="0.2">
      <c r="A263" s="11"/>
      <c r="B263" s="10" t="s">
        <v>39</v>
      </c>
      <c r="C263" s="1012">
        <f>SUM(C264:E265)</f>
        <v>0</v>
      </c>
      <c r="D263" s="1013"/>
      <c r="E263" s="1013"/>
      <c r="F263" s="686">
        <f>SUM(F264:F265)</f>
        <v>0</v>
      </c>
      <c r="G263" s="686">
        <f t="shared" ref="G263:H263" si="56">SUM(G264:G265)</f>
        <v>0</v>
      </c>
      <c r="H263" s="686">
        <f t="shared" si="56"/>
        <v>0</v>
      </c>
      <c r="I263" s="679">
        <f>SUM(C263-F263+G263-H263)</f>
        <v>0</v>
      </c>
      <c r="J263" s="686">
        <f>SUM(J264:J265)</f>
        <v>0</v>
      </c>
      <c r="K263" s="686">
        <f t="shared" ref="K263:M263" si="57">SUM(K264:K265)</f>
        <v>0</v>
      </c>
      <c r="L263" s="686">
        <f t="shared" si="57"/>
        <v>0</v>
      </c>
      <c r="M263" s="686">
        <f t="shared" si="57"/>
        <v>0</v>
      </c>
      <c r="N263" s="964">
        <f>SUM(N264:P265)</f>
        <v>0</v>
      </c>
      <c r="O263" s="964"/>
      <c r="P263" s="965"/>
    </row>
    <row r="264" spans="1:16" ht="12.75" customHeight="1" x14ac:dyDescent="0.2">
      <c r="A264" s="11"/>
      <c r="B264" s="12" t="s">
        <v>40</v>
      </c>
      <c r="C264" s="1006">
        <v>0</v>
      </c>
      <c r="D264" s="1007"/>
      <c r="E264" s="1007"/>
      <c r="F264" s="687">
        <v>0</v>
      </c>
      <c r="G264" s="687">
        <v>0</v>
      </c>
      <c r="H264" s="687">
        <v>0</v>
      </c>
      <c r="I264" s="706">
        <f t="shared" ref="I264:I268" si="58">SUM(C264-F264+G264-H264)</f>
        <v>0</v>
      </c>
      <c r="J264" s="85">
        <v>0</v>
      </c>
      <c r="K264" s="85">
        <v>0</v>
      </c>
      <c r="L264" s="85">
        <v>0</v>
      </c>
      <c r="M264" s="85">
        <v>0</v>
      </c>
      <c r="N264" s="964">
        <f>SUM(J264-K264+L264-M264)</f>
        <v>0</v>
      </c>
      <c r="O264" s="964"/>
      <c r="P264" s="965"/>
    </row>
    <row r="265" spans="1:16" ht="13.5" customHeight="1" x14ac:dyDescent="0.2">
      <c r="A265" s="11"/>
      <c r="B265" s="12" t="s">
        <v>41</v>
      </c>
      <c r="C265" s="1006">
        <v>0</v>
      </c>
      <c r="D265" s="1007"/>
      <c r="E265" s="1007"/>
      <c r="F265" s="687">
        <v>0</v>
      </c>
      <c r="G265" s="687">
        <v>0</v>
      </c>
      <c r="H265" s="687">
        <v>0</v>
      </c>
      <c r="I265" s="706">
        <f t="shared" si="58"/>
        <v>0</v>
      </c>
      <c r="J265" s="85">
        <v>0</v>
      </c>
      <c r="K265" s="85">
        <v>0</v>
      </c>
      <c r="L265" s="85">
        <v>0</v>
      </c>
      <c r="M265" s="85">
        <v>0</v>
      </c>
      <c r="N265" s="964">
        <f>SUM(J265-K265+L265-M265)</f>
        <v>0</v>
      </c>
      <c r="O265" s="964"/>
      <c r="P265" s="965"/>
    </row>
    <row r="266" spans="1:16" ht="18" customHeight="1" x14ac:dyDescent="0.2">
      <c r="A266" s="11"/>
      <c r="B266" s="10" t="s">
        <v>42</v>
      </c>
      <c r="C266" s="1012">
        <f>SUM(C267:E268)</f>
        <v>0</v>
      </c>
      <c r="D266" s="1013"/>
      <c r="E266" s="1013"/>
      <c r="F266" s="686">
        <f>SUM(F267:F268)</f>
        <v>0</v>
      </c>
      <c r="G266" s="686">
        <f t="shared" ref="G266:H266" si="59">SUM(G267:G268)</f>
        <v>0</v>
      </c>
      <c r="H266" s="686">
        <f t="shared" si="59"/>
        <v>0</v>
      </c>
      <c r="I266" s="679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964">
        <f>SUM(N267:P268)</f>
        <v>0</v>
      </c>
      <c r="O266" s="964"/>
      <c r="P266" s="965"/>
    </row>
    <row r="267" spans="1:16" ht="12.75" customHeight="1" x14ac:dyDescent="0.2">
      <c r="A267" s="11"/>
      <c r="B267" s="12" t="s">
        <v>40</v>
      </c>
      <c r="C267" s="1006">
        <v>0</v>
      </c>
      <c r="D267" s="1007"/>
      <c r="E267" s="1007"/>
      <c r="F267" s="687">
        <v>0</v>
      </c>
      <c r="G267" s="687">
        <v>0</v>
      </c>
      <c r="H267" s="687">
        <v>0</v>
      </c>
      <c r="I267" s="706">
        <f t="shared" si="58"/>
        <v>0</v>
      </c>
      <c r="J267" s="36">
        <v>0</v>
      </c>
      <c r="K267" s="687">
        <v>0</v>
      </c>
      <c r="L267" s="687">
        <v>0</v>
      </c>
      <c r="M267" s="687">
        <v>0</v>
      </c>
      <c r="N267" s="964">
        <f>SUM(J267-K267+L267-M267)</f>
        <v>0</v>
      </c>
      <c r="O267" s="964"/>
      <c r="P267" s="965"/>
    </row>
    <row r="268" spans="1:16" ht="13.5" customHeight="1" x14ac:dyDescent="0.2">
      <c r="A268" s="11"/>
      <c r="B268" s="12" t="s">
        <v>41</v>
      </c>
      <c r="C268" s="1006">
        <v>0</v>
      </c>
      <c r="D268" s="1007"/>
      <c r="E268" s="1007"/>
      <c r="F268" s="687">
        <v>0</v>
      </c>
      <c r="G268" s="687">
        <v>0</v>
      </c>
      <c r="H268" s="687">
        <v>0</v>
      </c>
      <c r="I268" s="706">
        <f t="shared" si="58"/>
        <v>0</v>
      </c>
      <c r="J268" s="36">
        <v>0</v>
      </c>
      <c r="K268" s="687">
        <v>0</v>
      </c>
      <c r="L268" s="687">
        <v>0</v>
      </c>
      <c r="M268" s="687">
        <v>0</v>
      </c>
      <c r="N268" s="964">
        <f>SUM(J268-K268+L268-M268)</f>
        <v>0</v>
      </c>
      <c r="O268" s="964"/>
      <c r="P268" s="965"/>
    </row>
    <row r="269" spans="1:16" ht="12.75" customHeight="1" x14ac:dyDescent="0.2">
      <c r="A269" s="9">
        <v>2</v>
      </c>
      <c r="B269" s="10" t="s">
        <v>43</v>
      </c>
      <c r="C269" s="983"/>
      <c r="D269" s="984"/>
      <c r="E269" s="984"/>
      <c r="F269" s="670"/>
      <c r="G269" s="670"/>
      <c r="H269" s="670"/>
      <c r="I269" s="683"/>
      <c r="J269" s="669"/>
      <c r="K269" s="670"/>
      <c r="L269" s="670"/>
      <c r="M269" s="670"/>
      <c r="N269" s="951"/>
      <c r="O269" s="951"/>
      <c r="P269" s="952"/>
    </row>
    <row r="270" spans="1:16" ht="14.25" x14ac:dyDescent="0.2">
      <c r="A270" s="11"/>
      <c r="B270" s="12" t="s">
        <v>44</v>
      </c>
      <c r="C270" s="1006">
        <v>0</v>
      </c>
      <c r="D270" s="1007"/>
      <c r="E270" s="1007"/>
      <c r="F270" s="687">
        <v>0</v>
      </c>
      <c r="G270" s="687">
        <v>0</v>
      </c>
      <c r="H270" s="687">
        <v>0</v>
      </c>
      <c r="I270" s="679">
        <f t="shared" ref="I270:I273" si="61">SUM(C270-F270+G270-H270)</f>
        <v>0</v>
      </c>
      <c r="J270" s="669"/>
      <c r="K270" s="670"/>
      <c r="L270" s="670"/>
      <c r="M270" s="670"/>
      <c r="N270" s="951"/>
      <c r="O270" s="951"/>
      <c r="P270" s="952"/>
    </row>
    <row r="271" spans="1:16" ht="30" customHeight="1" x14ac:dyDescent="0.2">
      <c r="A271" s="11"/>
      <c r="B271" s="12" t="s">
        <v>45</v>
      </c>
      <c r="C271" s="1006">
        <v>0</v>
      </c>
      <c r="D271" s="1007"/>
      <c r="E271" s="1007"/>
      <c r="F271" s="687">
        <v>0</v>
      </c>
      <c r="G271" s="687">
        <v>0</v>
      </c>
      <c r="H271" s="687">
        <v>0</v>
      </c>
      <c r="I271" s="679">
        <f t="shared" si="61"/>
        <v>0</v>
      </c>
      <c r="J271" s="669"/>
      <c r="K271" s="670"/>
      <c r="L271" s="670"/>
      <c r="M271" s="670"/>
      <c r="N271" s="951"/>
      <c r="O271" s="951"/>
      <c r="P271" s="952"/>
    </row>
    <row r="272" spans="1:16" ht="25.5" customHeight="1" x14ac:dyDescent="0.2">
      <c r="A272" s="9"/>
      <c r="B272" s="12" t="s">
        <v>46</v>
      </c>
      <c r="C272" s="1006">
        <v>0</v>
      </c>
      <c r="D272" s="1007"/>
      <c r="E272" s="1007"/>
      <c r="F272" s="687">
        <v>0</v>
      </c>
      <c r="G272" s="687">
        <v>0</v>
      </c>
      <c r="H272" s="687">
        <v>0</v>
      </c>
      <c r="I272" s="679">
        <f t="shared" si="61"/>
        <v>0</v>
      </c>
      <c r="J272" s="669"/>
      <c r="K272" s="670"/>
      <c r="L272" s="670"/>
      <c r="M272" s="670"/>
      <c r="N272" s="951"/>
      <c r="O272" s="951"/>
      <c r="P272" s="952"/>
    </row>
    <row r="273" spans="1:16" ht="20.100000000000001" customHeight="1" x14ac:dyDescent="0.2">
      <c r="A273" s="14"/>
      <c r="B273" s="15" t="s">
        <v>47</v>
      </c>
      <c r="C273" s="1008">
        <v>0</v>
      </c>
      <c r="D273" s="1009"/>
      <c r="E273" s="1009"/>
      <c r="F273" s="689">
        <v>0</v>
      </c>
      <c r="G273" s="689">
        <v>0</v>
      </c>
      <c r="H273" s="689">
        <v>0</v>
      </c>
      <c r="I273" s="679">
        <f t="shared" si="61"/>
        <v>0</v>
      </c>
      <c r="J273" s="37"/>
      <c r="K273" s="16"/>
      <c r="L273" s="16"/>
      <c r="M273" s="16"/>
      <c r="N273" s="953"/>
      <c r="O273" s="953"/>
      <c r="P273" s="954"/>
    </row>
    <row r="274" spans="1:16" ht="20.100000000000001" customHeight="1" thickBot="1" x14ac:dyDescent="0.25">
      <c r="A274" s="17">
        <v>3</v>
      </c>
      <c r="B274" s="18" t="s">
        <v>48</v>
      </c>
      <c r="C274" s="1010">
        <v>0</v>
      </c>
      <c r="D274" s="1011"/>
      <c r="E274" s="1011"/>
      <c r="F274" s="25">
        <v>0</v>
      </c>
      <c r="G274" s="25">
        <v>0</v>
      </c>
      <c r="H274" s="684"/>
      <c r="I274" s="38"/>
      <c r="J274" s="39"/>
      <c r="K274" s="707"/>
      <c r="L274" s="707"/>
      <c r="M274" s="707"/>
      <c r="N274" s="957"/>
      <c r="O274" s="957"/>
      <c r="P274" s="958"/>
    </row>
    <row r="275" spans="1:16" ht="20.100000000000001" customHeight="1" x14ac:dyDescent="0.2">
      <c r="B275" s="664" t="s">
        <v>49</v>
      </c>
      <c r="C275" s="945">
        <f>SUM(C270:E273)-C261</f>
        <v>0</v>
      </c>
      <c r="D275" s="946"/>
      <c r="E275" s="946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947"/>
      <c r="O275" s="947"/>
      <c r="P275" s="947"/>
    </row>
    <row r="276" spans="1:16" ht="20.100000000000001" customHeight="1" x14ac:dyDescent="0.2">
      <c r="C276" s="664"/>
      <c r="D276" s="664"/>
      <c r="E276" s="664"/>
      <c r="N276" s="664"/>
      <c r="O276" s="664"/>
      <c r="P276" s="664"/>
    </row>
    <row r="277" spans="1:16" ht="20.100000000000001" customHeight="1" x14ac:dyDescent="0.2">
      <c r="C277" s="664"/>
      <c r="D277" s="664"/>
      <c r="E277" s="664"/>
      <c r="N277" s="664"/>
      <c r="O277" s="664"/>
      <c r="P277" s="664"/>
    </row>
    <row r="278" spans="1:16" ht="20.100000000000001" customHeight="1" x14ac:dyDescent="0.2">
      <c r="C278" s="664"/>
      <c r="D278" s="664"/>
      <c r="E278" s="664"/>
      <c r="N278" s="664"/>
      <c r="O278" s="664"/>
      <c r="P278" s="664"/>
    </row>
    <row r="279" spans="1:16" ht="20.100000000000001" customHeight="1" x14ac:dyDescent="0.2">
      <c r="C279" s="664"/>
      <c r="D279" s="664"/>
      <c r="E279" s="664"/>
      <c r="N279" s="664"/>
      <c r="O279" s="664"/>
      <c r="P279" s="664"/>
    </row>
    <row r="280" spans="1:16" ht="26.25" customHeight="1" x14ac:dyDescent="0.2">
      <c r="C280" s="664"/>
      <c r="D280" s="664"/>
      <c r="E280" s="664"/>
      <c r="N280" s="664"/>
      <c r="O280" s="664"/>
      <c r="P280" s="664"/>
    </row>
    <row r="281" spans="1:16" ht="20.100000000000001" customHeight="1" x14ac:dyDescent="0.2">
      <c r="C281" s="664"/>
      <c r="D281" s="664"/>
      <c r="E281" s="664"/>
      <c r="N281" s="664"/>
      <c r="O281" s="664"/>
      <c r="P281" s="664"/>
    </row>
    <row r="282" spans="1:16" ht="20.100000000000001" customHeight="1" x14ac:dyDescent="0.2">
      <c r="A282" s="948" t="s">
        <v>0</v>
      </c>
      <c r="B282" s="948"/>
      <c r="F282" s="1" t="s">
        <v>1</v>
      </c>
      <c r="M282" s="1016" t="s">
        <v>2</v>
      </c>
      <c r="N282" s="1016"/>
      <c r="O282" s="1016"/>
      <c r="P282" s="1016"/>
    </row>
    <row r="283" spans="1:16" ht="20.100000000000001" customHeight="1" x14ac:dyDescent="0.2">
      <c r="A283" s="948" t="s">
        <v>3</v>
      </c>
      <c r="B283" s="948"/>
      <c r="M283" s="1016"/>
      <c r="N283" s="1016"/>
      <c r="O283" s="1016"/>
      <c r="P283" s="1016"/>
    </row>
    <row r="284" spans="1:16" ht="20.100000000000001" customHeight="1" x14ac:dyDescent="0.2">
      <c r="A284" s="948" t="s">
        <v>4</v>
      </c>
      <c r="B284" s="948"/>
    </row>
    <row r="285" spans="1:16" ht="24" customHeight="1" x14ac:dyDescent="0.3">
      <c r="F285" s="1005" t="s">
        <v>5</v>
      </c>
      <c r="G285" s="1005"/>
      <c r="H285" s="1005"/>
      <c r="I285" s="1005"/>
      <c r="J285" s="1005"/>
      <c r="K285" s="1005"/>
      <c r="L285" s="1005"/>
    </row>
    <row r="286" spans="1:16" x14ac:dyDescent="0.2">
      <c r="F286" s="996" t="s">
        <v>6</v>
      </c>
      <c r="G286" s="996"/>
      <c r="H286" s="996"/>
      <c r="I286" s="996"/>
      <c r="J286" s="996"/>
      <c r="K286" s="996"/>
      <c r="L286" s="996"/>
    </row>
    <row r="287" spans="1:16" ht="12.75" customHeight="1" x14ac:dyDescent="0.2">
      <c r="A287" s="1" t="s">
        <v>7</v>
      </c>
      <c r="C287" s="27"/>
      <c r="D287" s="666">
        <v>1</v>
      </c>
      <c r="E287" s="666">
        <v>5</v>
      </c>
      <c r="K287" s="2"/>
      <c r="L287" s="2"/>
      <c r="M287" s="2"/>
      <c r="N287" s="2"/>
      <c r="O287" s="2"/>
      <c r="P287" s="2"/>
    </row>
    <row r="288" spans="1:16" ht="12.75" customHeight="1" x14ac:dyDescent="0.2">
      <c r="A288" s="1" t="s">
        <v>8</v>
      </c>
      <c r="C288" s="28"/>
      <c r="D288" s="4">
        <v>0</v>
      </c>
      <c r="E288" s="4">
        <v>8</v>
      </c>
      <c r="I288" s="997">
        <v>9</v>
      </c>
      <c r="K288" s="2"/>
      <c r="L288" s="23" t="s">
        <v>50</v>
      </c>
      <c r="M288" s="998" t="str">
        <f>+M253</f>
        <v xml:space="preserve">: September </v>
      </c>
      <c r="N288" s="999"/>
      <c r="O288" s="666">
        <f>+O253</f>
        <v>0</v>
      </c>
      <c r="P288" s="666">
        <f>+P253</f>
        <v>9</v>
      </c>
    </row>
    <row r="289" spans="1:19" s="3" customFormat="1" ht="12.75" customHeight="1" x14ac:dyDescent="0.2">
      <c r="A289" s="710" t="s">
        <v>52</v>
      </c>
      <c r="B289" s="710"/>
      <c r="C289" s="40">
        <v>0</v>
      </c>
      <c r="D289" s="40">
        <v>4</v>
      </c>
      <c r="E289" s="40">
        <v>0</v>
      </c>
      <c r="I289" s="997"/>
      <c r="J289" s="67"/>
      <c r="K289" s="68"/>
      <c r="L289" s="69" t="s">
        <v>12</v>
      </c>
      <c r="M289" s="1014" t="str">
        <f>+M254</f>
        <v>: 2021</v>
      </c>
      <c r="N289" s="1015"/>
      <c r="O289" s="40">
        <f>+O254</f>
        <v>2</v>
      </c>
      <c r="P289" s="40">
        <f>+P254</f>
        <v>1</v>
      </c>
    </row>
    <row r="290" spans="1:19" ht="12.75" customHeight="1" thickBot="1" x14ac:dyDescent="0.25">
      <c r="A290" s="3"/>
      <c r="B290" s="3"/>
      <c r="C290" s="29"/>
      <c r="D290" s="29"/>
      <c r="K290" s="2"/>
      <c r="L290" s="2"/>
      <c r="N290" s="2"/>
      <c r="O290" s="29"/>
      <c r="P290" s="29"/>
    </row>
    <row r="291" spans="1:19" ht="12.75" customHeight="1" x14ac:dyDescent="0.2">
      <c r="A291" s="1052" t="s">
        <v>13</v>
      </c>
      <c r="B291" s="1054" t="s">
        <v>14</v>
      </c>
      <c r="C291" s="1000" t="s">
        <v>15</v>
      </c>
      <c r="D291" s="1001"/>
      <c r="E291" s="1001"/>
      <c r="F291" s="1001"/>
      <c r="G291" s="1001"/>
      <c r="H291" s="1001"/>
      <c r="I291" s="1002"/>
      <c r="J291" s="1003" t="s">
        <v>16</v>
      </c>
      <c r="K291" s="1001"/>
      <c r="L291" s="1001"/>
      <c r="M291" s="1001"/>
      <c r="N291" s="1001"/>
      <c r="O291" s="1001"/>
      <c r="P291" s="1002"/>
    </row>
    <row r="292" spans="1:19" ht="12.75" customHeight="1" x14ac:dyDescent="0.2">
      <c r="A292" s="1053"/>
      <c r="B292" s="1055"/>
      <c r="C292" s="986" t="s">
        <v>17</v>
      </c>
      <c r="D292" s="987"/>
      <c r="E292" s="987"/>
      <c r="F292" s="4"/>
      <c r="G292" s="4"/>
      <c r="H292" s="4"/>
      <c r="I292" s="672" t="s">
        <v>17</v>
      </c>
      <c r="J292" s="32" t="s">
        <v>17</v>
      </c>
      <c r="K292" s="4"/>
      <c r="L292" s="4"/>
      <c r="M292" s="4"/>
      <c r="N292" s="987" t="s">
        <v>17</v>
      </c>
      <c r="O292" s="987"/>
      <c r="P292" s="988"/>
    </row>
    <row r="293" spans="1:19" ht="12.75" customHeight="1" x14ac:dyDescent="0.2">
      <c r="A293" s="1053"/>
      <c r="B293" s="1055"/>
      <c r="C293" s="989" t="s">
        <v>9</v>
      </c>
      <c r="D293" s="990"/>
      <c r="E293" s="990"/>
      <c r="F293" s="673" t="s">
        <v>18</v>
      </c>
      <c r="G293" s="673" t="s">
        <v>19</v>
      </c>
      <c r="H293" s="673" t="s">
        <v>20</v>
      </c>
      <c r="I293" s="674" t="s">
        <v>21</v>
      </c>
      <c r="J293" s="33" t="s">
        <v>9</v>
      </c>
      <c r="K293" s="673" t="s">
        <v>18</v>
      </c>
      <c r="L293" s="673" t="s">
        <v>19</v>
      </c>
      <c r="M293" s="673" t="s">
        <v>20</v>
      </c>
      <c r="N293" s="991" t="s">
        <v>21</v>
      </c>
      <c r="O293" s="991"/>
      <c r="P293" s="992"/>
    </row>
    <row r="294" spans="1:19" ht="12.75" customHeight="1" x14ac:dyDescent="0.2">
      <c r="A294" s="1053"/>
      <c r="B294" s="1055"/>
      <c r="C294" s="993" t="s">
        <v>22</v>
      </c>
      <c r="D294" s="994"/>
      <c r="E294" s="994"/>
      <c r="F294" s="675"/>
      <c r="G294" s="675"/>
      <c r="H294" s="675"/>
      <c r="I294" s="676" t="s">
        <v>23</v>
      </c>
      <c r="J294" s="34" t="s">
        <v>22</v>
      </c>
      <c r="K294" s="675"/>
      <c r="L294" s="675"/>
      <c r="M294" s="675"/>
      <c r="N294" s="994" t="s">
        <v>24</v>
      </c>
      <c r="O294" s="994"/>
      <c r="P294" s="995"/>
    </row>
    <row r="295" spans="1:19" ht="12.75" customHeight="1" x14ac:dyDescent="0.2">
      <c r="A295" s="44" t="s">
        <v>25</v>
      </c>
      <c r="B295" s="45" t="s">
        <v>26</v>
      </c>
      <c r="C295" s="974" t="s">
        <v>27</v>
      </c>
      <c r="D295" s="975"/>
      <c r="E295" s="975"/>
      <c r="F295" s="667" t="s">
        <v>28</v>
      </c>
      <c r="G295" s="667" t="s">
        <v>29</v>
      </c>
      <c r="H295" s="667" t="s">
        <v>30</v>
      </c>
      <c r="I295" s="46" t="s">
        <v>31</v>
      </c>
      <c r="J295" s="47" t="s">
        <v>32</v>
      </c>
      <c r="K295" s="667" t="s">
        <v>33</v>
      </c>
      <c r="L295" s="667" t="s">
        <v>34</v>
      </c>
      <c r="M295" s="667" t="s">
        <v>35</v>
      </c>
      <c r="N295" s="976" t="s">
        <v>36</v>
      </c>
      <c r="O295" s="975"/>
      <c r="P295" s="977"/>
    </row>
    <row r="296" spans="1:19" ht="12.75" customHeight="1" x14ac:dyDescent="0.2">
      <c r="A296" s="5"/>
      <c r="B296" s="6" t="s">
        <v>37</v>
      </c>
      <c r="C296" s="1027">
        <f>SUM(C298,C301)</f>
        <v>597</v>
      </c>
      <c r="D296" s="1028"/>
      <c r="E296" s="1028"/>
      <c r="F296" s="668">
        <f>SUM(F298,F301)</f>
        <v>0</v>
      </c>
      <c r="G296" s="668">
        <f>SUM(G298,G301)</f>
        <v>719</v>
      </c>
      <c r="H296" s="668">
        <f>SUM(H298,H301)</f>
        <v>0</v>
      </c>
      <c r="I296" s="41">
        <f>SUM(I298,I301)</f>
        <v>1316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980">
        <f t="shared" si="63"/>
        <v>0</v>
      </c>
      <c r="O296" s="981"/>
      <c r="P296" s="982"/>
    </row>
    <row r="297" spans="1:19" ht="18" customHeight="1" x14ac:dyDescent="0.2">
      <c r="A297" s="9">
        <v>1</v>
      </c>
      <c r="B297" s="78" t="s">
        <v>38</v>
      </c>
      <c r="C297" s="1029"/>
      <c r="D297" s="1029"/>
      <c r="E297" s="1029"/>
      <c r="F297" s="670"/>
      <c r="G297" s="670"/>
      <c r="H297" s="670"/>
      <c r="I297" s="705"/>
      <c r="J297" s="669"/>
      <c r="K297" s="670"/>
      <c r="L297" s="670"/>
      <c r="M297" s="670"/>
      <c r="N297" s="984"/>
      <c r="O297" s="984"/>
      <c r="P297" s="985"/>
    </row>
    <row r="298" spans="1:19" ht="18" customHeight="1" x14ac:dyDescent="0.2">
      <c r="A298" s="11"/>
      <c r="B298" s="10" t="s">
        <v>39</v>
      </c>
      <c r="C298" s="1033">
        <f>SUM(C299:E300)</f>
        <v>0</v>
      </c>
      <c r="D298" s="1034"/>
      <c r="E298" s="1034"/>
      <c r="F298" s="698">
        <f>SUM(F299:F300)</f>
        <v>0</v>
      </c>
      <c r="G298" s="698">
        <f t="shared" ref="G298:H298" si="64">SUM(G299:G300)</f>
        <v>0</v>
      </c>
      <c r="H298" s="677">
        <f t="shared" si="64"/>
        <v>0</v>
      </c>
      <c r="I298" s="700">
        <f>SUM(C298-F298+G298-H298)</f>
        <v>0</v>
      </c>
      <c r="J298" s="686">
        <f>SUM(J299:J300)</f>
        <v>0</v>
      </c>
      <c r="K298" s="686">
        <f t="shared" ref="K298:M298" si="65">SUM(K299:K300)</f>
        <v>0</v>
      </c>
      <c r="L298" s="686">
        <f t="shared" si="65"/>
        <v>0</v>
      </c>
      <c r="M298" s="686">
        <f t="shared" si="65"/>
        <v>0</v>
      </c>
      <c r="N298" s="964">
        <f>SUM(N299:P300)</f>
        <v>0</v>
      </c>
      <c r="O298" s="964"/>
      <c r="P298" s="965"/>
    </row>
    <row r="299" spans="1:19" ht="12.75" customHeight="1" x14ac:dyDescent="0.2">
      <c r="A299" s="11"/>
      <c r="B299" s="12" t="s">
        <v>40</v>
      </c>
      <c r="C299" s="1019">
        <v>0</v>
      </c>
      <c r="D299" s="1020"/>
      <c r="E299" s="1020"/>
      <c r="F299" s="680">
        <v>0</v>
      </c>
      <c r="G299" s="680">
        <v>0</v>
      </c>
      <c r="H299" s="680">
        <v>0</v>
      </c>
      <c r="I299" s="42">
        <f t="shared" ref="I299:I303" si="66">SUM(C299-F299+G299-H299)</f>
        <v>0</v>
      </c>
      <c r="J299" s="85">
        <v>0</v>
      </c>
      <c r="K299" s="85">
        <v>0</v>
      </c>
      <c r="L299" s="85">
        <v>0</v>
      </c>
      <c r="M299" s="85">
        <v>0</v>
      </c>
      <c r="N299" s="964">
        <f>SUM(J299-K299+L299-M299)</f>
        <v>0</v>
      </c>
      <c r="O299" s="964"/>
      <c r="P299" s="965"/>
    </row>
    <row r="300" spans="1:19" ht="12.75" customHeight="1" x14ac:dyDescent="0.2">
      <c r="A300" s="11"/>
      <c r="B300" s="12" t="s">
        <v>41</v>
      </c>
      <c r="C300" s="1019">
        <v>0</v>
      </c>
      <c r="D300" s="1020"/>
      <c r="E300" s="1020"/>
      <c r="F300" s="680">
        <v>0</v>
      </c>
      <c r="G300" s="680">
        <v>0</v>
      </c>
      <c r="H300" s="680">
        <v>0</v>
      </c>
      <c r="I300" s="42">
        <f t="shared" si="66"/>
        <v>0</v>
      </c>
      <c r="J300" s="85">
        <v>0</v>
      </c>
      <c r="K300" s="85">
        <v>0</v>
      </c>
      <c r="L300" s="85">
        <v>0</v>
      </c>
      <c r="M300" s="85">
        <v>0</v>
      </c>
      <c r="N300" s="964">
        <f>SUM(J300-K300+L300-M300)</f>
        <v>0</v>
      </c>
      <c r="O300" s="964"/>
      <c r="P300" s="965"/>
    </row>
    <row r="301" spans="1:19" ht="12.75" customHeight="1" x14ac:dyDescent="0.2">
      <c r="A301" s="11"/>
      <c r="B301" s="10" t="s">
        <v>42</v>
      </c>
      <c r="C301" s="1025">
        <f>SUM(C302:E303)</f>
        <v>597</v>
      </c>
      <c r="D301" s="1026"/>
      <c r="E301" s="1026"/>
      <c r="F301" s="677">
        <f>SUM(F302:F303)</f>
        <v>0</v>
      </c>
      <c r="G301" s="677">
        <f t="shared" ref="G301:H301" si="67">SUM(G302:G303)</f>
        <v>719</v>
      </c>
      <c r="H301" s="677">
        <f t="shared" si="67"/>
        <v>0</v>
      </c>
      <c r="I301" s="700">
        <f t="shared" si="66"/>
        <v>1316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964">
        <f>SUM(N302:P303)</f>
        <v>0</v>
      </c>
      <c r="O301" s="964"/>
      <c r="P301" s="965"/>
    </row>
    <row r="302" spans="1:19" ht="15" x14ac:dyDescent="0.2">
      <c r="A302" s="11"/>
      <c r="B302" s="12" t="s">
        <v>40</v>
      </c>
      <c r="C302" s="1019">
        <v>580</v>
      </c>
      <c r="D302" s="1020"/>
      <c r="E302" s="1020"/>
      <c r="F302" s="680">
        <v>0</v>
      </c>
      <c r="G302" s="680">
        <v>719</v>
      </c>
      <c r="H302" s="680">
        <v>0</v>
      </c>
      <c r="I302" s="42">
        <f>SUM(C302-F302+G302-H302)</f>
        <v>1299</v>
      </c>
      <c r="J302" s="36">
        <v>0</v>
      </c>
      <c r="K302" s="687">
        <v>0</v>
      </c>
      <c r="L302" s="687">
        <v>0</v>
      </c>
      <c r="M302" s="687">
        <v>0</v>
      </c>
      <c r="N302" s="964">
        <f>SUM(J302-K302+L302-M302)</f>
        <v>0</v>
      </c>
      <c r="O302" s="964"/>
      <c r="P302" s="965"/>
    </row>
    <row r="303" spans="1:19" ht="18.75" customHeight="1" x14ac:dyDescent="0.2">
      <c r="A303" s="11"/>
      <c r="B303" s="12" t="s">
        <v>41</v>
      </c>
      <c r="C303" s="1019">
        <v>17</v>
      </c>
      <c r="D303" s="1020"/>
      <c r="E303" s="1020"/>
      <c r="F303" s="680">
        <v>0</v>
      </c>
      <c r="G303" s="680">
        <v>0</v>
      </c>
      <c r="H303" s="680">
        <v>0</v>
      </c>
      <c r="I303" s="42">
        <f t="shared" si="66"/>
        <v>17</v>
      </c>
      <c r="J303" s="36">
        <v>0</v>
      </c>
      <c r="K303" s="687">
        <v>0</v>
      </c>
      <c r="L303" s="687">
        <v>0</v>
      </c>
      <c r="M303" s="687">
        <v>0</v>
      </c>
      <c r="N303" s="964">
        <f>SUM(J303-K303+L303-M303)</f>
        <v>0</v>
      </c>
      <c r="O303" s="964"/>
      <c r="P303" s="965"/>
    </row>
    <row r="304" spans="1:19" ht="17.25" customHeight="1" x14ac:dyDescent="0.2">
      <c r="A304" s="9">
        <v>2</v>
      </c>
      <c r="B304" s="78" t="s">
        <v>43</v>
      </c>
      <c r="C304" s="1029"/>
      <c r="D304" s="1029"/>
      <c r="E304" s="1030"/>
      <c r="F304" s="670"/>
      <c r="G304" s="705"/>
      <c r="H304" s="705"/>
      <c r="I304" s="705"/>
      <c r="J304" s="669"/>
      <c r="K304" s="670"/>
      <c r="L304" s="670"/>
      <c r="M304" s="670"/>
      <c r="N304" s="951"/>
      <c r="O304" s="951"/>
      <c r="P304" s="952"/>
      <c r="S304" s="1" t="s">
        <v>1</v>
      </c>
    </row>
    <row r="305" spans="1:16" ht="20.100000000000001" customHeight="1" x14ac:dyDescent="0.2">
      <c r="A305" s="11"/>
      <c r="B305" s="12" t="s">
        <v>44</v>
      </c>
      <c r="C305" s="1031">
        <v>25</v>
      </c>
      <c r="D305" s="1032"/>
      <c r="E305" s="1032"/>
      <c r="F305" s="699">
        <v>0</v>
      </c>
      <c r="G305" s="699">
        <v>375</v>
      </c>
      <c r="H305" s="699">
        <v>0</v>
      </c>
      <c r="I305" s="700">
        <f t="shared" ref="I305:I308" si="69">SUM(C305-F305+G305-H305)</f>
        <v>400</v>
      </c>
      <c r="J305" s="669"/>
      <c r="K305" s="670"/>
      <c r="L305" s="670"/>
      <c r="M305" s="670"/>
      <c r="N305" s="951"/>
      <c r="O305" s="951"/>
      <c r="P305" s="952"/>
    </row>
    <row r="306" spans="1:16" ht="20.100000000000001" customHeight="1" x14ac:dyDescent="0.2">
      <c r="A306" s="11"/>
      <c r="B306" s="12" t="s">
        <v>45</v>
      </c>
      <c r="C306" s="1019">
        <v>417</v>
      </c>
      <c r="D306" s="1020"/>
      <c r="E306" s="1020"/>
      <c r="F306" s="680">
        <v>0</v>
      </c>
      <c r="G306" s="680">
        <v>344</v>
      </c>
      <c r="H306" s="680">
        <v>0</v>
      </c>
      <c r="I306" s="700">
        <f t="shared" si="69"/>
        <v>761</v>
      </c>
      <c r="J306" s="669"/>
      <c r="K306" s="670"/>
      <c r="L306" s="670"/>
      <c r="M306" s="670"/>
      <c r="N306" s="951"/>
      <c r="O306" s="951"/>
      <c r="P306" s="952"/>
    </row>
    <row r="307" spans="1:16" ht="20.100000000000001" customHeight="1" x14ac:dyDescent="0.2">
      <c r="A307" s="9"/>
      <c r="B307" s="12" t="s">
        <v>46</v>
      </c>
      <c r="C307" s="1019">
        <v>0</v>
      </c>
      <c r="D307" s="1020"/>
      <c r="E307" s="1020"/>
      <c r="F307" s="680">
        <v>0</v>
      </c>
      <c r="G307" s="680">
        <v>0</v>
      </c>
      <c r="H307" s="680">
        <v>0</v>
      </c>
      <c r="I307" s="700">
        <f t="shared" si="69"/>
        <v>0</v>
      </c>
      <c r="J307" s="669"/>
      <c r="K307" s="670"/>
      <c r="L307" s="670"/>
      <c r="M307" s="670"/>
      <c r="N307" s="951"/>
      <c r="O307" s="951"/>
      <c r="P307" s="952"/>
    </row>
    <row r="308" spans="1:16" ht="20.100000000000001" customHeight="1" x14ac:dyDescent="0.2">
      <c r="A308" s="14"/>
      <c r="B308" s="15" t="s">
        <v>47</v>
      </c>
      <c r="C308" s="1021">
        <v>155</v>
      </c>
      <c r="D308" s="1022"/>
      <c r="E308" s="1022"/>
      <c r="F308" s="682">
        <v>0</v>
      </c>
      <c r="G308" s="682">
        <v>0</v>
      </c>
      <c r="H308" s="682">
        <v>0</v>
      </c>
      <c r="I308" s="700">
        <f t="shared" si="69"/>
        <v>155</v>
      </c>
      <c r="J308" s="37"/>
      <c r="K308" s="16"/>
      <c r="L308" s="16"/>
      <c r="M308" s="16"/>
      <c r="N308" s="953"/>
      <c r="O308" s="953"/>
      <c r="P308" s="954"/>
    </row>
    <row r="309" spans="1:16" ht="20.100000000000001" customHeight="1" thickBot="1" x14ac:dyDescent="0.25">
      <c r="A309" s="17">
        <v>3</v>
      </c>
      <c r="B309" s="18" t="s">
        <v>48</v>
      </c>
      <c r="C309" s="1010"/>
      <c r="D309" s="1011"/>
      <c r="E309" s="1011"/>
      <c r="F309" s="25">
        <v>0</v>
      </c>
      <c r="G309" s="25">
        <v>0</v>
      </c>
      <c r="H309" s="684"/>
      <c r="I309" s="38"/>
      <c r="J309" s="39"/>
      <c r="K309" s="707"/>
      <c r="L309" s="707"/>
      <c r="M309" s="707"/>
      <c r="N309" s="957"/>
      <c r="O309" s="957"/>
      <c r="P309" s="958"/>
    </row>
    <row r="310" spans="1:16" ht="20.100000000000001" customHeight="1" x14ac:dyDescent="0.2">
      <c r="B310" s="664" t="s">
        <v>49</v>
      </c>
      <c r="C310" s="945">
        <f>SUM(C305:E308)-C296</f>
        <v>0</v>
      </c>
      <c r="D310" s="946"/>
      <c r="E310" s="946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947"/>
      <c r="O310" s="947"/>
      <c r="P310" s="947"/>
    </row>
    <row r="311" spans="1:16" ht="20.100000000000001" customHeight="1" x14ac:dyDescent="0.2">
      <c r="C311" s="948"/>
      <c r="D311" s="948"/>
      <c r="E311" s="948"/>
      <c r="N311" s="948"/>
      <c r="O311" s="948"/>
      <c r="P311" s="948"/>
    </row>
    <row r="312" spans="1:16" ht="26.25" customHeight="1" x14ac:dyDescent="0.2">
      <c r="C312" s="664"/>
      <c r="D312" s="664"/>
      <c r="E312" s="664"/>
      <c r="J312" s="1" t="s">
        <v>1</v>
      </c>
      <c r="N312" s="664"/>
      <c r="O312" s="664"/>
      <c r="P312" s="664"/>
    </row>
    <row r="313" spans="1:16" ht="20.100000000000001" customHeight="1" x14ac:dyDescent="0.2">
      <c r="C313" s="664"/>
      <c r="D313" s="664"/>
      <c r="E313" s="664"/>
      <c r="N313" s="664"/>
      <c r="O313" s="664"/>
      <c r="P313" s="664"/>
    </row>
    <row r="314" spans="1:16" ht="20.100000000000001" customHeight="1" x14ac:dyDescent="0.2">
      <c r="C314" s="664"/>
      <c r="D314" s="664"/>
      <c r="E314" s="664"/>
      <c r="N314" s="664"/>
      <c r="O314" s="664"/>
      <c r="P314" s="664"/>
    </row>
    <row r="315" spans="1:16" ht="20.100000000000001" customHeight="1" x14ac:dyDescent="0.2">
      <c r="C315" s="664"/>
      <c r="D315" s="664"/>
      <c r="E315" s="664"/>
      <c r="N315" s="664"/>
      <c r="O315" s="664"/>
      <c r="P315" s="664"/>
    </row>
    <row r="316" spans="1:16" ht="20.100000000000001" customHeight="1" x14ac:dyDescent="0.2">
      <c r="C316" s="664"/>
      <c r="D316" s="664"/>
      <c r="E316" s="664"/>
      <c r="N316" s="664"/>
      <c r="O316" s="664"/>
      <c r="P316" s="664"/>
    </row>
    <row r="317" spans="1:16" ht="24" customHeight="1" x14ac:dyDescent="0.2">
      <c r="C317" s="664"/>
      <c r="D317" s="664"/>
      <c r="E317" s="664"/>
      <c r="N317" s="664"/>
      <c r="O317" s="664"/>
      <c r="P317" s="664"/>
    </row>
    <row r="318" spans="1:16" ht="12.75" customHeight="1" x14ac:dyDescent="0.2">
      <c r="A318" s="948" t="s">
        <v>0</v>
      </c>
      <c r="B318" s="948"/>
      <c r="F318" s="1" t="s">
        <v>1</v>
      </c>
      <c r="M318" s="1016" t="s">
        <v>2</v>
      </c>
      <c r="N318" s="1016"/>
      <c r="O318" s="1016"/>
      <c r="P318" s="1016"/>
    </row>
    <row r="319" spans="1:16" ht="12.75" customHeight="1" x14ac:dyDescent="0.2">
      <c r="A319" s="948" t="s">
        <v>3</v>
      </c>
      <c r="B319" s="948"/>
      <c r="M319" s="1016"/>
      <c r="N319" s="1016"/>
      <c r="O319" s="1016"/>
      <c r="P319" s="1016"/>
    </row>
    <row r="320" spans="1:16" x14ac:dyDescent="0.2">
      <c r="A320" s="948" t="s">
        <v>4</v>
      </c>
      <c r="B320" s="948"/>
    </row>
    <row r="321" spans="1:16" ht="20.25" customHeight="1" x14ac:dyDescent="0.3">
      <c r="F321" s="1005" t="s">
        <v>5</v>
      </c>
      <c r="G321" s="1005"/>
      <c r="H321" s="1005"/>
      <c r="I321" s="1005"/>
      <c r="J321" s="1005"/>
      <c r="K321" s="1005"/>
      <c r="L321" s="1005"/>
    </row>
    <row r="322" spans="1:16" ht="12.75" customHeight="1" x14ac:dyDescent="0.2">
      <c r="F322" s="996" t="s">
        <v>6</v>
      </c>
      <c r="G322" s="996"/>
      <c r="H322" s="996"/>
      <c r="I322" s="996"/>
      <c r="J322" s="996"/>
      <c r="K322" s="996"/>
      <c r="L322" s="996"/>
    </row>
    <row r="323" spans="1:16" x14ac:dyDescent="0.2">
      <c r="A323" s="1" t="s">
        <v>7</v>
      </c>
      <c r="C323" s="27"/>
      <c r="D323" s="666">
        <v>1</v>
      </c>
      <c r="E323" s="666">
        <v>5</v>
      </c>
      <c r="K323" s="2"/>
      <c r="L323" s="2"/>
      <c r="M323" s="2"/>
      <c r="N323" s="2"/>
      <c r="O323" s="2"/>
      <c r="P323" s="2"/>
    </row>
    <row r="324" spans="1:16" ht="12.75" customHeight="1" x14ac:dyDescent="0.2">
      <c r="A324" s="1" t="s">
        <v>8</v>
      </c>
      <c r="C324" s="28"/>
      <c r="D324" s="4">
        <v>0</v>
      </c>
      <c r="E324" s="4">
        <v>8</v>
      </c>
      <c r="I324" s="997">
        <v>10</v>
      </c>
      <c r="K324" s="2"/>
      <c r="L324" s="23" t="s">
        <v>50</v>
      </c>
      <c r="M324" s="998" t="str">
        <f>+M288</f>
        <v xml:space="preserve">: September </v>
      </c>
      <c r="N324" s="999"/>
      <c r="O324" s="666">
        <f>+O288</f>
        <v>0</v>
      </c>
      <c r="P324" s="666">
        <f>+P288</f>
        <v>9</v>
      </c>
    </row>
    <row r="325" spans="1:16" s="3" customFormat="1" ht="12.75" customHeight="1" x14ac:dyDescent="0.2">
      <c r="A325" s="355" t="s">
        <v>55</v>
      </c>
      <c r="B325" s="355"/>
      <c r="C325" s="40">
        <v>0</v>
      </c>
      <c r="D325" s="40">
        <v>4</v>
      </c>
      <c r="E325" s="40">
        <v>1</v>
      </c>
      <c r="I325" s="997"/>
      <c r="J325" s="67"/>
      <c r="K325" s="68"/>
      <c r="L325" s="69" t="s">
        <v>12</v>
      </c>
      <c r="M325" s="1014" t="str">
        <f>+M289</f>
        <v>: 2021</v>
      </c>
      <c r="N325" s="1015"/>
      <c r="O325" s="40">
        <f>+O289</f>
        <v>2</v>
      </c>
      <c r="P325" s="40">
        <f>+P289</f>
        <v>1</v>
      </c>
    </row>
    <row r="326" spans="1:16" ht="13.5" thickBot="1" x14ac:dyDescent="0.25">
      <c r="C326" s="29"/>
      <c r="D326" s="29"/>
      <c r="K326" s="2"/>
      <c r="L326" s="2"/>
      <c r="N326" s="2"/>
      <c r="O326" s="29"/>
      <c r="P326" s="29"/>
    </row>
    <row r="327" spans="1:16" ht="12.75" customHeight="1" x14ac:dyDescent="0.2">
      <c r="A327" s="1052" t="s">
        <v>13</v>
      </c>
      <c r="B327" s="1054" t="s">
        <v>14</v>
      </c>
      <c r="C327" s="1000" t="s">
        <v>15</v>
      </c>
      <c r="D327" s="1001"/>
      <c r="E327" s="1001"/>
      <c r="F327" s="1001"/>
      <c r="G327" s="1001"/>
      <c r="H327" s="1001"/>
      <c r="I327" s="1002"/>
      <c r="J327" s="1003" t="s">
        <v>16</v>
      </c>
      <c r="K327" s="1001"/>
      <c r="L327" s="1001"/>
      <c r="M327" s="1001"/>
      <c r="N327" s="1001"/>
      <c r="O327" s="1001"/>
      <c r="P327" s="1002"/>
    </row>
    <row r="328" spans="1:16" ht="12.75" customHeight="1" x14ac:dyDescent="0.2">
      <c r="A328" s="1053"/>
      <c r="B328" s="1055"/>
      <c r="C328" s="986" t="s">
        <v>17</v>
      </c>
      <c r="D328" s="987"/>
      <c r="E328" s="987"/>
      <c r="F328" s="4"/>
      <c r="G328" s="4"/>
      <c r="H328" s="4"/>
      <c r="I328" s="672" t="s">
        <v>17</v>
      </c>
      <c r="J328" s="32" t="s">
        <v>17</v>
      </c>
      <c r="K328" s="4"/>
      <c r="L328" s="4"/>
      <c r="M328" s="4"/>
      <c r="N328" s="987" t="s">
        <v>17</v>
      </c>
      <c r="O328" s="987"/>
      <c r="P328" s="988"/>
    </row>
    <row r="329" spans="1:16" ht="21" customHeight="1" x14ac:dyDescent="0.2">
      <c r="A329" s="1053"/>
      <c r="B329" s="1055"/>
      <c r="C329" s="989" t="s">
        <v>9</v>
      </c>
      <c r="D329" s="990"/>
      <c r="E329" s="990"/>
      <c r="F329" s="673" t="s">
        <v>18</v>
      </c>
      <c r="G329" s="673" t="s">
        <v>19</v>
      </c>
      <c r="H329" s="673" t="s">
        <v>20</v>
      </c>
      <c r="I329" s="674" t="s">
        <v>21</v>
      </c>
      <c r="J329" s="33" t="s">
        <v>9</v>
      </c>
      <c r="K329" s="673" t="s">
        <v>18</v>
      </c>
      <c r="L329" s="673" t="s">
        <v>19</v>
      </c>
      <c r="M329" s="673" t="s">
        <v>20</v>
      </c>
      <c r="N329" s="991" t="s">
        <v>21</v>
      </c>
      <c r="O329" s="991"/>
      <c r="P329" s="992"/>
    </row>
    <row r="330" spans="1:16" ht="18" customHeight="1" x14ac:dyDescent="0.2">
      <c r="A330" s="1053"/>
      <c r="B330" s="1055"/>
      <c r="C330" s="993" t="s">
        <v>22</v>
      </c>
      <c r="D330" s="994"/>
      <c r="E330" s="994"/>
      <c r="F330" s="675"/>
      <c r="G330" s="675"/>
      <c r="H330" s="675"/>
      <c r="I330" s="676" t="s">
        <v>23</v>
      </c>
      <c r="J330" s="34" t="s">
        <v>22</v>
      </c>
      <c r="K330" s="675"/>
      <c r="L330" s="675"/>
      <c r="M330" s="675"/>
      <c r="N330" s="994" t="s">
        <v>24</v>
      </c>
      <c r="O330" s="994"/>
      <c r="P330" s="995"/>
    </row>
    <row r="331" spans="1:16" ht="12.75" customHeight="1" x14ac:dyDescent="0.2">
      <c r="A331" s="44" t="s">
        <v>25</v>
      </c>
      <c r="B331" s="45" t="s">
        <v>26</v>
      </c>
      <c r="C331" s="974" t="s">
        <v>27</v>
      </c>
      <c r="D331" s="975"/>
      <c r="E331" s="975"/>
      <c r="F331" s="667" t="s">
        <v>28</v>
      </c>
      <c r="G331" s="667" t="s">
        <v>29</v>
      </c>
      <c r="H331" s="667" t="s">
        <v>30</v>
      </c>
      <c r="I331" s="46" t="s">
        <v>31</v>
      </c>
      <c r="J331" s="47" t="s">
        <v>32</v>
      </c>
      <c r="K331" s="667" t="s">
        <v>33</v>
      </c>
      <c r="L331" s="667" t="s">
        <v>34</v>
      </c>
      <c r="M331" s="667" t="s">
        <v>35</v>
      </c>
      <c r="N331" s="976" t="s">
        <v>36</v>
      </c>
      <c r="O331" s="975"/>
      <c r="P331" s="977"/>
    </row>
    <row r="332" spans="1:16" ht="12.75" customHeight="1" x14ac:dyDescent="0.2">
      <c r="A332" s="5"/>
      <c r="B332" s="6" t="s">
        <v>37</v>
      </c>
      <c r="C332" s="1027">
        <f>SUM(C334,C337)</f>
        <v>0</v>
      </c>
      <c r="D332" s="1028"/>
      <c r="E332" s="1028"/>
      <c r="F332" s="688">
        <f>SUM(F334,F337)</f>
        <v>0</v>
      </c>
      <c r="G332" s="688">
        <f>SUM(G334,G337)</f>
        <v>20</v>
      </c>
      <c r="H332" s="688">
        <f>SUM(H334,H337)</f>
        <v>0</v>
      </c>
      <c r="I332" s="41">
        <f>SUM(I334,I337)</f>
        <v>20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100</v>
      </c>
      <c r="M332" s="7">
        <f t="shared" si="71"/>
        <v>0</v>
      </c>
      <c r="N332" s="980">
        <f t="shared" si="71"/>
        <v>100</v>
      </c>
      <c r="O332" s="981"/>
      <c r="P332" s="982"/>
    </row>
    <row r="333" spans="1:16" ht="12.75" customHeight="1" x14ac:dyDescent="0.2">
      <c r="A333" s="9">
        <v>1</v>
      </c>
      <c r="B333" s="10" t="s">
        <v>38</v>
      </c>
      <c r="C333" s="1023"/>
      <c r="D333" s="1024"/>
      <c r="E333" s="1024"/>
      <c r="F333" s="670"/>
      <c r="G333" s="670"/>
      <c r="H333" s="670"/>
      <c r="I333" s="35"/>
      <c r="J333" s="670"/>
      <c r="K333" s="670"/>
      <c r="L333" s="670"/>
      <c r="M333" s="670"/>
      <c r="N333" s="984"/>
      <c r="O333" s="984"/>
      <c r="P333" s="985"/>
    </row>
    <row r="334" spans="1:16" ht="14.25" x14ac:dyDescent="0.2">
      <c r="A334" s="11"/>
      <c r="B334" s="10" t="s">
        <v>39</v>
      </c>
      <c r="C334" s="1025">
        <f>SUM(C335:E336)</f>
        <v>0</v>
      </c>
      <c r="D334" s="1026"/>
      <c r="E334" s="1026"/>
      <c r="F334" s="686">
        <f>SUM(F335:F336)</f>
        <v>0</v>
      </c>
      <c r="G334" s="686">
        <f t="shared" ref="G334:H334" si="72">SUM(G335:G336)</f>
        <v>0</v>
      </c>
      <c r="H334" s="686">
        <f t="shared" si="72"/>
        <v>0</v>
      </c>
      <c r="I334" s="679">
        <f>SUM(C334-F334+G334-H334)</f>
        <v>0</v>
      </c>
      <c r="J334" s="677">
        <f>SUM(J335:J336)</f>
        <v>0</v>
      </c>
      <c r="K334" s="686">
        <f t="shared" ref="K334:M334" si="73">SUM(K335:K336)</f>
        <v>0</v>
      </c>
      <c r="L334" s="677">
        <f t="shared" si="73"/>
        <v>0</v>
      </c>
      <c r="M334" s="686">
        <f t="shared" si="73"/>
        <v>0</v>
      </c>
      <c r="N334" s="964">
        <f>SUM(N335:P336)</f>
        <v>0</v>
      </c>
      <c r="O334" s="964"/>
      <c r="P334" s="965"/>
    </row>
    <row r="335" spans="1:16" ht="30" customHeight="1" x14ac:dyDescent="0.2">
      <c r="A335" s="11"/>
      <c r="B335" s="12" t="s">
        <v>40</v>
      </c>
      <c r="C335" s="1019">
        <v>0</v>
      </c>
      <c r="D335" s="1020"/>
      <c r="E335" s="1020"/>
      <c r="F335" s="687">
        <v>0</v>
      </c>
      <c r="G335" s="687">
        <v>0</v>
      </c>
      <c r="H335" s="687">
        <v>0</v>
      </c>
      <c r="I335" s="706">
        <f t="shared" ref="I335:I339" si="74">SUM(C335-F335+G335-H335)</f>
        <v>0</v>
      </c>
      <c r="J335" s="85">
        <v>0</v>
      </c>
      <c r="K335" s="85">
        <v>0</v>
      </c>
      <c r="L335" s="85">
        <v>0</v>
      </c>
      <c r="M335" s="85">
        <v>0</v>
      </c>
      <c r="N335" s="964">
        <f>SUM(J335-K335+L335-M335)</f>
        <v>0</v>
      </c>
      <c r="O335" s="964"/>
      <c r="P335" s="965"/>
    </row>
    <row r="336" spans="1:16" ht="25.5" customHeight="1" x14ac:dyDescent="0.2">
      <c r="A336" s="11"/>
      <c r="B336" s="12" t="s">
        <v>41</v>
      </c>
      <c r="C336" s="1019">
        <v>0</v>
      </c>
      <c r="D336" s="1020"/>
      <c r="E336" s="1020"/>
      <c r="F336" s="687">
        <v>0</v>
      </c>
      <c r="G336" s="687">
        <v>0</v>
      </c>
      <c r="H336" s="687">
        <v>0</v>
      </c>
      <c r="I336" s="706">
        <f t="shared" si="74"/>
        <v>0</v>
      </c>
      <c r="J336" s="85">
        <v>0</v>
      </c>
      <c r="K336" s="85">
        <v>0</v>
      </c>
      <c r="L336" s="85">
        <v>0</v>
      </c>
      <c r="M336" s="85">
        <v>0</v>
      </c>
      <c r="N336" s="964">
        <f>SUM(J336-K336+L336-M336)</f>
        <v>0</v>
      </c>
      <c r="O336" s="964"/>
      <c r="P336" s="965"/>
    </row>
    <row r="337" spans="1:18" ht="20.100000000000001" customHeight="1" x14ac:dyDescent="0.2">
      <c r="A337" s="11"/>
      <c r="B337" s="10" t="s">
        <v>42</v>
      </c>
      <c r="C337" s="1025">
        <f>SUM(C338:E339)</f>
        <v>0</v>
      </c>
      <c r="D337" s="1026"/>
      <c r="E337" s="1026"/>
      <c r="F337" s="686">
        <f>SUM(F338:F339)</f>
        <v>0</v>
      </c>
      <c r="G337" s="686">
        <f t="shared" ref="G337:H337" si="75">SUM(G338:G339)</f>
        <v>20</v>
      </c>
      <c r="H337" s="686">
        <f t="shared" si="75"/>
        <v>0</v>
      </c>
      <c r="I337" s="700">
        <f t="shared" si="74"/>
        <v>20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100</v>
      </c>
      <c r="M337" s="13">
        <f t="shared" si="76"/>
        <v>0</v>
      </c>
      <c r="N337" s="964">
        <f>SUM(N338:P339)</f>
        <v>100</v>
      </c>
      <c r="O337" s="964"/>
      <c r="P337" s="965"/>
    </row>
    <row r="338" spans="1:18" ht="24" customHeight="1" x14ac:dyDescent="0.2">
      <c r="A338" s="11"/>
      <c r="B338" s="12" t="s">
        <v>40</v>
      </c>
      <c r="C338" s="1019">
        <v>0</v>
      </c>
      <c r="D338" s="1020"/>
      <c r="E338" s="1020"/>
      <c r="F338" s="680">
        <v>0</v>
      </c>
      <c r="G338" s="680">
        <v>20</v>
      </c>
      <c r="H338" s="680">
        <v>0</v>
      </c>
      <c r="I338" s="42">
        <f t="shared" si="74"/>
        <v>20</v>
      </c>
      <c r="J338" s="49">
        <v>0</v>
      </c>
      <c r="K338" s="687">
        <v>0</v>
      </c>
      <c r="L338" s="680">
        <v>0</v>
      </c>
      <c r="M338" s="687">
        <v>0</v>
      </c>
      <c r="N338" s="964">
        <f>SUM(J338-K338+L338-M338)</f>
        <v>0</v>
      </c>
      <c r="O338" s="964"/>
      <c r="P338" s="965"/>
      <c r="R338" s="1" t="s">
        <v>1</v>
      </c>
    </row>
    <row r="339" spans="1:18" ht="15" x14ac:dyDescent="0.2">
      <c r="A339" s="11"/>
      <c r="B339" s="12" t="s">
        <v>41</v>
      </c>
      <c r="C339" s="1019">
        <v>0</v>
      </c>
      <c r="D339" s="1020"/>
      <c r="E339" s="1020"/>
      <c r="F339" s="680">
        <v>0</v>
      </c>
      <c r="G339" s="680">
        <v>0</v>
      </c>
      <c r="H339" s="680">
        <v>0</v>
      </c>
      <c r="I339" s="42">
        <f t="shared" si="74"/>
        <v>0</v>
      </c>
      <c r="J339" s="49">
        <v>0</v>
      </c>
      <c r="K339" s="687">
        <v>0</v>
      </c>
      <c r="L339" s="680">
        <v>100</v>
      </c>
      <c r="M339" s="687">
        <v>0</v>
      </c>
      <c r="N339" s="964">
        <f>SUM(J339-K339+L339-M339)</f>
        <v>100</v>
      </c>
      <c r="O339" s="964"/>
      <c r="P339" s="965"/>
    </row>
    <row r="340" spans="1:18" x14ac:dyDescent="0.2">
      <c r="A340" s="9">
        <v>2</v>
      </c>
      <c r="B340" s="10" t="s">
        <v>43</v>
      </c>
      <c r="C340" s="1023"/>
      <c r="D340" s="1024"/>
      <c r="E340" s="1024"/>
      <c r="F340" s="670"/>
      <c r="G340" s="670"/>
      <c r="H340" s="670"/>
      <c r="I340" s="683"/>
      <c r="J340" s="670"/>
      <c r="K340" s="670"/>
      <c r="L340" s="670"/>
      <c r="M340" s="670"/>
      <c r="N340" s="951"/>
      <c r="O340" s="951"/>
      <c r="P340" s="952"/>
    </row>
    <row r="341" spans="1:18" ht="14.25" x14ac:dyDescent="0.2">
      <c r="A341" s="11"/>
      <c r="B341" s="12" t="s">
        <v>44</v>
      </c>
      <c r="C341" s="1019">
        <v>0</v>
      </c>
      <c r="D341" s="1020"/>
      <c r="E341" s="1020"/>
      <c r="F341" s="687">
        <v>0</v>
      </c>
      <c r="G341" s="687">
        <v>0</v>
      </c>
      <c r="H341" s="687">
        <v>0</v>
      </c>
      <c r="I341" s="679">
        <f t="shared" ref="I341:I344" si="77">SUM(C341-F341+G341-H341)</f>
        <v>0</v>
      </c>
      <c r="J341" s="670"/>
      <c r="K341" s="670"/>
      <c r="L341" s="670"/>
      <c r="M341" s="670"/>
      <c r="N341" s="951"/>
      <c r="O341" s="951"/>
      <c r="P341" s="952"/>
    </row>
    <row r="342" spans="1:18" ht="12.75" customHeight="1" x14ac:dyDescent="0.2">
      <c r="A342" s="11"/>
      <c r="B342" s="12" t="s">
        <v>45</v>
      </c>
      <c r="C342" s="1019">
        <v>0</v>
      </c>
      <c r="D342" s="1020"/>
      <c r="E342" s="1020"/>
      <c r="F342" s="687">
        <v>0</v>
      </c>
      <c r="G342" s="687">
        <v>20</v>
      </c>
      <c r="H342" s="687">
        <v>0</v>
      </c>
      <c r="I342" s="700">
        <f t="shared" si="77"/>
        <v>20</v>
      </c>
      <c r="J342" s="670"/>
      <c r="K342" s="670"/>
      <c r="L342" s="670"/>
      <c r="M342" s="670"/>
      <c r="N342" s="951"/>
      <c r="O342" s="951"/>
      <c r="P342" s="952"/>
    </row>
    <row r="343" spans="1:18" ht="12.75" customHeight="1" x14ac:dyDescent="0.2">
      <c r="A343" s="9"/>
      <c r="B343" s="12" t="s">
        <v>46</v>
      </c>
      <c r="C343" s="1019">
        <v>0</v>
      </c>
      <c r="D343" s="1020"/>
      <c r="E343" s="1020"/>
      <c r="F343" s="687">
        <v>0</v>
      </c>
      <c r="G343" s="687">
        <v>0</v>
      </c>
      <c r="H343" s="687">
        <v>0</v>
      </c>
      <c r="I343" s="679">
        <f t="shared" si="77"/>
        <v>0</v>
      </c>
      <c r="J343" s="670"/>
      <c r="K343" s="670"/>
      <c r="L343" s="670"/>
      <c r="M343" s="670"/>
      <c r="N343" s="951"/>
      <c r="O343" s="951"/>
      <c r="P343" s="952"/>
    </row>
    <row r="344" spans="1:18" ht="14.25" x14ac:dyDescent="0.2">
      <c r="A344" s="14"/>
      <c r="B344" s="15" t="s">
        <v>47</v>
      </c>
      <c r="C344" s="1021">
        <v>0</v>
      </c>
      <c r="D344" s="1022"/>
      <c r="E344" s="1022"/>
      <c r="F344" s="689">
        <v>0</v>
      </c>
      <c r="G344" s="689">
        <v>0</v>
      </c>
      <c r="H344" s="689">
        <v>0</v>
      </c>
      <c r="I344" s="679">
        <f t="shared" si="77"/>
        <v>0</v>
      </c>
      <c r="J344" s="16"/>
      <c r="K344" s="16"/>
      <c r="L344" s="16"/>
      <c r="M344" s="16"/>
      <c r="N344" s="953"/>
      <c r="O344" s="953"/>
      <c r="P344" s="954"/>
    </row>
    <row r="345" spans="1:18" ht="15" thickBot="1" x14ac:dyDescent="0.25">
      <c r="A345" s="17">
        <v>3</v>
      </c>
      <c r="B345" s="18" t="s">
        <v>48</v>
      </c>
      <c r="C345" s="1010">
        <v>0</v>
      </c>
      <c r="D345" s="1011"/>
      <c r="E345" s="1011"/>
      <c r="F345" s="25">
        <v>0</v>
      </c>
      <c r="G345" s="25">
        <v>0</v>
      </c>
      <c r="H345" s="684"/>
      <c r="I345" s="38"/>
      <c r="J345" s="707"/>
      <c r="K345" s="707"/>
      <c r="L345" s="707"/>
      <c r="M345" s="707"/>
      <c r="N345" s="957"/>
      <c r="O345" s="957"/>
      <c r="P345" s="958"/>
    </row>
    <row r="346" spans="1:18" x14ac:dyDescent="0.2">
      <c r="B346" s="664" t="s">
        <v>49</v>
      </c>
      <c r="C346" s="945">
        <f>SUM(C341:E344)-C332</f>
        <v>0</v>
      </c>
      <c r="D346" s="946"/>
      <c r="E346" s="946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947"/>
      <c r="O346" s="947"/>
      <c r="P346" s="947"/>
    </row>
    <row r="347" spans="1:18" x14ac:dyDescent="0.2">
      <c r="B347" s="664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685"/>
      <c r="O347" s="685"/>
      <c r="P347" s="685"/>
    </row>
    <row r="348" spans="1:18" x14ac:dyDescent="0.2">
      <c r="B348" s="664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685"/>
      <c r="O348" s="685"/>
      <c r="P348" s="685"/>
    </row>
    <row r="349" spans="1:18" x14ac:dyDescent="0.2">
      <c r="B349" s="664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685"/>
      <c r="O349" s="685"/>
      <c r="P349" s="685"/>
    </row>
    <row r="350" spans="1:18" x14ac:dyDescent="0.2">
      <c r="C350" s="948"/>
      <c r="D350" s="948"/>
      <c r="E350" s="948"/>
      <c r="K350" s="1" t="s">
        <v>56</v>
      </c>
      <c r="N350" s="948"/>
      <c r="O350" s="948"/>
      <c r="P350" s="948"/>
    </row>
    <row r="351" spans="1:18" ht="12.75" customHeight="1" x14ac:dyDescent="0.2">
      <c r="C351" s="664"/>
      <c r="D351" s="664"/>
      <c r="E351" s="664"/>
      <c r="N351" s="664"/>
      <c r="O351" s="664"/>
      <c r="P351" s="664"/>
    </row>
    <row r="352" spans="1:18" ht="12.75" customHeight="1" x14ac:dyDescent="0.2">
      <c r="C352" s="664"/>
      <c r="D352" s="664"/>
      <c r="E352" s="664"/>
      <c r="N352" s="664"/>
      <c r="O352" s="664"/>
      <c r="P352" s="664"/>
    </row>
    <row r="353" spans="1:16" ht="12.75" customHeight="1" x14ac:dyDescent="0.2">
      <c r="C353" s="664"/>
      <c r="D353" s="664"/>
      <c r="E353" s="664"/>
      <c r="N353" s="664"/>
      <c r="O353" s="664"/>
      <c r="P353" s="664"/>
    </row>
    <row r="354" spans="1:16" ht="12.75" customHeight="1" x14ac:dyDescent="0.2">
      <c r="A354" s="948" t="s">
        <v>0</v>
      </c>
      <c r="B354" s="948"/>
      <c r="F354" s="1" t="s">
        <v>1</v>
      </c>
      <c r="M354" s="1016" t="s">
        <v>2</v>
      </c>
      <c r="N354" s="1016"/>
      <c r="O354" s="1016"/>
      <c r="P354" s="1016"/>
    </row>
    <row r="355" spans="1:16" ht="12.75" customHeight="1" x14ac:dyDescent="0.2">
      <c r="A355" s="948" t="s">
        <v>3</v>
      </c>
      <c r="B355" s="948"/>
      <c r="M355" s="1016"/>
      <c r="N355" s="1016"/>
      <c r="O355" s="1016"/>
      <c r="P355" s="1016"/>
    </row>
    <row r="356" spans="1:16" x14ac:dyDescent="0.2">
      <c r="A356" s="948" t="s">
        <v>4</v>
      </c>
      <c r="B356" s="948"/>
    </row>
    <row r="357" spans="1:16" ht="20.25" x14ac:dyDescent="0.3">
      <c r="F357" s="1005" t="s">
        <v>5</v>
      </c>
      <c r="G357" s="1005"/>
      <c r="H357" s="1005"/>
      <c r="I357" s="1005"/>
      <c r="J357" s="1005"/>
      <c r="K357" s="1005"/>
      <c r="L357" s="1005"/>
    </row>
    <row r="358" spans="1:16" x14ac:dyDescent="0.2">
      <c r="F358" s="996" t="s">
        <v>6</v>
      </c>
      <c r="G358" s="996"/>
      <c r="H358" s="996"/>
      <c r="I358" s="996"/>
      <c r="J358" s="996"/>
      <c r="K358" s="996"/>
      <c r="L358" s="996"/>
    </row>
    <row r="359" spans="1:16" ht="12.75" customHeight="1" x14ac:dyDescent="0.2">
      <c r="A359" s="1" t="s">
        <v>7</v>
      </c>
      <c r="C359" s="27"/>
      <c r="D359" s="666">
        <v>1</v>
      </c>
      <c r="E359" s="666">
        <v>5</v>
      </c>
      <c r="K359" s="2"/>
      <c r="L359" s="2"/>
      <c r="M359" s="2"/>
      <c r="N359" s="2"/>
      <c r="O359" s="2"/>
      <c r="P359" s="2"/>
    </row>
    <row r="360" spans="1:16" ht="12.75" customHeight="1" x14ac:dyDescent="0.2">
      <c r="A360" s="1" t="s">
        <v>8</v>
      </c>
      <c r="C360" s="28"/>
      <c r="D360" s="4">
        <v>0</v>
      </c>
      <c r="E360" s="4">
        <v>8</v>
      </c>
      <c r="I360" s="997">
        <v>11</v>
      </c>
      <c r="K360" s="2"/>
      <c r="L360" s="23" t="s">
        <v>50</v>
      </c>
      <c r="M360" s="998" t="str">
        <f>+M324</f>
        <v xml:space="preserve">: September </v>
      </c>
      <c r="N360" s="999"/>
      <c r="O360" s="666">
        <f>+O324</f>
        <v>0</v>
      </c>
      <c r="P360" s="666">
        <f>+P324</f>
        <v>9</v>
      </c>
    </row>
    <row r="361" spans="1:16" s="3" customFormat="1" ht="15" customHeight="1" x14ac:dyDescent="0.2">
      <c r="A361" s="3" t="s">
        <v>61</v>
      </c>
      <c r="C361" s="40">
        <v>0</v>
      </c>
      <c r="D361" s="40">
        <v>4</v>
      </c>
      <c r="E361" s="40">
        <v>2</v>
      </c>
      <c r="I361" s="997"/>
      <c r="J361" s="67"/>
      <c r="K361" s="68"/>
      <c r="L361" s="69" t="s">
        <v>12</v>
      </c>
      <c r="M361" s="1014" t="str">
        <f>+M325</f>
        <v>: 2021</v>
      </c>
      <c r="N361" s="1015"/>
      <c r="O361" s="40">
        <f>+O325</f>
        <v>2</v>
      </c>
      <c r="P361" s="40">
        <f>+P325</f>
        <v>1</v>
      </c>
    </row>
    <row r="362" spans="1:16" ht="18" customHeight="1" thickBot="1" x14ac:dyDescent="0.25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 x14ac:dyDescent="0.2">
      <c r="A363" s="1052" t="s">
        <v>13</v>
      </c>
      <c r="B363" s="1054" t="s">
        <v>14</v>
      </c>
      <c r="C363" s="1000" t="s">
        <v>15</v>
      </c>
      <c r="D363" s="1001"/>
      <c r="E363" s="1001"/>
      <c r="F363" s="1001"/>
      <c r="G363" s="1001"/>
      <c r="H363" s="1001"/>
      <c r="I363" s="1002"/>
      <c r="J363" s="1003" t="s">
        <v>16</v>
      </c>
      <c r="K363" s="1001"/>
      <c r="L363" s="1001"/>
      <c r="M363" s="1001"/>
      <c r="N363" s="1001"/>
      <c r="O363" s="1001"/>
      <c r="P363" s="1002"/>
    </row>
    <row r="364" spans="1:16" ht="12.75" customHeight="1" x14ac:dyDescent="0.2">
      <c r="A364" s="1053"/>
      <c r="B364" s="1055"/>
      <c r="C364" s="986" t="s">
        <v>17</v>
      </c>
      <c r="D364" s="987"/>
      <c r="E364" s="987"/>
      <c r="F364" s="4"/>
      <c r="G364" s="4"/>
      <c r="H364" s="4"/>
      <c r="I364" s="672" t="s">
        <v>17</v>
      </c>
      <c r="J364" s="32" t="s">
        <v>17</v>
      </c>
      <c r="K364" s="4"/>
      <c r="L364" s="4"/>
      <c r="M364" s="4"/>
      <c r="N364" s="987" t="s">
        <v>17</v>
      </c>
      <c r="O364" s="987"/>
      <c r="P364" s="988"/>
    </row>
    <row r="365" spans="1:16" ht="12.75" customHeight="1" x14ac:dyDescent="0.2">
      <c r="A365" s="1053"/>
      <c r="B365" s="1055"/>
      <c r="C365" s="989" t="s">
        <v>9</v>
      </c>
      <c r="D365" s="990"/>
      <c r="E365" s="990"/>
      <c r="F365" s="673" t="s">
        <v>18</v>
      </c>
      <c r="G365" s="673" t="s">
        <v>19</v>
      </c>
      <c r="H365" s="673" t="s">
        <v>20</v>
      </c>
      <c r="I365" s="674" t="s">
        <v>21</v>
      </c>
      <c r="J365" s="33" t="s">
        <v>9</v>
      </c>
      <c r="K365" s="673" t="s">
        <v>18</v>
      </c>
      <c r="L365" s="673" t="s">
        <v>19</v>
      </c>
      <c r="M365" s="673" t="s">
        <v>20</v>
      </c>
      <c r="N365" s="991" t="s">
        <v>21</v>
      </c>
      <c r="O365" s="991"/>
      <c r="P365" s="992"/>
    </row>
    <row r="366" spans="1:16" ht="12.75" customHeight="1" x14ac:dyDescent="0.2">
      <c r="A366" s="1053"/>
      <c r="B366" s="1055"/>
      <c r="C366" s="993" t="s">
        <v>22</v>
      </c>
      <c r="D366" s="994"/>
      <c r="E366" s="994"/>
      <c r="F366" s="675"/>
      <c r="G366" s="675"/>
      <c r="H366" s="675"/>
      <c r="I366" s="676" t="s">
        <v>23</v>
      </c>
      <c r="J366" s="34" t="s">
        <v>22</v>
      </c>
      <c r="K366" s="675"/>
      <c r="L366" s="675"/>
      <c r="M366" s="675"/>
      <c r="N366" s="994" t="s">
        <v>24</v>
      </c>
      <c r="O366" s="994"/>
      <c r="P366" s="995"/>
    </row>
    <row r="367" spans="1:16" ht="30" customHeight="1" x14ac:dyDescent="0.2">
      <c r="A367" s="44" t="s">
        <v>25</v>
      </c>
      <c r="B367" s="45" t="s">
        <v>26</v>
      </c>
      <c r="C367" s="974" t="s">
        <v>27</v>
      </c>
      <c r="D367" s="975"/>
      <c r="E367" s="975"/>
      <c r="F367" s="667" t="s">
        <v>28</v>
      </c>
      <c r="G367" s="667" t="s">
        <v>29</v>
      </c>
      <c r="H367" s="667" t="s">
        <v>30</v>
      </c>
      <c r="I367" s="46" t="s">
        <v>31</v>
      </c>
      <c r="J367" s="47" t="s">
        <v>32</v>
      </c>
      <c r="K367" s="667" t="s">
        <v>33</v>
      </c>
      <c r="L367" s="667" t="s">
        <v>34</v>
      </c>
      <c r="M367" s="667" t="s">
        <v>35</v>
      </c>
      <c r="N367" s="976" t="s">
        <v>36</v>
      </c>
      <c r="O367" s="975"/>
      <c r="P367" s="977"/>
    </row>
    <row r="368" spans="1:16" ht="25.5" customHeight="1" x14ac:dyDescent="0.2">
      <c r="A368" s="5"/>
      <c r="B368" s="6" t="s">
        <v>37</v>
      </c>
      <c r="C368" s="978">
        <f>SUM(C370,C373)</f>
        <v>176</v>
      </c>
      <c r="D368" s="979"/>
      <c r="E368" s="979"/>
      <c r="F368" s="688">
        <f>SUM(F370,F373)</f>
        <v>0</v>
      </c>
      <c r="G368" s="688">
        <f>SUM(G370,G373)</f>
        <v>0</v>
      </c>
      <c r="H368" s="688">
        <f>SUM(H370,H373)</f>
        <v>0</v>
      </c>
      <c r="I368" s="7">
        <f>SUM(I370,I373)</f>
        <v>176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200</v>
      </c>
      <c r="M368" s="7">
        <f t="shared" si="79"/>
        <v>0</v>
      </c>
      <c r="N368" s="980">
        <f t="shared" si="79"/>
        <v>200</v>
      </c>
      <c r="O368" s="981"/>
      <c r="P368" s="982"/>
    </row>
    <row r="369" spans="1:16" ht="20.100000000000001" customHeight="1" x14ac:dyDescent="0.2">
      <c r="A369" s="9">
        <v>1</v>
      </c>
      <c r="B369" s="10" t="s">
        <v>38</v>
      </c>
      <c r="C369" s="983"/>
      <c r="D369" s="984"/>
      <c r="E369" s="984"/>
      <c r="F369" s="670"/>
      <c r="G369" s="670"/>
      <c r="H369" s="670"/>
      <c r="I369" s="35"/>
      <c r="J369" s="669"/>
      <c r="K369" s="669"/>
      <c r="L369" s="670"/>
      <c r="M369" s="670"/>
      <c r="N369" s="984"/>
      <c r="O369" s="984"/>
      <c r="P369" s="985"/>
    </row>
    <row r="370" spans="1:16" ht="20.100000000000001" customHeight="1" x14ac:dyDescent="0.2">
      <c r="A370" s="11"/>
      <c r="B370" s="10" t="s">
        <v>39</v>
      </c>
      <c r="C370" s="1012">
        <f>SUM(C371:E372)</f>
        <v>0</v>
      </c>
      <c r="D370" s="1013"/>
      <c r="E370" s="1013"/>
      <c r="F370" s="686">
        <f>SUM(F371:F372)</f>
        <v>0</v>
      </c>
      <c r="G370" s="686">
        <f t="shared" ref="G370:H370" si="80">SUM(G371:G372)</f>
        <v>0</v>
      </c>
      <c r="H370" s="686">
        <f t="shared" si="80"/>
        <v>0</v>
      </c>
      <c r="I370" s="679">
        <f>SUM(C370-F370+G370-H370)</f>
        <v>0</v>
      </c>
      <c r="J370" s="686">
        <f>SUM(J371:J372)</f>
        <v>0</v>
      </c>
      <c r="K370" s="677">
        <f t="shared" ref="K370:M370" si="81">SUM(K371:K372)</f>
        <v>0</v>
      </c>
      <c r="L370" s="686">
        <f t="shared" si="81"/>
        <v>0</v>
      </c>
      <c r="M370" s="686">
        <f t="shared" si="81"/>
        <v>0</v>
      </c>
      <c r="N370" s="964">
        <f>SUM(N371:P372)</f>
        <v>0</v>
      </c>
      <c r="O370" s="964"/>
      <c r="P370" s="965"/>
    </row>
    <row r="371" spans="1:16" ht="20.100000000000001" customHeight="1" x14ac:dyDescent="0.2">
      <c r="A371" s="11"/>
      <c r="B371" s="12" t="s">
        <v>40</v>
      </c>
      <c r="C371" s="1006">
        <v>0</v>
      </c>
      <c r="D371" s="1007"/>
      <c r="E371" s="1007"/>
      <c r="F371" s="687">
        <v>0</v>
      </c>
      <c r="G371" s="687">
        <v>0</v>
      </c>
      <c r="H371" s="687">
        <v>0</v>
      </c>
      <c r="I371" s="706">
        <f t="shared" ref="I371:I375" si="82">SUM(C371-F371+G371-H371)</f>
        <v>0</v>
      </c>
      <c r="J371" s="85">
        <v>0</v>
      </c>
      <c r="K371" s="85">
        <v>0</v>
      </c>
      <c r="L371" s="85">
        <v>0</v>
      </c>
      <c r="M371" s="85">
        <v>0</v>
      </c>
      <c r="N371" s="964">
        <f>SUM(J371-K371+L371-M371)</f>
        <v>0</v>
      </c>
      <c r="O371" s="964"/>
      <c r="P371" s="965"/>
    </row>
    <row r="372" spans="1:16" ht="20.100000000000001" customHeight="1" x14ac:dyDescent="0.2">
      <c r="A372" s="11"/>
      <c r="B372" s="12" t="s">
        <v>41</v>
      </c>
      <c r="C372" s="1006">
        <v>0</v>
      </c>
      <c r="D372" s="1007"/>
      <c r="E372" s="1007"/>
      <c r="F372" s="687">
        <v>0</v>
      </c>
      <c r="G372" s="687">
        <v>0</v>
      </c>
      <c r="H372" s="687">
        <v>0</v>
      </c>
      <c r="I372" s="706">
        <f t="shared" si="82"/>
        <v>0</v>
      </c>
      <c r="J372" s="85">
        <v>0</v>
      </c>
      <c r="K372" s="85">
        <v>0</v>
      </c>
      <c r="L372" s="85">
        <v>0</v>
      </c>
      <c r="M372" s="85">
        <v>0</v>
      </c>
      <c r="N372" s="964">
        <f>SUM(J372-K372+L372-M372)</f>
        <v>0</v>
      </c>
      <c r="O372" s="964"/>
      <c r="P372" s="965"/>
    </row>
    <row r="373" spans="1:16" ht="20.100000000000001" customHeight="1" x14ac:dyDescent="0.2">
      <c r="A373" s="11"/>
      <c r="B373" s="10" t="s">
        <v>42</v>
      </c>
      <c r="C373" s="1012">
        <f>SUM(C374:E375)</f>
        <v>176</v>
      </c>
      <c r="D373" s="1013"/>
      <c r="E373" s="1013"/>
      <c r="F373" s="686">
        <f>SUM(F374:F375)</f>
        <v>0</v>
      </c>
      <c r="G373" s="686">
        <f t="shared" ref="G373:H373" si="83">SUM(G374:G375)</f>
        <v>0</v>
      </c>
      <c r="H373" s="686">
        <f t="shared" si="83"/>
        <v>0</v>
      </c>
      <c r="I373" s="679">
        <f t="shared" si="82"/>
        <v>176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200</v>
      </c>
      <c r="M373" s="48">
        <f t="shared" si="84"/>
        <v>0</v>
      </c>
      <c r="N373" s="1017">
        <f>SUM(N374:P375)</f>
        <v>200</v>
      </c>
      <c r="O373" s="1017"/>
      <c r="P373" s="1018"/>
    </row>
    <row r="374" spans="1:16" ht="20.100000000000001" customHeight="1" x14ac:dyDescent="0.2">
      <c r="A374" s="11"/>
      <c r="B374" s="12" t="s">
        <v>40</v>
      </c>
      <c r="C374" s="1006">
        <v>176</v>
      </c>
      <c r="D374" s="1007"/>
      <c r="E374" s="1007"/>
      <c r="F374" s="687">
        <v>0</v>
      </c>
      <c r="G374" s="687">
        <v>0</v>
      </c>
      <c r="H374" s="687">
        <v>0</v>
      </c>
      <c r="I374" s="706">
        <f t="shared" si="82"/>
        <v>176</v>
      </c>
      <c r="J374" s="36">
        <v>0</v>
      </c>
      <c r="K374" s="680">
        <v>0</v>
      </c>
      <c r="L374" s="687">
        <v>0</v>
      </c>
      <c r="M374" s="687">
        <v>0</v>
      </c>
      <c r="N374" s="964">
        <f>SUM(J374-K374+L374-M374)</f>
        <v>0</v>
      </c>
      <c r="O374" s="964"/>
      <c r="P374" s="965"/>
    </row>
    <row r="375" spans="1:16" ht="20.100000000000001" customHeight="1" x14ac:dyDescent="0.2">
      <c r="A375" s="11"/>
      <c r="B375" s="12" t="s">
        <v>41</v>
      </c>
      <c r="C375" s="1006">
        <v>0</v>
      </c>
      <c r="D375" s="1007"/>
      <c r="E375" s="1007"/>
      <c r="F375" s="687">
        <v>0</v>
      </c>
      <c r="G375" s="687">
        <v>0</v>
      </c>
      <c r="H375" s="687">
        <v>0</v>
      </c>
      <c r="I375" s="706">
        <f t="shared" si="82"/>
        <v>0</v>
      </c>
      <c r="J375" s="36">
        <v>0</v>
      </c>
      <c r="K375" s="680">
        <v>0</v>
      </c>
      <c r="L375" s="687">
        <v>200</v>
      </c>
      <c r="M375" s="687">
        <v>0</v>
      </c>
      <c r="N375" s="964">
        <f>SUM(J375-K375+L375-M375)</f>
        <v>200</v>
      </c>
      <c r="O375" s="964"/>
      <c r="P375" s="965"/>
    </row>
    <row r="376" spans="1:16" ht="26.25" customHeight="1" x14ac:dyDescent="0.2">
      <c r="A376" s="9">
        <v>2</v>
      </c>
      <c r="B376" s="10" t="s">
        <v>43</v>
      </c>
      <c r="C376" s="983"/>
      <c r="D376" s="984"/>
      <c r="E376" s="984"/>
      <c r="F376" s="670"/>
      <c r="G376" s="670"/>
      <c r="H376" s="670"/>
      <c r="I376" s="683"/>
      <c r="J376" s="669"/>
      <c r="K376" s="670"/>
      <c r="L376" s="670"/>
      <c r="M376" s="670"/>
      <c r="N376" s="951"/>
      <c r="O376" s="951"/>
      <c r="P376" s="952"/>
    </row>
    <row r="377" spans="1:16" ht="20.100000000000001" customHeight="1" x14ac:dyDescent="0.2">
      <c r="A377" s="11"/>
      <c r="B377" s="12" t="s">
        <v>44</v>
      </c>
      <c r="C377" s="1006">
        <v>0</v>
      </c>
      <c r="D377" s="1007"/>
      <c r="E377" s="1007"/>
      <c r="F377" s="687">
        <v>0</v>
      </c>
      <c r="G377" s="687">
        <v>0</v>
      </c>
      <c r="H377" s="687">
        <v>0</v>
      </c>
      <c r="I377" s="679">
        <f t="shared" ref="I377:I380" si="85">SUM(C377-F377+G377-H377)</f>
        <v>0</v>
      </c>
      <c r="J377" s="669"/>
      <c r="K377" s="670"/>
      <c r="L377" s="670"/>
      <c r="M377" s="670"/>
      <c r="N377" s="951"/>
      <c r="O377" s="951"/>
      <c r="P377" s="952"/>
    </row>
    <row r="378" spans="1:16" ht="20.100000000000001" customHeight="1" x14ac:dyDescent="0.2">
      <c r="A378" s="11"/>
      <c r="B378" s="12" t="s">
        <v>45</v>
      </c>
      <c r="C378" s="1006">
        <v>176</v>
      </c>
      <c r="D378" s="1007"/>
      <c r="E378" s="1007"/>
      <c r="F378" s="687">
        <v>0</v>
      </c>
      <c r="G378" s="687">
        <v>0</v>
      </c>
      <c r="H378" s="687">
        <v>0</v>
      </c>
      <c r="I378" s="679">
        <f t="shared" si="85"/>
        <v>176</v>
      </c>
      <c r="J378" s="669"/>
      <c r="K378" s="670"/>
      <c r="L378" s="670"/>
      <c r="M378" s="670"/>
      <c r="N378" s="951"/>
      <c r="O378" s="951"/>
      <c r="P378" s="952"/>
    </row>
    <row r="379" spans="1:16" ht="20.100000000000001" customHeight="1" x14ac:dyDescent="0.2">
      <c r="A379" s="9"/>
      <c r="B379" s="12" t="s">
        <v>46</v>
      </c>
      <c r="C379" s="1006">
        <v>0</v>
      </c>
      <c r="D379" s="1007"/>
      <c r="E379" s="1007"/>
      <c r="F379" s="687">
        <v>0</v>
      </c>
      <c r="G379" s="687">
        <v>0</v>
      </c>
      <c r="H379" s="687">
        <v>0</v>
      </c>
      <c r="I379" s="679">
        <f t="shared" si="85"/>
        <v>0</v>
      </c>
      <c r="J379" s="669" t="s">
        <v>1</v>
      </c>
      <c r="K379" s="670"/>
      <c r="L379" s="670"/>
      <c r="M379" s="670"/>
      <c r="N379" s="951"/>
      <c r="O379" s="951"/>
      <c r="P379" s="952"/>
    </row>
    <row r="380" spans="1:16" ht="20.100000000000001" customHeight="1" x14ac:dyDescent="0.2">
      <c r="A380" s="14"/>
      <c r="B380" s="15" t="s">
        <v>47</v>
      </c>
      <c r="C380" s="1008">
        <v>0</v>
      </c>
      <c r="D380" s="1009"/>
      <c r="E380" s="1009"/>
      <c r="F380" s="689">
        <v>0</v>
      </c>
      <c r="G380" s="689">
        <v>0</v>
      </c>
      <c r="H380" s="689">
        <v>0</v>
      </c>
      <c r="I380" s="679">
        <f t="shared" si="85"/>
        <v>0</v>
      </c>
      <c r="J380" s="37"/>
      <c r="K380" s="16"/>
      <c r="L380" s="16"/>
      <c r="M380" s="16"/>
      <c r="N380" s="953"/>
      <c r="O380" s="953"/>
      <c r="P380" s="954"/>
    </row>
    <row r="381" spans="1:16" ht="24" customHeight="1" thickBot="1" x14ac:dyDescent="0.25">
      <c r="A381" s="17">
        <v>3</v>
      </c>
      <c r="B381" s="18" t="s">
        <v>48</v>
      </c>
      <c r="C381" s="1010">
        <v>0</v>
      </c>
      <c r="D381" s="1011"/>
      <c r="E381" s="1011"/>
      <c r="F381" s="25">
        <v>0</v>
      </c>
      <c r="G381" s="25">
        <v>0</v>
      </c>
      <c r="H381" s="684"/>
      <c r="I381" s="38"/>
      <c r="J381" s="39"/>
      <c r="K381" s="707"/>
      <c r="L381" s="707"/>
      <c r="M381" s="707"/>
      <c r="N381" s="957"/>
      <c r="O381" s="957"/>
      <c r="P381" s="958"/>
    </row>
    <row r="382" spans="1:16" x14ac:dyDescent="0.2">
      <c r="B382" s="664" t="s">
        <v>49</v>
      </c>
      <c r="C382" s="945">
        <f>SUM(C377:E380)-C368</f>
        <v>0</v>
      </c>
      <c r="D382" s="946"/>
      <c r="E382" s="946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947"/>
      <c r="O382" s="947"/>
      <c r="P382" s="947"/>
    </row>
    <row r="383" spans="1:16" x14ac:dyDescent="0.2">
      <c r="C383" s="664"/>
      <c r="D383" s="664"/>
      <c r="E383" s="664"/>
      <c r="N383" s="664"/>
      <c r="O383" s="664"/>
      <c r="P383" s="664"/>
    </row>
    <row r="384" spans="1:16" x14ac:dyDescent="0.2">
      <c r="C384" s="664"/>
      <c r="D384" s="664"/>
      <c r="E384" s="664"/>
      <c r="N384" s="664"/>
      <c r="O384" s="664"/>
      <c r="P384" s="664"/>
    </row>
    <row r="385" spans="1:16" ht="12.75" customHeight="1" x14ac:dyDescent="0.2">
      <c r="C385" s="664"/>
      <c r="D385" s="664"/>
      <c r="E385" s="664"/>
      <c r="N385" s="664"/>
      <c r="O385" s="664"/>
      <c r="P385" s="664"/>
    </row>
    <row r="386" spans="1:16" ht="12.75" customHeight="1" x14ac:dyDescent="0.2">
      <c r="C386" s="664"/>
      <c r="D386" s="664"/>
      <c r="E386" s="664"/>
      <c r="N386" s="664"/>
      <c r="O386" s="664"/>
      <c r="P386" s="664"/>
    </row>
    <row r="387" spans="1:16" x14ac:dyDescent="0.2">
      <c r="C387" s="664"/>
      <c r="D387" s="664"/>
      <c r="E387" s="664"/>
      <c r="N387" s="664"/>
      <c r="O387" s="664"/>
      <c r="P387" s="664"/>
    </row>
    <row r="388" spans="1:16" x14ac:dyDescent="0.2">
      <c r="C388" s="664"/>
      <c r="D388" s="664"/>
      <c r="E388" s="664"/>
      <c r="N388" s="664"/>
      <c r="O388" s="664"/>
      <c r="P388" s="664"/>
    </row>
    <row r="389" spans="1:16" x14ac:dyDescent="0.2">
      <c r="C389" s="664"/>
      <c r="D389" s="664"/>
      <c r="E389" s="664"/>
      <c r="N389" s="664"/>
      <c r="O389" s="664"/>
      <c r="P389" s="664"/>
    </row>
    <row r="390" spans="1:16" ht="12.75" customHeight="1" x14ac:dyDescent="0.2">
      <c r="A390" s="948" t="s">
        <v>0</v>
      </c>
      <c r="B390" s="948"/>
      <c r="F390" s="1" t="s">
        <v>1</v>
      </c>
      <c r="M390" s="1016" t="s">
        <v>2</v>
      </c>
      <c r="N390" s="1016"/>
      <c r="O390" s="1016"/>
      <c r="P390" s="1016"/>
    </row>
    <row r="391" spans="1:16" ht="12.75" customHeight="1" x14ac:dyDescent="0.2">
      <c r="A391" s="948" t="s">
        <v>3</v>
      </c>
      <c r="B391" s="948"/>
      <c r="M391" s="1016"/>
      <c r="N391" s="1016"/>
      <c r="O391" s="1016"/>
      <c r="P391" s="1016"/>
    </row>
    <row r="392" spans="1:16" ht="7.5" customHeight="1" x14ac:dyDescent="0.2">
      <c r="A392" s="948" t="s">
        <v>4</v>
      </c>
      <c r="B392" s="948"/>
    </row>
    <row r="393" spans="1:16" ht="18" customHeight="1" x14ac:dyDescent="0.3">
      <c r="F393" s="1005" t="s">
        <v>5</v>
      </c>
      <c r="G393" s="1005"/>
      <c r="H393" s="1005"/>
      <c r="I393" s="1005"/>
      <c r="J393" s="1005"/>
      <c r="K393" s="1005"/>
      <c r="L393" s="1005"/>
    </row>
    <row r="394" spans="1:16" ht="12.75" customHeight="1" x14ac:dyDescent="0.2">
      <c r="F394" s="996" t="s">
        <v>6</v>
      </c>
      <c r="G394" s="996"/>
      <c r="H394" s="996"/>
      <c r="I394" s="996"/>
      <c r="J394" s="996"/>
      <c r="K394" s="996"/>
      <c r="L394" s="996"/>
    </row>
    <row r="395" spans="1:16" ht="12.75" customHeight="1" x14ac:dyDescent="0.2">
      <c r="A395" s="1" t="s">
        <v>7</v>
      </c>
      <c r="C395" s="27"/>
      <c r="D395" s="666">
        <v>1</v>
      </c>
      <c r="E395" s="666">
        <v>5</v>
      </c>
      <c r="K395" s="2"/>
      <c r="L395" s="2"/>
      <c r="M395" s="2"/>
      <c r="N395" s="2"/>
      <c r="O395" s="2"/>
      <c r="P395" s="2"/>
    </row>
    <row r="396" spans="1:16" ht="12.75" customHeight="1" x14ac:dyDescent="0.2">
      <c r="A396" s="1" t="s">
        <v>8</v>
      </c>
      <c r="C396" s="28"/>
      <c r="D396" s="4">
        <v>0</v>
      </c>
      <c r="E396" s="4">
        <v>8</v>
      </c>
      <c r="I396" s="997">
        <v>12</v>
      </c>
      <c r="K396" s="2"/>
      <c r="L396" s="23" t="s">
        <v>50</v>
      </c>
      <c r="M396" s="998" t="str">
        <f>+M360</f>
        <v xml:space="preserve">: September </v>
      </c>
      <c r="N396" s="999"/>
      <c r="O396" s="666">
        <f>+O360</f>
        <v>0</v>
      </c>
      <c r="P396" s="666">
        <f>+P360</f>
        <v>9</v>
      </c>
    </row>
    <row r="397" spans="1:16" s="3" customFormat="1" ht="12.75" customHeight="1" x14ac:dyDescent="0.2">
      <c r="A397" s="355" t="s">
        <v>60</v>
      </c>
      <c r="B397" s="355"/>
      <c r="C397" s="40">
        <v>0</v>
      </c>
      <c r="D397" s="40">
        <v>4</v>
      </c>
      <c r="E397" s="40">
        <v>3</v>
      </c>
      <c r="I397" s="997"/>
      <c r="J397" s="67"/>
      <c r="K397" s="68"/>
      <c r="L397" s="69" t="s">
        <v>12</v>
      </c>
      <c r="M397" s="1014" t="str">
        <f>+M361</f>
        <v>: 2021</v>
      </c>
      <c r="N397" s="1015"/>
      <c r="O397" s="40">
        <f>+O361</f>
        <v>2</v>
      </c>
      <c r="P397" s="40">
        <f>+P361</f>
        <v>1</v>
      </c>
    </row>
    <row r="398" spans="1:16" ht="30" customHeight="1" thickBot="1" x14ac:dyDescent="0.25">
      <c r="C398" s="29"/>
      <c r="D398" s="29"/>
      <c r="K398" s="2"/>
      <c r="L398" s="2"/>
      <c r="N398" s="2"/>
      <c r="O398" s="29"/>
      <c r="P398" s="29"/>
    </row>
    <row r="399" spans="1:16" ht="25.5" customHeight="1" x14ac:dyDescent="0.2">
      <c r="A399" s="1052" t="s">
        <v>13</v>
      </c>
      <c r="B399" s="1054" t="s">
        <v>14</v>
      </c>
      <c r="C399" s="1000" t="s">
        <v>15</v>
      </c>
      <c r="D399" s="1001"/>
      <c r="E399" s="1001"/>
      <c r="F399" s="1001"/>
      <c r="G399" s="1001"/>
      <c r="H399" s="1001"/>
      <c r="I399" s="1002"/>
      <c r="J399" s="1003" t="s">
        <v>16</v>
      </c>
      <c r="K399" s="1001"/>
      <c r="L399" s="1001"/>
      <c r="M399" s="1001"/>
      <c r="N399" s="1001"/>
      <c r="O399" s="1001"/>
      <c r="P399" s="1002"/>
    </row>
    <row r="400" spans="1:16" ht="20.100000000000001" customHeight="1" x14ac:dyDescent="0.2">
      <c r="A400" s="1053"/>
      <c r="B400" s="1055"/>
      <c r="C400" s="986" t="s">
        <v>17</v>
      </c>
      <c r="D400" s="987"/>
      <c r="E400" s="987"/>
      <c r="F400" s="4"/>
      <c r="G400" s="4"/>
      <c r="H400" s="4"/>
      <c r="I400" s="672" t="s">
        <v>17</v>
      </c>
      <c r="J400" s="32" t="s">
        <v>17</v>
      </c>
      <c r="K400" s="4"/>
      <c r="L400" s="4"/>
      <c r="M400" s="4"/>
      <c r="N400" s="987" t="s">
        <v>17</v>
      </c>
      <c r="O400" s="987"/>
      <c r="P400" s="988"/>
    </row>
    <row r="401" spans="1:16" ht="20.100000000000001" customHeight="1" x14ac:dyDescent="0.2">
      <c r="A401" s="1053"/>
      <c r="B401" s="1055"/>
      <c r="C401" s="989" t="s">
        <v>9</v>
      </c>
      <c r="D401" s="990"/>
      <c r="E401" s="990"/>
      <c r="F401" s="673" t="s">
        <v>18</v>
      </c>
      <c r="G401" s="673" t="s">
        <v>19</v>
      </c>
      <c r="H401" s="673" t="s">
        <v>20</v>
      </c>
      <c r="I401" s="674" t="s">
        <v>21</v>
      </c>
      <c r="J401" s="33" t="s">
        <v>9</v>
      </c>
      <c r="K401" s="673" t="s">
        <v>18</v>
      </c>
      <c r="L401" s="673" t="s">
        <v>19</v>
      </c>
      <c r="M401" s="673" t="s">
        <v>20</v>
      </c>
      <c r="N401" s="991" t="s">
        <v>21</v>
      </c>
      <c r="O401" s="991"/>
      <c r="P401" s="992"/>
    </row>
    <row r="402" spans="1:16" ht="20.100000000000001" customHeight="1" x14ac:dyDescent="0.2">
      <c r="A402" s="1053"/>
      <c r="B402" s="1055"/>
      <c r="C402" s="993" t="s">
        <v>22</v>
      </c>
      <c r="D402" s="994"/>
      <c r="E402" s="994"/>
      <c r="F402" s="675"/>
      <c r="G402" s="675"/>
      <c r="H402" s="675"/>
      <c r="I402" s="676" t="s">
        <v>23</v>
      </c>
      <c r="J402" s="34" t="s">
        <v>22</v>
      </c>
      <c r="K402" s="675"/>
      <c r="L402" s="675"/>
      <c r="M402" s="675"/>
      <c r="N402" s="994" t="s">
        <v>24</v>
      </c>
      <c r="O402" s="994"/>
      <c r="P402" s="995"/>
    </row>
    <row r="403" spans="1:16" ht="20.100000000000001" customHeight="1" x14ac:dyDescent="0.2">
      <c r="A403" s="44" t="s">
        <v>25</v>
      </c>
      <c r="B403" s="45" t="s">
        <v>26</v>
      </c>
      <c r="C403" s="974" t="s">
        <v>27</v>
      </c>
      <c r="D403" s="975"/>
      <c r="E403" s="975"/>
      <c r="F403" s="667" t="s">
        <v>28</v>
      </c>
      <c r="G403" s="667" t="s">
        <v>29</v>
      </c>
      <c r="H403" s="667" t="s">
        <v>30</v>
      </c>
      <c r="I403" s="46" t="s">
        <v>31</v>
      </c>
      <c r="J403" s="47" t="s">
        <v>32</v>
      </c>
      <c r="K403" s="667" t="s">
        <v>33</v>
      </c>
      <c r="L403" s="667" t="s">
        <v>34</v>
      </c>
      <c r="M403" s="667" t="s">
        <v>35</v>
      </c>
      <c r="N403" s="976" t="s">
        <v>36</v>
      </c>
      <c r="O403" s="975"/>
      <c r="P403" s="977"/>
    </row>
    <row r="404" spans="1:16" ht="20.100000000000001" customHeight="1" x14ac:dyDescent="0.2">
      <c r="A404" s="5"/>
      <c r="B404" s="6" t="s">
        <v>37</v>
      </c>
      <c r="C404" s="978">
        <f>SUM(C406,C409)</f>
        <v>0</v>
      </c>
      <c r="D404" s="979"/>
      <c r="E404" s="979"/>
      <c r="F404" s="688">
        <f>SUM(F406,F409)</f>
        <v>0</v>
      </c>
      <c r="G404" s="688">
        <f>SUM(G406,G409)</f>
        <v>100</v>
      </c>
      <c r="H404" s="688">
        <f>SUM(H406,H409)</f>
        <v>0</v>
      </c>
      <c r="I404" s="7">
        <f>SUM(I406,I409)</f>
        <v>100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375</v>
      </c>
      <c r="M404" s="7">
        <f t="shared" si="87"/>
        <v>0</v>
      </c>
      <c r="N404" s="980">
        <f t="shared" si="87"/>
        <v>375</v>
      </c>
      <c r="O404" s="981"/>
      <c r="P404" s="982"/>
    </row>
    <row r="405" spans="1:16" ht="20.100000000000001" customHeight="1" x14ac:dyDescent="0.2">
      <c r="A405" s="9">
        <v>1</v>
      </c>
      <c r="B405" s="10" t="s">
        <v>38</v>
      </c>
      <c r="C405" s="983"/>
      <c r="D405" s="984"/>
      <c r="E405" s="984"/>
      <c r="F405" s="670"/>
      <c r="G405" s="670"/>
      <c r="H405" s="670"/>
      <c r="I405" s="35"/>
      <c r="J405" s="669"/>
      <c r="K405" s="670"/>
      <c r="L405" s="670"/>
      <c r="M405" s="670"/>
      <c r="N405" s="984"/>
      <c r="O405" s="984"/>
      <c r="P405" s="985"/>
    </row>
    <row r="406" spans="1:16" ht="20.100000000000001" customHeight="1" x14ac:dyDescent="0.2">
      <c r="A406" s="11"/>
      <c r="B406" s="10" t="s">
        <v>39</v>
      </c>
      <c r="C406" s="1012">
        <f>SUM(C407:E408)</f>
        <v>0</v>
      </c>
      <c r="D406" s="1013"/>
      <c r="E406" s="1013"/>
      <c r="F406" s="686">
        <f>SUM(F407:F408)</f>
        <v>0</v>
      </c>
      <c r="G406" s="686">
        <f t="shared" ref="G406:H406" si="88">SUM(G407:G408)</f>
        <v>0</v>
      </c>
      <c r="H406" s="686">
        <f t="shared" si="88"/>
        <v>0</v>
      </c>
      <c r="I406" s="679">
        <f>SUM(C406-F406+G406-H406)</f>
        <v>0</v>
      </c>
      <c r="J406" s="686">
        <f>SUM(J407:J408)</f>
        <v>0</v>
      </c>
      <c r="K406" s="686">
        <f t="shared" ref="K406:M406" si="89">SUM(K407:K408)</f>
        <v>0</v>
      </c>
      <c r="L406" s="686">
        <f t="shared" si="89"/>
        <v>0</v>
      </c>
      <c r="M406" s="686">
        <f t="shared" si="89"/>
        <v>0</v>
      </c>
      <c r="N406" s="964">
        <f>SUM(N407:P408)</f>
        <v>0</v>
      </c>
      <c r="O406" s="964"/>
      <c r="P406" s="965"/>
    </row>
    <row r="407" spans="1:16" ht="26.25" customHeight="1" x14ac:dyDescent="0.2">
      <c r="A407" s="11"/>
      <c r="B407" s="12" t="s">
        <v>40</v>
      </c>
      <c r="C407" s="1006">
        <v>0</v>
      </c>
      <c r="D407" s="1007"/>
      <c r="E407" s="1007"/>
      <c r="F407" s="687">
        <v>0</v>
      </c>
      <c r="G407" s="687">
        <v>0</v>
      </c>
      <c r="H407" s="687">
        <v>0</v>
      </c>
      <c r="I407" s="706">
        <f t="shared" ref="I407:I411" si="90">SUM(C407-F407+G407-H407)</f>
        <v>0</v>
      </c>
      <c r="J407" s="89">
        <v>0</v>
      </c>
      <c r="K407" s="90">
        <v>0</v>
      </c>
      <c r="L407" s="88">
        <v>0</v>
      </c>
      <c r="M407" s="88">
        <v>0</v>
      </c>
      <c r="N407" s="964">
        <f>SUM(J407-K407+L407-M407)</f>
        <v>0</v>
      </c>
      <c r="O407" s="964"/>
      <c r="P407" s="965"/>
    </row>
    <row r="408" spans="1:16" ht="20.100000000000001" customHeight="1" x14ac:dyDescent="0.2">
      <c r="A408" s="11"/>
      <c r="B408" s="12" t="s">
        <v>41</v>
      </c>
      <c r="C408" s="1006">
        <v>0</v>
      </c>
      <c r="D408" s="1007"/>
      <c r="E408" s="1007"/>
      <c r="F408" s="687">
        <v>0</v>
      </c>
      <c r="G408" s="687">
        <v>0</v>
      </c>
      <c r="H408" s="687">
        <v>0</v>
      </c>
      <c r="I408" s="706">
        <f t="shared" si="90"/>
        <v>0</v>
      </c>
      <c r="J408" s="89">
        <v>0</v>
      </c>
      <c r="K408" s="90">
        <v>0</v>
      </c>
      <c r="L408" s="88">
        <v>0</v>
      </c>
      <c r="M408" s="88">
        <v>0</v>
      </c>
      <c r="N408" s="964">
        <f>SUM(J408-K408+L408-M408)</f>
        <v>0</v>
      </c>
      <c r="O408" s="964"/>
      <c r="P408" s="965"/>
    </row>
    <row r="409" spans="1:16" ht="20.100000000000001" customHeight="1" x14ac:dyDescent="0.2">
      <c r="A409" s="11"/>
      <c r="B409" s="10" t="s">
        <v>42</v>
      </c>
      <c r="C409" s="1012">
        <f>SUM(C410:E411)</f>
        <v>0</v>
      </c>
      <c r="D409" s="1013"/>
      <c r="E409" s="1013"/>
      <c r="F409" s="686">
        <f>SUM(F410:F411)</f>
        <v>0</v>
      </c>
      <c r="G409" s="686">
        <f t="shared" ref="G409:H409" si="91">SUM(G410:G411)</f>
        <v>100</v>
      </c>
      <c r="H409" s="686">
        <f t="shared" si="91"/>
        <v>0</v>
      </c>
      <c r="I409" s="679">
        <f t="shared" si="90"/>
        <v>100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375</v>
      </c>
      <c r="M409" s="13">
        <f t="shared" si="92"/>
        <v>0</v>
      </c>
      <c r="N409" s="964">
        <f>SUM(N410:P411)</f>
        <v>375</v>
      </c>
      <c r="O409" s="964"/>
      <c r="P409" s="965"/>
    </row>
    <row r="410" spans="1:16" ht="20.100000000000001" customHeight="1" x14ac:dyDescent="0.2">
      <c r="A410" s="11"/>
      <c r="B410" s="12" t="s">
        <v>40</v>
      </c>
      <c r="C410" s="1006">
        <v>0</v>
      </c>
      <c r="D410" s="1007"/>
      <c r="E410" s="1007"/>
      <c r="F410" s="687">
        <v>0</v>
      </c>
      <c r="G410" s="687">
        <v>100</v>
      </c>
      <c r="H410" s="687">
        <v>0</v>
      </c>
      <c r="I410" s="706">
        <f t="shared" si="90"/>
        <v>100</v>
      </c>
      <c r="J410" s="36">
        <v>0</v>
      </c>
      <c r="K410" s="687">
        <v>0</v>
      </c>
      <c r="L410" s="687">
        <v>0</v>
      </c>
      <c r="M410" s="687">
        <v>0</v>
      </c>
      <c r="N410" s="964">
        <f>SUM(J410-K410+L410-M410)</f>
        <v>0</v>
      </c>
      <c r="O410" s="964"/>
      <c r="P410" s="965"/>
    </row>
    <row r="411" spans="1:16" ht="20.100000000000001" customHeight="1" x14ac:dyDescent="0.2">
      <c r="A411" s="11"/>
      <c r="B411" s="12" t="s">
        <v>41</v>
      </c>
      <c r="C411" s="1006">
        <v>0</v>
      </c>
      <c r="D411" s="1007"/>
      <c r="E411" s="1007"/>
      <c r="F411" s="687">
        <v>0</v>
      </c>
      <c r="G411" s="687">
        <v>0</v>
      </c>
      <c r="H411" s="687">
        <v>0</v>
      </c>
      <c r="I411" s="706">
        <f t="shared" si="90"/>
        <v>0</v>
      </c>
      <c r="J411" s="36">
        <v>0</v>
      </c>
      <c r="K411" s="687">
        <v>0</v>
      </c>
      <c r="L411" s="687">
        <v>375</v>
      </c>
      <c r="M411" s="687">
        <v>0</v>
      </c>
      <c r="N411" s="964">
        <f>SUM(J411-K411+L411-M411)</f>
        <v>375</v>
      </c>
      <c r="O411" s="964"/>
      <c r="P411" s="965"/>
    </row>
    <row r="412" spans="1:16" ht="24" customHeight="1" x14ac:dyDescent="0.2">
      <c r="A412" s="9">
        <v>2</v>
      </c>
      <c r="B412" s="10" t="s">
        <v>43</v>
      </c>
      <c r="C412" s="983"/>
      <c r="D412" s="984"/>
      <c r="E412" s="984"/>
      <c r="F412" s="670"/>
      <c r="G412" s="670"/>
      <c r="H412" s="670"/>
      <c r="I412" s="683"/>
      <c r="J412" s="669"/>
      <c r="K412" s="670"/>
      <c r="L412" s="670"/>
      <c r="M412" s="670"/>
      <c r="N412" s="951"/>
      <c r="O412" s="951"/>
      <c r="P412" s="952"/>
    </row>
    <row r="413" spans="1:16" ht="12.75" customHeight="1" x14ac:dyDescent="0.2">
      <c r="A413" s="11"/>
      <c r="B413" s="12" t="s">
        <v>44</v>
      </c>
      <c r="C413" s="1006">
        <v>0</v>
      </c>
      <c r="D413" s="1007"/>
      <c r="E413" s="1007"/>
      <c r="F413" s="687">
        <v>0</v>
      </c>
      <c r="G413" s="708">
        <v>80</v>
      </c>
      <c r="H413" s="687">
        <v>0</v>
      </c>
      <c r="I413" s="679">
        <f>SUM(C413-F413+G413-H413)</f>
        <v>80</v>
      </c>
      <c r="J413" s="669"/>
      <c r="K413" s="670"/>
      <c r="L413" s="670"/>
      <c r="M413" s="670"/>
      <c r="N413" s="951"/>
      <c r="O413" s="951"/>
      <c r="P413" s="952"/>
    </row>
    <row r="414" spans="1:16" ht="14.25" x14ac:dyDescent="0.2">
      <c r="A414" s="11"/>
      <c r="B414" s="12" t="s">
        <v>45</v>
      </c>
      <c r="C414" s="1006">
        <v>0</v>
      </c>
      <c r="D414" s="1007"/>
      <c r="E414" s="1007"/>
      <c r="F414" s="687">
        <v>0</v>
      </c>
      <c r="G414" s="687">
        <v>0</v>
      </c>
      <c r="H414" s="687">
        <v>0</v>
      </c>
      <c r="I414" s="679">
        <f t="shared" ref="I414:I416" si="93">SUM(C414-F414+G414-H414)</f>
        <v>0</v>
      </c>
      <c r="J414" s="669"/>
      <c r="K414" s="670"/>
      <c r="L414" s="670"/>
      <c r="M414" s="670"/>
      <c r="N414" s="951"/>
      <c r="O414" s="951"/>
      <c r="P414" s="952"/>
    </row>
    <row r="415" spans="1:16" ht="14.25" x14ac:dyDescent="0.2">
      <c r="A415" s="9"/>
      <c r="B415" s="12" t="s">
        <v>46</v>
      </c>
      <c r="C415" s="1006">
        <v>0</v>
      </c>
      <c r="D415" s="1007"/>
      <c r="E415" s="1007"/>
      <c r="F415" s="687">
        <v>0</v>
      </c>
      <c r="G415" s="687">
        <v>0</v>
      </c>
      <c r="H415" s="687">
        <v>0</v>
      </c>
      <c r="I415" s="679">
        <f t="shared" si="93"/>
        <v>0</v>
      </c>
      <c r="J415" s="669"/>
      <c r="K415" s="670"/>
      <c r="L415" s="670"/>
      <c r="M415" s="670"/>
      <c r="N415" s="951"/>
      <c r="O415" s="951"/>
      <c r="P415" s="952"/>
    </row>
    <row r="416" spans="1:16" ht="14.25" x14ac:dyDescent="0.2">
      <c r="A416" s="14"/>
      <c r="B416" s="15" t="s">
        <v>47</v>
      </c>
      <c r="C416" s="1008">
        <v>0</v>
      </c>
      <c r="D416" s="1009"/>
      <c r="E416" s="1009"/>
      <c r="F416" s="689">
        <v>0</v>
      </c>
      <c r="G416" s="689">
        <v>20</v>
      </c>
      <c r="H416" s="689">
        <v>0</v>
      </c>
      <c r="I416" s="679">
        <f t="shared" si="93"/>
        <v>20</v>
      </c>
      <c r="J416" s="37"/>
      <c r="K416" s="16"/>
      <c r="L416" s="16"/>
      <c r="M416" s="16"/>
      <c r="N416" s="953"/>
      <c r="O416" s="953"/>
      <c r="P416" s="954"/>
    </row>
    <row r="417" spans="1:16" ht="15" thickBot="1" x14ac:dyDescent="0.25">
      <c r="A417" s="17">
        <v>3</v>
      </c>
      <c r="B417" s="18" t="s">
        <v>48</v>
      </c>
      <c r="C417" s="1010"/>
      <c r="D417" s="1011"/>
      <c r="E417" s="1011"/>
      <c r="F417" s="25">
        <v>0</v>
      </c>
      <c r="G417" s="25">
        <v>0</v>
      </c>
      <c r="H417" s="684"/>
      <c r="I417" s="38"/>
      <c r="J417" s="39"/>
      <c r="K417" s="707"/>
      <c r="L417" s="707"/>
      <c r="M417" s="707"/>
      <c r="N417" s="957"/>
      <c r="O417" s="957"/>
      <c r="P417" s="958"/>
    </row>
    <row r="418" spans="1:16" x14ac:dyDescent="0.2">
      <c r="B418" s="664" t="s">
        <v>49</v>
      </c>
      <c r="C418" s="945">
        <f>SUM(C413:E416)-C404</f>
        <v>0</v>
      </c>
      <c r="D418" s="946"/>
      <c r="E418" s="946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947"/>
      <c r="O418" s="947"/>
      <c r="P418" s="947"/>
    </row>
    <row r="419" spans="1:16" x14ac:dyDescent="0.2">
      <c r="C419" s="948"/>
      <c r="D419" s="948"/>
      <c r="E419" s="948"/>
      <c r="N419" s="948"/>
      <c r="O419" s="948"/>
      <c r="P419" s="948"/>
    </row>
    <row r="420" spans="1:16" x14ac:dyDescent="0.2">
      <c r="C420" s="664"/>
      <c r="D420" s="664"/>
      <c r="E420" s="664"/>
      <c r="N420" s="664"/>
      <c r="O420" s="664"/>
      <c r="P420" s="664"/>
    </row>
    <row r="421" spans="1:16" x14ac:dyDescent="0.2">
      <c r="C421" s="664"/>
      <c r="D421" s="664"/>
      <c r="E421" s="664"/>
      <c r="N421" s="664"/>
      <c r="O421" s="664"/>
      <c r="P421" s="664"/>
    </row>
    <row r="422" spans="1:16" x14ac:dyDescent="0.2">
      <c r="C422" s="664"/>
      <c r="D422" s="664"/>
      <c r="E422" s="664"/>
      <c r="N422" s="664"/>
      <c r="O422" s="664"/>
      <c r="P422" s="664"/>
    </row>
    <row r="423" spans="1:16" x14ac:dyDescent="0.2">
      <c r="C423" s="664"/>
      <c r="D423" s="664"/>
      <c r="E423" s="664"/>
      <c r="N423" s="664"/>
      <c r="O423" s="664"/>
      <c r="P423" s="664"/>
    </row>
    <row r="424" spans="1:16" x14ac:dyDescent="0.2">
      <c r="C424" s="664"/>
      <c r="D424" s="664"/>
      <c r="E424" s="664"/>
      <c r="N424" s="664"/>
      <c r="O424" s="664"/>
      <c r="P424" s="664"/>
    </row>
    <row r="425" spans="1:16" x14ac:dyDescent="0.2">
      <c r="C425" s="664"/>
      <c r="D425" s="664"/>
      <c r="E425" s="664"/>
      <c r="I425" s="86" t="s">
        <v>79</v>
      </c>
      <c r="N425" s="664"/>
      <c r="O425" s="664"/>
      <c r="P425" s="664"/>
    </row>
    <row r="426" spans="1:16" ht="12.75" customHeight="1" x14ac:dyDescent="0.2">
      <c r="A426" s="948" t="s">
        <v>0</v>
      </c>
      <c r="B426" s="948"/>
      <c r="F426" s="1" t="s">
        <v>1</v>
      </c>
      <c r="I426" s="52"/>
      <c r="M426" s="1004" t="s">
        <v>63</v>
      </c>
      <c r="N426" s="1004"/>
      <c r="O426" s="1004"/>
      <c r="P426" s="1004"/>
    </row>
    <row r="427" spans="1:16" ht="12.75" customHeight="1" x14ac:dyDescent="0.2">
      <c r="A427" s="948" t="s">
        <v>3</v>
      </c>
      <c r="B427" s="948"/>
      <c r="I427" s="52"/>
      <c r="M427" s="1004"/>
      <c r="N427" s="1004"/>
      <c r="O427" s="1004"/>
      <c r="P427" s="1004"/>
    </row>
    <row r="428" spans="1:16" x14ac:dyDescent="0.2">
      <c r="A428" s="948" t="s">
        <v>4</v>
      </c>
      <c r="B428" s="948"/>
      <c r="I428" s="52"/>
      <c r="M428" s="1" t="s">
        <v>1</v>
      </c>
    </row>
    <row r="429" spans="1:16" ht="20.25" x14ac:dyDescent="0.3">
      <c r="F429" s="1005" t="s">
        <v>5</v>
      </c>
      <c r="G429" s="1005"/>
      <c r="H429" s="1005"/>
      <c r="I429" s="1005"/>
      <c r="J429" s="1005"/>
      <c r="K429" s="1005"/>
      <c r="L429" s="1005"/>
    </row>
    <row r="430" spans="1:16" x14ac:dyDescent="0.2">
      <c r="F430" s="996" t="s">
        <v>6</v>
      </c>
      <c r="G430" s="996"/>
      <c r="H430" s="996"/>
      <c r="I430" s="996"/>
      <c r="J430" s="996"/>
      <c r="K430" s="996"/>
      <c r="L430" s="996"/>
    </row>
    <row r="431" spans="1:16" ht="12.75" customHeight="1" x14ac:dyDescent="0.2">
      <c r="A431" s="1" t="s">
        <v>7</v>
      </c>
      <c r="C431" s="27"/>
      <c r="D431" s="666">
        <v>1</v>
      </c>
      <c r="E431" s="666">
        <v>5</v>
      </c>
      <c r="I431" s="997">
        <v>13</v>
      </c>
      <c r="K431" s="2"/>
      <c r="L431" s="23" t="s">
        <v>50</v>
      </c>
      <c r="M431" s="998" t="str">
        <f>+M396</f>
        <v xml:space="preserve">: September </v>
      </c>
      <c r="N431" s="999"/>
      <c r="O431" s="666">
        <f>+O396</f>
        <v>0</v>
      </c>
      <c r="P431" s="666">
        <f>+P396</f>
        <v>9</v>
      </c>
    </row>
    <row r="432" spans="1:16" ht="12.75" customHeight="1" x14ac:dyDescent="0.2">
      <c r="A432" s="1" t="s">
        <v>8</v>
      </c>
      <c r="C432" s="27"/>
      <c r="D432" s="666">
        <v>0</v>
      </c>
      <c r="E432" s="666">
        <v>8</v>
      </c>
      <c r="G432" s="1" t="s">
        <v>1</v>
      </c>
      <c r="I432" s="997"/>
      <c r="K432" s="2"/>
      <c r="L432" s="23" t="s">
        <v>12</v>
      </c>
      <c r="M432" s="998" t="str">
        <f>+M397</f>
        <v>: 2021</v>
      </c>
      <c r="N432" s="999"/>
      <c r="O432" s="666">
        <f>+O397</f>
        <v>2</v>
      </c>
      <c r="P432" s="666">
        <f>+P397</f>
        <v>1</v>
      </c>
    </row>
    <row r="433" spans="1:20" ht="13.5" thickBot="1" x14ac:dyDescent="0.25">
      <c r="C433" s="29"/>
      <c r="D433" s="29"/>
      <c r="K433" s="2"/>
      <c r="L433" s="2"/>
      <c r="N433" s="2"/>
      <c r="O433" s="29"/>
      <c r="P433" s="29"/>
    </row>
    <row r="434" spans="1:20" ht="12.75" customHeight="1" x14ac:dyDescent="0.2">
      <c r="A434" s="1052" t="s">
        <v>13</v>
      </c>
      <c r="B434" s="1054" t="s">
        <v>14</v>
      </c>
      <c r="C434" s="1000" t="s">
        <v>15</v>
      </c>
      <c r="D434" s="1001"/>
      <c r="E434" s="1001"/>
      <c r="F434" s="1001"/>
      <c r="G434" s="1001"/>
      <c r="H434" s="1001"/>
      <c r="I434" s="1002"/>
      <c r="J434" s="1003" t="s">
        <v>16</v>
      </c>
      <c r="K434" s="1001"/>
      <c r="L434" s="1001"/>
      <c r="M434" s="1001"/>
      <c r="N434" s="1001"/>
      <c r="O434" s="1001"/>
      <c r="P434" s="1002"/>
    </row>
    <row r="435" spans="1:20" ht="12.75" customHeight="1" x14ac:dyDescent="0.2">
      <c r="A435" s="1053"/>
      <c r="B435" s="1055"/>
      <c r="C435" s="986" t="s">
        <v>17</v>
      </c>
      <c r="D435" s="987"/>
      <c r="E435" s="987"/>
      <c r="F435" s="4"/>
      <c r="G435" s="4"/>
      <c r="H435" s="4"/>
      <c r="I435" s="672" t="s">
        <v>17</v>
      </c>
      <c r="J435" s="32" t="s">
        <v>17</v>
      </c>
      <c r="K435" s="4"/>
      <c r="L435" s="4"/>
      <c r="M435" s="4"/>
      <c r="N435" s="987" t="s">
        <v>17</v>
      </c>
      <c r="O435" s="987"/>
      <c r="P435" s="988"/>
    </row>
    <row r="436" spans="1:20" ht="12.75" customHeight="1" x14ac:dyDescent="0.2">
      <c r="A436" s="1053"/>
      <c r="B436" s="1055"/>
      <c r="C436" s="989" t="s">
        <v>9</v>
      </c>
      <c r="D436" s="990"/>
      <c r="E436" s="990"/>
      <c r="F436" s="673" t="s">
        <v>18</v>
      </c>
      <c r="G436" s="673" t="s">
        <v>19</v>
      </c>
      <c r="H436" s="673" t="s">
        <v>20</v>
      </c>
      <c r="I436" s="674" t="s">
        <v>21</v>
      </c>
      <c r="J436" s="33" t="s">
        <v>9</v>
      </c>
      <c r="K436" s="673" t="s">
        <v>18</v>
      </c>
      <c r="L436" s="673" t="s">
        <v>19</v>
      </c>
      <c r="M436" s="673" t="s">
        <v>20</v>
      </c>
      <c r="N436" s="991" t="s">
        <v>21</v>
      </c>
      <c r="O436" s="991"/>
      <c r="P436" s="992"/>
    </row>
    <row r="437" spans="1:20" ht="12.75" customHeight="1" x14ac:dyDescent="0.2">
      <c r="A437" s="1053"/>
      <c r="B437" s="1055"/>
      <c r="C437" s="993" t="s">
        <v>22</v>
      </c>
      <c r="D437" s="994"/>
      <c r="E437" s="994"/>
      <c r="F437" s="675"/>
      <c r="G437" s="675"/>
      <c r="H437" s="675"/>
      <c r="I437" s="676" t="s">
        <v>23</v>
      </c>
      <c r="J437" s="34" t="s">
        <v>22</v>
      </c>
      <c r="K437" s="675"/>
      <c r="L437" s="675"/>
      <c r="M437" s="675"/>
      <c r="N437" s="994" t="s">
        <v>24</v>
      </c>
      <c r="O437" s="994"/>
      <c r="P437" s="995"/>
    </row>
    <row r="438" spans="1:20" x14ac:dyDescent="0.2">
      <c r="A438" s="44" t="s">
        <v>25</v>
      </c>
      <c r="B438" s="45" t="s">
        <v>26</v>
      </c>
      <c r="C438" s="974" t="s">
        <v>27</v>
      </c>
      <c r="D438" s="975"/>
      <c r="E438" s="975"/>
      <c r="F438" s="667" t="s">
        <v>28</v>
      </c>
      <c r="G438" s="667" t="s">
        <v>29</v>
      </c>
      <c r="H438" s="667" t="s">
        <v>30</v>
      </c>
      <c r="I438" s="46" t="s">
        <v>31</v>
      </c>
      <c r="J438" s="47" t="s">
        <v>32</v>
      </c>
      <c r="K438" s="667" t="s">
        <v>33</v>
      </c>
      <c r="L438" s="667" t="s">
        <v>34</v>
      </c>
      <c r="M438" s="667" t="s">
        <v>35</v>
      </c>
      <c r="N438" s="976" t="s">
        <v>36</v>
      </c>
      <c r="O438" s="975"/>
      <c r="P438" s="977"/>
      <c r="Q438" s="1" t="s">
        <v>1</v>
      </c>
    </row>
    <row r="439" spans="1:20" ht="15.75" x14ac:dyDescent="0.2">
      <c r="A439" s="5"/>
      <c r="B439" s="6" t="s">
        <v>37</v>
      </c>
      <c r="C439" s="978">
        <f>SUM(C15,C50,C85,C120,C155,C190,C225,C261,C296,C332,C368,C404)</f>
        <v>2218</v>
      </c>
      <c r="D439" s="979"/>
      <c r="E439" s="979"/>
      <c r="F439" s="55">
        <f t="shared" ref="F439:N439" si="95">SUM(F15,F50,F85,F120,F155,F190,F225,F261,F296,F332,F368,F404)</f>
        <v>881</v>
      </c>
      <c r="G439" s="87">
        <f>SUM(G15,G50,G85,G120,G155,G190,G225,G261,G296,G332,G368,G404)</f>
        <v>1138</v>
      </c>
      <c r="H439" s="55">
        <f t="shared" si="95"/>
        <v>0</v>
      </c>
      <c r="I439" s="56">
        <f t="shared" si="95"/>
        <v>2475</v>
      </c>
      <c r="J439" s="63">
        <f t="shared" si="95"/>
        <v>120</v>
      </c>
      <c r="K439" s="55">
        <f t="shared" si="95"/>
        <v>0</v>
      </c>
      <c r="L439" s="87">
        <f t="shared" si="95"/>
        <v>2365</v>
      </c>
      <c r="M439" s="55">
        <f t="shared" si="95"/>
        <v>0</v>
      </c>
      <c r="N439" s="980">
        <f t="shared" si="95"/>
        <v>2485</v>
      </c>
      <c r="O439" s="981"/>
      <c r="P439" s="982"/>
      <c r="Q439" s="1" t="s">
        <v>1</v>
      </c>
    </row>
    <row r="440" spans="1:20" x14ac:dyDescent="0.2">
      <c r="A440" s="9">
        <v>1</v>
      </c>
      <c r="B440" s="10" t="s">
        <v>38</v>
      </c>
      <c r="C440" s="983"/>
      <c r="D440" s="984"/>
      <c r="E440" s="984"/>
      <c r="F440" s="670"/>
      <c r="G440" s="670"/>
      <c r="H440" s="670"/>
      <c r="I440" s="671"/>
      <c r="J440" s="669"/>
      <c r="K440" s="670"/>
      <c r="L440" s="670"/>
      <c r="M440" s="670"/>
      <c r="N440" s="984"/>
      <c r="O440" s="984"/>
      <c r="P440" s="985"/>
    </row>
    <row r="441" spans="1:20" ht="14.25" x14ac:dyDescent="0.2">
      <c r="A441" s="11"/>
      <c r="B441" s="10" t="s">
        <v>39</v>
      </c>
      <c r="C441" s="969">
        <f t="shared" ref="C441:C443" si="96">SUM(C87,C17,C298,C192,C122,C334,C227,C263,C157,C406,C370,C52)</f>
        <v>0</v>
      </c>
      <c r="D441" s="970"/>
      <c r="E441" s="970"/>
      <c r="F441" s="702">
        <f t="shared" ref="F441:N443" si="97">SUM(F87,F17,F298,F192,F122,F334,F227,F263,F157,F406,F370,F52)</f>
        <v>0</v>
      </c>
      <c r="G441" s="702">
        <f t="shared" si="97"/>
        <v>0</v>
      </c>
      <c r="H441" s="702">
        <f t="shared" si="97"/>
        <v>0</v>
      </c>
      <c r="I441" s="703">
        <f t="shared" si="97"/>
        <v>0</v>
      </c>
      <c r="J441" s="701">
        <f t="shared" si="97"/>
        <v>0</v>
      </c>
      <c r="K441" s="702">
        <f t="shared" si="97"/>
        <v>0</v>
      </c>
      <c r="L441" s="702">
        <f t="shared" si="97"/>
        <v>0</v>
      </c>
      <c r="M441" s="702">
        <f t="shared" si="97"/>
        <v>0</v>
      </c>
      <c r="N441" s="970">
        <f t="shared" si="97"/>
        <v>0</v>
      </c>
      <c r="O441" s="970"/>
      <c r="P441" s="971"/>
    </row>
    <row r="442" spans="1:20" ht="15" x14ac:dyDescent="0.2">
      <c r="A442" s="11"/>
      <c r="B442" s="12" t="s">
        <v>40</v>
      </c>
      <c r="C442" s="966">
        <f t="shared" si="96"/>
        <v>0</v>
      </c>
      <c r="D442" s="967"/>
      <c r="E442" s="967"/>
      <c r="F442" s="691">
        <f t="shared" si="97"/>
        <v>0</v>
      </c>
      <c r="G442" s="691">
        <f t="shared" si="97"/>
        <v>0</v>
      </c>
      <c r="H442" s="691">
        <f t="shared" si="97"/>
        <v>0</v>
      </c>
      <c r="I442" s="706">
        <f t="shared" si="97"/>
        <v>0</v>
      </c>
      <c r="J442" s="690">
        <f t="shared" si="97"/>
        <v>0</v>
      </c>
      <c r="K442" s="691">
        <f t="shared" si="97"/>
        <v>0</v>
      </c>
      <c r="L442" s="691">
        <f t="shared" si="97"/>
        <v>0</v>
      </c>
      <c r="M442" s="691">
        <f t="shared" si="97"/>
        <v>0</v>
      </c>
      <c r="N442" s="964">
        <f t="shared" si="97"/>
        <v>0</v>
      </c>
      <c r="O442" s="964"/>
      <c r="P442" s="965"/>
    </row>
    <row r="443" spans="1:20" ht="15" x14ac:dyDescent="0.2">
      <c r="A443" s="11"/>
      <c r="B443" s="12" t="s">
        <v>41</v>
      </c>
      <c r="C443" s="972">
        <f t="shared" si="96"/>
        <v>0</v>
      </c>
      <c r="D443" s="973"/>
      <c r="E443" s="973"/>
      <c r="F443" s="704">
        <f t="shared" si="97"/>
        <v>0</v>
      </c>
      <c r="G443" s="704">
        <f t="shared" si="97"/>
        <v>0</v>
      </c>
      <c r="H443" s="704">
        <f t="shared" si="97"/>
        <v>0</v>
      </c>
      <c r="I443" s="43">
        <f t="shared" si="97"/>
        <v>0</v>
      </c>
      <c r="J443" s="690">
        <f t="shared" si="97"/>
        <v>0</v>
      </c>
      <c r="K443" s="691">
        <f t="shared" si="97"/>
        <v>0</v>
      </c>
      <c r="L443" s="691">
        <f t="shared" si="97"/>
        <v>0</v>
      </c>
      <c r="M443" s="691">
        <f t="shared" si="97"/>
        <v>0</v>
      </c>
      <c r="N443" s="964">
        <f t="shared" si="97"/>
        <v>0</v>
      </c>
      <c r="O443" s="964"/>
      <c r="P443" s="965"/>
      <c r="S443" s="1" t="s">
        <v>1</v>
      </c>
    </row>
    <row r="444" spans="1:20" ht="14.25" x14ac:dyDescent="0.2">
      <c r="A444" s="11"/>
      <c r="B444" s="10" t="s">
        <v>42</v>
      </c>
      <c r="C444" s="962">
        <f>SUM(C20,C55,C90,C125,C160,C195,C230,C266,C301,C337,C373,C409)</f>
        <v>2218</v>
      </c>
      <c r="D444" s="963"/>
      <c r="E444" s="963"/>
      <c r="F444" s="57">
        <f t="shared" ref="F444:N451" si="98">SUM(F20,F55,F90,F125,F160,F195,F230,F266,F301,F337,F373,F409)</f>
        <v>881</v>
      </c>
      <c r="G444" s="57">
        <f t="shared" si="98"/>
        <v>1138</v>
      </c>
      <c r="H444" s="57">
        <f t="shared" si="98"/>
        <v>0</v>
      </c>
      <c r="I444" s="58">
        <f t="shared" si="98"/>
        <v>2475</v>
      </c>
      <c r="J444" s="65">
        <f t="shared" si="98"/>
        <v>120</v>
      </c>
      <c r="K444" s="66">
        <f t="shared" si="98"/>
        <v>0</v>
      </c>
      <c r="L444" s="66">
        <f t="shared" si="98"/>
        <v>2365</v>
      </c>
      <c r="M444" s="66">
        <f t="shared" si="98"/>
        <v>0</v>
      </c>
      <c r="N444" s="964">
        <f t="shared" si="98"/>
        <v>2485</v>
      </c>
      <c r="O444" s="964"/>
      <c r="P444" s="965"/>
      <c r="T444" s="1" t="s">
        <v>1</v>
      </c>
    </row>
    <row r="445" spans="1:20" ht="15" x14ac:dyDescent="0.2">
      <c r="A445" s="11"/>
      <c r="B445" s="12" t="s">
        <v>40</v>
      </c>
      <c r="C445" s="966">
        <f t="shared" ref="C445:C451" si="99">SUM(C21,C56,C91,C126,C161,C196,C231,C267,C302,C338,C374,C410)</f>
        <v>1731</v>
      </c>
      <c r="D445" s="967"/>
      <c r="E445" s="967"/>
      <c r="F445" s="61">
        <f>SUM(F21,F56,F91,F126,F161,F196,F231,F267,F302,F338,F374,F410)</f>
        <v>705</v>
      </c>
      <c r="G445" s="61">
        <f t="shared" si="98"/>
        <v>1138</v>
      </c>
      <c r="H445" s="61">
        <f t="shared" si="98"/>
        <v>0</v>
      </c>
      <c r="I445" s="62">
        <f t="shared" si="98"/>
        <v>2164</v>
      </c>
      <c r="J445" s="64">
        <f t="shared" si="98"/>
        <v>100</v>
      </c>
      <c r="K445" s="61">
        <f t="shared" si="98"/>
        <v>0</v>
      </c>
      <c r="L445" s="61">
        <f t="shared" si="98"/>
        <v>330</v>
      </c>
      <c r="M445" s="61">
        <f t="shared" si="98"/>
        <v>0</v>
      </c>
      <c r="N445" s="967">
        <f t="shared" si="98"/>
        <v>430</v>
      </c>
      <c r="O445" s="967"/>
      <c r="P445" s="968"/>
      <c r="Q445" s="1" t="s">
        <v>65</v>
      </c>
    </row>
    <row r="446" spans="1:20" ht="15" x14ac:dyDescent="0.2">
      <c r="A446" s="11"/>
      <c r="B446" s="12" t="s">
        <v>41</v>
      </c>
      <c r="C446" s="949">
        <f t="shared" si="99"/>
        <v>487</v>
      </c>
      <c r="D446" s="950"/>
      <c r="E446" s="950"/>
      <c r="F446" s="59">
        <f t="shared" si="98"/>
        <v>176</v>
      </c>
      <c r="G446" s="59">
        <f t="shared" si="98"/>
        <v>0</v>
      </c>
      <c r="H446" s="59">
        <f t="shared" si="98"/>
        <v>0</v>
      </c>
      <c r="I446" s="60">
        <f t="shared" si="98"/>
        <v>311</v>
      </c>
      <c r="J446" s="64">
        <f t="shared" si="98"/>
        <v>20</v>
      </c>
      <c r="K446" s="61">
        <f t="shared" si="98"/>
        <v>0</v>
      </c>
      <c r="L446" s="61">
        <f t="shared" si="98"/>
        <v>2035</v>
      </c>
      <c r="M446" s="61">
        <f t="shared" si="98"/>
        <v>0</v>
      </c>
      <c r="N446" s="967">
        <f t="shared" si="98"/>
        <v>2055</v>
      </c>
      <c r="O446" s="967"/>
      <c r="P446" s="968"/>
    </row>
    <row r="447" spans="1:20" x14ac:dyDescent="0.2">
      <c r="A447" s="9">
        <v>2</v>
      </c>
      <c r="B447" s="10" t="s">
        <v>43</v>
      </c>
      <c r="C447" s="959"/>
      <c r="D447" s="960"/>
      <c r="E447" s="961"/>
      <c r="F447" s="670"/>
      <c r="G447" s="670"/>
      <c r="H447" s="670"/>
      <c r="I447" s="681"/>
      <c r="J447" s="669"/>
      <c r="K447" s="670"/>
      <c r="L447" s="670"/>
      <c r="M447" s="670"/>
      <c r="N447" s="951"/>
      <c r="O447" s="951"/>
      <c r="P447" s="952"/>
    </row>
    <row r="448" spans="1:20" ht="15" x14ac:dyDescent="0.2">
      <c r="A448" s="11"/>
      <c r="B448" s="12" t="s">
        <v>44</v>
      </c>
      <c r="C448" s="949">
        <f>SUM(C24,C59,C94,C129,C164,C199,C234,C270,C305,C341,C377,C413)</f>
        <v>285</v>
      </c>
      <c r="D448" s="950"/>
      <c r="E448" s="950"/>
      <c r="F448" s="59">
        <f t="shared" si="98"/>
        <v>260</v>
      </c>
      <c r="G448" s="59">
        <f t="shared" si="98"/>
        <v>455</v>
      </c>
      <c r="H448" s="59">
        <f t="shared" si="98"/>
        <v>0</v>
      </c>
      <c r="I448" s="60">
        <f t="shared" si="98"/>
        <v>480</v>
      </c>
      <c r="J448" s="669"/>
      <c r="K448" s="670"/>
      <c r="L448" s="670"/>
      <c r="M448" s="670"/>
      <c r="N448" s="951"/>
      <c r="O448" s="951"/>
      <c r="P448" s="952"/>
    </row>
    <row r="449" spans="1:17" ht="15" x14ac:dyDescent="0.2">
      <c r="A449" s="11"/>
      <c r="B449" s="12" t="s">
        <v>45</v>
      </c>
      <c r="C449" s="949">
        <f t="shared" si="99"/>
        <v>1778</v>
      </c>
      <c r="D449" s="950"/>
      <c r="E449" s="950"/>
      <c r="F449" s="59">
        <f t="shared" si="98"/>
        <v>621</v>
      </c>
      <c r="G449" s="59">
        <f t="shared" si="98"/>
        <v>663</v>
      </c>
      <c r="H449" s="59">
        <f t="shared" si="98"/>
        <v>0</v>
      </c>
      <c r="I449" s="60">
        <f t="shared" si="98"/>
        <v>1820</v>
      </c>
      <c r="J449" s="669"/>
      <c r="K449" s="670"/>
      <c r="L449" s="670"/>
      <c r="M449" s="670"/>
      <c r="N449" s="951"/>
      <c r="O449" s="951"/>
      <c r="P449" s="952"/>
    </row>
    <row r="450" spans="1:17" ht="15" x14ac:dyDescent="0.2">
      <c r="A450" s="9"/>
      <c r="B450" s="12" t="s">
        <v>46</v>
      </c>
      <c r="C450" s="949">
        <f t="shared" si="99"/>
        <v>0</v>
      </c>
      <c r="D450" s="950"/>
      <c r="E450" s="950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669"/>
      <c r="K450" s="670"/>
      <c r="L450" s="670"/>
      <c r="M450" s="670"/>
      <c r="N450" s="951"/>
      <c r="O450" s="951"/>
      <c r="P450" s="952"/>
      <c r="Q450" s="1" t="s">
        <v>1</v>
      </c>
    </row>
    <row r="451" spans="1:17" ht="12.75" customHeight="1" x14ac:dyDescent="0.2">
      <c r="A451" s="14"/>
      <c r="B451" s="15" t="s">
        <v>47</v>
      </c>
      <c r="C451" s="949">
        <f t="shared" si="99"/>
        <v>155</v>
      </c>
      <c r="D451" s="950"/>
      <c r="E451" s="950"/>
      <c r="F451" s="59">
        <f t="shared" si="98"/>
        <v>0</v>
      </c>
      <c r="G451" s="59">
        <f t="shared" si="98"/>
        <v>20</v>
      </c>
      <c r="H451" s="59">
        <f t="shared" si="98"/>
        <v>0</v>
      </c>
      <c r="I451" s="60">
        <f t="shared" si="98"/>
        <v>175</v>
      </c>
      <c r="J451" s="37"/>
      <c r="K451" s="16"/>
      <c r="L451" s="16"/>
      <c r="M451" s="16"/>
      <c r="N451" s="953"/>
      <c r="O451" s="953"/>
      <c r="P451" s="954"/>
    </row>
    <row r="452" spans="1:17" ht="12.75" customHeight="1" thickBot="1" x14ac:dyDescent="0.25">
      <c r="A452" s="21">
        <v>3</v>
      </c>
      <c r="B452" s="22" t="s">
        <v>48</v>
      </c>
      <c r="C452" s="955"/>
      <c r="D452" s="956"/>
      <c r="E452" s="956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684"/>
      <c r="I452" s="38"/>
      <c r="J452" s="39"/>
      <c r="K452" s="707"/>
      <c r="L452" s="707"/>
      <c r="M452" s="707"/>
      <c r="N452" s="957"/>
      <c r="O452" s="957"/>
      <c r="P452" s="958"/>
    </row>
    <row r="453" spans="1:17" ht="12.75" customHeight="1" x14ac:dyDescent="0.2">
      <c r="B453" s="664" t="s">
        <v>49</v>
      </c>
      <c r="C453" s="945">
        <f>SUM(C448:E451)-C439</f>
        <v>0</v>
      </c>
      <c r="D453" s="946"/>
      <c r="E453" s="946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947"/>
      <c r="O453" s="947"/>
      <c r="P453" s="947"/>
    </row>
    <row r="454" spans="1:17" x14ac:dyDescent="0.2">
      <c r="C454" s="948"/>
      <c r="D454" s="948"/>
      <c r="E454" s="948"/>
      <c r="G454" s="1" t="s">
        <v>64</v>
      </c>
      <c r="N454" s="948"/>
      <c r="O454" s="948"/>
      <c r="P454" s="948"/>
    </row>
    <row r="455" spans="1:17" x14ac:dyDescent="0.2">
      <c r="C455" s="664"/>
      <c r="D455" s="664"/>
      <c r="E455" s="664"/>
      <c r="K455" s="1" t="s">
        <v>1</v>
      </c>
      <c r="N455" s="664"/>
      <c r="O455" s="664"/>
      <c r="P455" s="664"/>
    </row>
    <row r="456" spans="1:17" x14ac:dyDescent="0.2">
      <c r="C456" s="664"/>
      <c r="D456" s="664"/>
      <c r="E456" s="664"/>
      <c r="K456" s="1" t="s">
        <v>1</v>
      </c>
      <c r="N456" s="664"/>
      <c r="O456" s="664"/>
      <c r="P456" s="664"/>
    </row>
    <row r="457" spans="1:17" ht="20.100000000000001" customHeight="1" x14ac:dyDescent="0.2"/>
    <row r="458" spans="1:17" ht="20.100000000000001" customHeight="1" x14ac:dyDescent="0.2"/>
    <row r="459" spans="1:17" ht="20.100000000000001" customHeight="1" x14ac:dyDescent="0.2"/>
    <row r="460" spans="1:17" ht="20.100000000000001" customHeight="1" x14ac:dyDescent="0.2"/>
    <row r="461" spans="1:17" ht="20.100000000000001" customHeight="1" x14ac:dyDescent="0.2"/>
    <row r="462" spans="1:17" ht="20.100000000000001" customHeight="1" x14ac:dyDescent="0.2"/>
    <row r="463" spans="1:17" ht="26.25" customHeight="1" x14ac:dyDescent="0.2"/>
    <row r="464" spans="1:17" ht="20.100000000000001" customHeight="1" x14ac:dyDescent="0.2"/>
    <row r="475" ht="12.75" customHeight="1" x14ac:dyDescent="0.2"/>
    <row r="476" ht="12.75" customHeight="1" x14ac:dyDescent="0.2"/>
    <row r="480" ht="12.75" customHeight="1" x14ac:dyDescent="0.2"/>
    <row r="481" ht="12.75" customHeight="1" x14ac:dyDescent="0.2"/>
    <row r="484" ht="12.75" customHeight="1" x14ac:dyDescent="0.2"/>
    <row r="485" ht="12.75" customHeight="1" x14ac:dyDescent="0.2"/>
    <row r="486" ht="12.75" customHeight="1" x14ac:dyDescent="0.2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Jan 2021</vt:lpstr>
      <vt:lpstr>Feb 2021</vt:lpstr>
      <vt:lpstr>Mart 2021</vt:lpstr>
      <vt:lpstr>April 2021</vt:lpstr>
      <vt:lpstr>Mei 2021</vt:lpstr>
      <vt:lpstr>Juni 2021</vt:lpstr>
      <vt:lpstr>Juli 2021</vt:lpstr>
      <vt:lpstr>Agust 2021</vt:lpstr>
      <vt:lpstr>Sept 2021</vt:lpstr>
      <vt:lpstr>Okt 2021</vt:lpstr>
      <vt:lpstr>Nov 2021</vt:lpstr>
      <vt:lpstr>Des 2021</vt:lpstr>
      <vt:lpstr>tnm s</vt:lpstr>
      <vt:lpstr>pnn s</vt:lpstr>
      <vt:lpstr>fs s</vt:lpstr>
      <vt:lpstr>tnm l</vt:lpstr>
      <vt:lpstr>pnn l</vt:lpstr>
      <vt:lpstr>fs 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Deny</cp:lastModifiedBy>
  <cp:lastPrinted>2020-02-25T03:06:14Z</cp:lastPrinted>
  <dcterms:created xsi:type="dcterms:W3CDTF">2012-12-04T06:54:00Z</dcterms:created>
  <dcterms:modified xsi:type="dcterms:W3CDTF">2023-02-15T03:43:31Z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