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7485" windowWidth="10320" windowHeight="7920" tabRatio="619" firstSheet="10" activeTab="11"/>
  </bookViews>
  <sheets>
    <sheet name=" Jan 2020" sheetId="88" r:id="rId1"/>
    <sheet name=" Feb 2020" sheetId="87" r:id="rId2"/>
    <sheet name="Mart 2020  " sheetId="92" r:id="rId3"/>
    <sheet name="April 2020" sheetId="89" r:id="rId4"/>
    <sheet name="Mei 2020" sheetId="93" r:id="rId5"/>
    <sheet name="Juni 2020" sheetId="94" r:id="rId6"/>
    <sheet name="Juli 2020" sheetId="95" r:id="rId7"/>
    <sheet name="Agust 2020 " sheetId="98" r:id="rId8"/>
    <sheet name="Sept 2020" sheetId="96" r:id="rId9"/>
    <sheet name="Okt 2020" sheetId="99" r:id="rId10"/>
    <sheet name="Nov 2020" sheetId="100" r:id="rId11"/>
    <sheet name="Des 2020" sheetId="101" r:id="rId12"/>
    <sheet name="tnm s" sheetId="24" r:id="rId13"/>
    <sheet name="pnn s" sheetId="4" r:id="rId14"/>
    <sheet name="fs s" sheetId="5" r:id="rId15"/>
    <sheet name="tnm l" sheetId="6" r:id="rId16"/>
    <sheet name="pnn l" sheetId="7" r:id="rId17"/>
    <sheet name="fs l" sheetId="8" r:id="rId18"/>
    <sheet name="Sheet1" sheetId="90" r:id="rId1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46" i="6"/>
  <c r="N445"/>
  <c r="N443"/>
  <c r="N442"/>
  <c r="N409"/>
  <c r="N406"/>
  <c r="N404" s="1"/>
  <c r="N373"/>
  <c r="N370"/>
  <c r="N368"/>
  <c r="N337"/>
  <c r="N332" s="1"/>
  <c r="N334"/>
  <c r="N301"/>
  <c r="N298"/>
  <c r="N296" s="1"/>
  <c r="N266"/>
  <c r="N263"/>
  <c r="N261" s="1"/>
  <c r="N230"/>
  <c r="N227"/>
  <c r="N225"/>
  <c r="N195"/>
  <c r="N190" s="1"/>
  <c r="N192"/>
  <c r="N160"/>
  <c r="N157"/>
  <c r="N155" s="1"/>
  <c r="N125"/>
  <c r="N122"/>
  <c r="N120" s="1"/>
  <c r="N90"/>
  <c r="N87"/>
  <c r="N85"/>
  <c r="N55"/>
  <c r="N50" s="1"/>
  <c r="N52"/>
  <c r="N20"/>
  <c r="N444" s="1"/>
  <c r="N17"/>
  <c r="N441" s="1"/>
  <c r="N446" i="7"/>
  <c r="N445"/>
  <c r="N443"/>
  <c r="N442"/>
  <c r="N409"/>
  <c r="N406"/>
  <c r="N404" s="1"/>
  <c r="N373"/>
  <c r="N370"/>
  <c r="N368"/>
  <c r="N337"/>
  <c r="N332" s="1"/>
  <c r="N334"/>
  <c r="N301"/>
  <c r="N298"/>
  <c r="N296" s="1"/>
  <c r="N266"/>
  <c r="N263"/>
  <c r="N261" s="1"/>
  <c r="N230"/>
  <c r="N227"/>
  <c r="N225"/>
  <c r="N195"/>
  <c r="N190" s="1"/>
  <c r="N192"/>
  <c r="N160"/>
  <c r="N157"/>
  <c r="N155" s="1"/>
  <c r="N125"/>
  <c r="N122"/>
  <c r="N120" s="1"/>
  <c r="N90"/>
  <c r="N87"/>
  <c r="N85"/>
  <c r="N55"/>
  <c r="N50" s="1"/>
  <c r="N52"/>
  <c r="N20"/>
  <c r="N444" s="1"/>
  <c r="N17"/>
  <c r="N441" s="1"/>
  <c r="N446" i="8"/>
  <c r="N445"/>
  <c r="N443"/>
  <c r="N442"/>
  <c r="N409"/>
  <c r="N406"/>
  <c r="N404" s="1"/>
  <c r="N373"/>
  <c r="N370"/>
  <c r="N368" s="1"/>
  <c r="N337"/>
  <c r="N334"/>
  <c r="N332" s="1"/>
  <c r="N301"/>
  <c r="N298"/>
  <c r="N296"/>
  <c r="N266"/>
  <c r="N263"/>
  <c r="N261" s="1"/>
  <c r="N230"/>
  <c r="N227"/>
  <c r="N225" s="1"/>
  <c r="N195"/>
  <c r="N192"/>
  <c r="N190" s="1"/>
  <c r="N160"/>
  <c r="N157"/>
  <c r="N155"/>
  <c r="N125"/>
  <c r="N122"/>
  <c r="N120" s="1"/>
  <c r="N90"/>
  <c r="N444" s="1"/>
  <c r="N87"/>
  <c r="N441" s="1"/>
  <c r="N55"/>
  <c r="N52"/>
  <c r="N50" s="1"/>
  <c r="N20"/>
  <c r="N17"/>
  <c r="N15"/>
  <c r="N452" i="4"/>
  <c r="N451"/>
  <c r="N450"/>
  <c r="N449"/>
  <c r="N448"/>
  <c r="N446"/>
  <c r="N445"/>
  <c r="N443"/>
  <c r="N442"/>
  <c r="N409"/>
  <c r="N406"/>
  <c r="N404" s="1"/>
  <c r="N418" s="1"/>
  <c r="N373"/>
  <c r="N370"/>
  <c r="N368" s="1"/>
  <c r="N382" s="1"/>
  <c r="N337"/>
  <c r="N334"/>
  <c r="N332" s="1"/>
  <c r="N346" s="1"/>
  <c r="N301"/>
  <c r="N298"/>
  <c r="N296" s="1"/>
  <c r="N310" s="1"/>
  <c r="N266"/>
  <c r="N263"/>
  <c r="N261" s="1"/>
  <c r="N275" s="1"/>
  <c r="N230"/>
  <c r="N227"/>
  <c r="N225" s="1"/>
  <c r="N239" s="1"/>
  <c r="N195"/>
  <c r="N192"/>
  <c r="N190" s="1"/>
  <c r="N204" s="1"/>
  <c r="N160"/>
  <c r="N157"/>
  <c r="N155" s="1"/>
  <c r="N169" s="1"/>
  <c r="N125"/>
  <c r="N122"/>
  <c r="N120" s="1"/>
  <c r="N134" s="1"/>
  <c r="N90"/>
  <c r="N87"/>
  <c r="N441" s="1"/>
  <c r="N55"/>
  <c r="N52"/>
  <c r="N50" s="1"/>
  <c r="N64" s="1"/>
  <c r="N20"/>
  <c r="N444" s="1"/>
  <c r="N17"/>
  <c r="N15" s="1"/>
  <c r="N451" i="5"/>
  <c r="N450"/>
  <c r="N449"/>
  <c r="N448"/>
  <c r="N446"/>
  <c r="N445"/>
  <c r="N443"/>
  <c r="N442"/>
  <c r="N409"/>
  <c r="N406"/>
  <c r="N404" s="1"/>
  <c r="N418" s="1"/>
  <c r="N373"/>
  <c r="N370"/>
  <c r="N368" s="1"/>
  <c r="N382" s="1"/>
  <c r="N337"/>
  <c r="N334"/>
  <c r="N332" s="1"/>
  <c r="N346" s="1"/>
  <c r="N301"/>
  <c r="N298"/>
  <c r="N296" s="1"/>
  <c r="N310" s="1"/>
  <c r="N266"/>
  <c r="N263"/>
  <c r="N261" s="1"/>
  <c r="N275" s="1"/>
  <c r="N230"/>
  <c r="N227"/>
  <c r="N225" s="1"/>
  <c r="N239" s="1"/>
  <c r="N195"/>
  <c r="N192"/>
  <c r="N190" s="1"/>
  <c r="N204" s="1"/>
  <c r="N160"/>
  <c r="N157"/>
  <c r="N155" s="1"/>
  <c r="N169" s="1"/>
  <c r="N125"/>
  <c r="N120" s="1"/>
  <c r="N134" s="1"/>
  <c r="N122"/>
  <c r="N99"/>
  <c r="N90"/>
  <c r="N85" s="1"/>
  <c r="N87"/>
  <c r="N441" s="1"/>
  <c r="N55"/>
  <c r="N50" s="1"/>
  <c r="N64" s="1"/>
  <c r="N52"/>
  <c r="N20"/>
  <c r="N444" s="1"/>
  <c r="N17"/>
  <c r="N452" i="24"/>
  <c r="N451"/>
  <c r="N450"/>
  <c r="N449"/>
  <c r="N448"/>
  <c r="N446"/>
  <c r="N445"/>
  <c r="N443"/>
  <c r="N442"/>
  <c r="N409"/>
  <c r="N406"/>
  <c r="N404" s="1"/>
  <c r="N418" s="1"/>
  <c r="N373"/>
  <c r="N370"/>
  <c r="N368" s="1"/>
  <c r="N382" s="1"/>
  <c r="N337"/>
  <c r="N334"/>
  <c r="N332" s="1"/>
  <c r="N346" s="1"/>
  <c r="N301"/>
  <c r="N298"/>
  <c r="N296" s="1"/>
  <c r="N310" s="1"/>
  <c r="N266"/>
  <c r="N263"/>
  <c r="N261" s="1"/>
  <c r="N275" s="1"/>
  <c r="N230"/>
  <c r="N227"/>
  <c r="N225" s="1"/>
  <c r="N239" s="1"/>
  <c r="N195"/>
  <c r="N192"/>
  <c r="N190" s="1"/>
  <c r="N204" s="1"/>
  <c r="N160"/>
  <c r="N157"/>
  <c r="N155" s="1"/>
  <c r="N169" s="1"/>
  <c r="N125"/>
  <c r="N122"/>
  <c r="N120" s="1"/>
  <c r="N134" s="1"/>
  <c r="N90"/>
  <c r="N87"/>
  <c r="N99" s="1"/>
  <c r="N55"/>
  <c r="N52"/>
  <c r="N50" s="1"/>
  <c r="N64" s="1"/>
  <c r="N20"/>
  <c r="N444" s="1"/>
  <c r="N17"/>
  <c r="N15" s="1"/>
  <c r="L125" i="101"/>
  <c r="N15" i="6" l="1"/>
  <c r="N439" s="1"/>
  <c r="N15" i="7"/>
  <c r="N439" s="1"/>
  <c r="N439" i="8"/>
  <c r="N85"/>
  <c r="N29" i="4"/>
  <c r="N85"/>
  <c r="N439" s="1"/>
  <c r="N453" s="1"/>
  <c r="N99"/>
  <c r="N15" i="5"/>
  <c r="N29" i="24"/>
  <c r="N85"/>
  <c r="N439" s="1"/>
  <c r="N453" s="1"/>
  <c r="N441"/>
  <c r="G452" i="101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F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I411"/>
  <c r="N410"/>
  <c r="I410"/>
  <c r="N409"/>
  <c r="M409"/>
  <c r="L409"/>
  <c r="K409"/>
  <c r="J409"/>
  <c r="J404" s="1"/>
  <c r="H409"/>
  <c r="G409"/>
  <c r="G404" s="1"/>
  <c r="G418" s="1"/>
  <c r="F409"/>
  <c r="C409"/>
  <c r="N408"/>
  <c r="I408"/>
  <c r="N407"/>
  <c r="N406" s="1"/>
  <c r="N404" s="1"/>
  <c r="I407"/>
  <c r="M406"/>
  <c r="M404" s="1"/>
  <c r="L406"/>
  <c r="L404" s="1"/>
  <c r="K406"/>
  <c r="J406"/>
  <c r="H406"/>
  <c r="H404" s="1"/>
  <c r="H418" s="1"/>
  <c r="G406"/>
  <c r="F406"/>
  <c r="C406"/>
  <c r="I406" s="1"/>
  <c r="K404"/>
  <c r="F404"/>
  <c r="F418" s="1"/>
  <c r="I380"/>
  <c r="I379"/>
  <c r="I378"/>
  <c r="I377"/>
  <c r="N375"/>
  <c r="I375"/>
  <c r="N374"/>
  <c r="N373" s="1"/>
  <c r="N368" s="1"/>
  <c r="I374"/>
  <c r="M373"/>
  <c r="L373"/>
  <c r="K373"/>
  <c r="J373"/>
  <c r="H373"/>
  <c r="G373"/>
  <c r="F373"/>
  <c r="C373"/>
  <c r="N372"/>
  <c r="I372"/>
  <c r="N371"/>
  <c r="I371"/>
  <c r="N370"/>
  <c r="M370"/>
  <c r="M368" s="1"/>
  <c r="L370"/>
  <c r="K370"/>
  <c r="J370"/>
  <c r="H370"/>
  <c r="G370"/>
  <c r="F370"/>
  <c r="C370"/>
  <c r="C368" s="1"/>
  <c r="C382" s="1"/>
  <c r="L368"/>
  <c r="K368"/>
  <c r="J368"/>
  <c r="H368"/>
  <c r="H382" s="1"/>
  <c r="G368"/>
  <c r="G382" s="1"/>
  <c r="F368"/>
  <c r="F382" s="1"/>
  <c r="I344"/>
  <c r="I343"/>
  <c r="I342"/>
  <c r="I341"/>
  <c r="N339"/>
  <c r="I339"/>
  <c r="N338"/>
  <c r="N337" s="1"/>
  <c r="I338"/>
  <c r="M337"/>
  <c r="L337"/>
  <c r="K337"/>
  <c r="J337"/>
  <c r="H337"/>
  <c r="G337"/>
  <c r="F337"/>
  <c r="C337"/>
  <c r="N336"/>
  <c r="I336"/>
  <c r="N335"/>
  <c r="I335"/>
  <c r="N334"/>
  <c r="N332" s="1"/>
  <c r="M334"/>
  <c r="L334"/>
  <c r="K334"/>
  <c r="J334"/>
  <c r="J332" s="1"/>
  <c r="H334"/>
  <c r="G334"/>
  <c r="F334"/>
  <c r="F332" s="1"/>
  <c r="F346" s="1"/>
  <c r="C334"/>
  <c r="I334" s="1"/>
  <c r="M332"/>
  <c r="L332"/>
  <c r="K332"/>
  <c r="H332"/>
  <c r="H346" s="1"/>
  <c r="G332"/>
  <c r="G346" s="1"/>
  <c r="I308"/>
  <c r="I307"/>
  <c r="I306"/>
  <c r="I305"/>
  <c r="N303"/>
  <c r="I303"/>
  <c r="N302"/>
  <c r="I302"/>
  <c r="N301"/>
  <c r="M301"/>
  <c r="L301"/>
  <c r="K301"/>
  <c r="J301"/>
  <c r="H301"/>
  <c r="G301"/>
  <c r="F301"/>
  <c r="F296" s="1"/>
  <c r="F310" s="1"/>
  <c r="C301"/>
  <c r="N300"/>
  <c r="I300"/>
  <c r="N299"/>
  <c r="N298" s="1"/>
  <c r="N296" s="1"/>
  <c r="I299"/>
  <c r="M298"/>
  <c r="L298"/>
  <c r="K298"/>
  <c r="K296" s="1"/>
  <c r="J298"/>
  <c r="H298"/>
  <c r="G298"/>
  <c r="F298"/>
  <c r="C298"/>
  <c r="I298" s="1"/>
  <c r="M296"/>
  <c r="L296"/>
  <c r="J296"/>
  <c r="H296"/>
  <c r="H310" s="1"/>
  <c r="I273"/>
  <c r="I272"/>
  <c r="I271"/>
  <c r="I270"/>
  <c r="N268"/>
  <c r="I268"/>
  <c r="N267"/>
  <c r="I267"/>
  <c r="N266"/>
  <c r="M266"/>
  <c r="L266"/>
  <c r="K266"/>
  <c r="J266"/>
  <c r="H266"/>
  <c r="G266"/>
  <c r="F266"/>
  <c r="C266"/>
  <c r="I266" s="1"/>
  <c r="N265"/>
  <c r="I265"/>
  <c r="N264"/>
  <c r="N263" s="1"/>
  <c r="N261" s="1"/>
  <c r="I264"/>
  <c r="M263"/>
  <c r="L263"/>
  <c r="L261" s="1"/>
  <c r="K263"/>
  <c r="J263"/>
  <c r="H263"/>
  <c r="H261" s="1"/>
  <c r="H275" s="1"/>
  <c r="G263"/>
  <c r="F263"/>
  <c r="C263"/>
  <c r="I263" s="1"/>
  <c r="I261" s="1"/>
  <c r="I275" s="1"/>
  <c r="M261"/>
  <c r="K261"/>
  <c r="J261"/>
  <c r="G261"/>
  <c r="G275" s="1"/>
  <c r="F261"/>
  <c r="F275" s="1"/>
  <c r="C261"/>
  <c r="C275" s="1"/>
  <c r="I237"/>
  <c r="I236"/>
  <c r="I235"/>
  <c r="I234"/>
  <c r="N232"/>
  <c r="I232"/>
  <c r="N231"/>
  <c r="I231"/>
  <c r="N230"/>
  <c r="M230"/>
  <c r="L230"/>
  <c r="K230"/>
  <c r="J230"/>
  <c r="H230"/>
  <c r="G230"/>
  <c r="F230"/>
  <c r="C230"/>
  <c r="I230" s="1"/>
  <c r="N229"/>
  <c r="I229"/>
  <c r="N228"/>
  <c r="I228"/>
  <c r="N227"/>
  <c r="M227"/>
  <c r="M225" s="1"/>
  <c r="L227"/>
  <c r="K227"/>
  <c r="J227"/>
  <c r="H227"/>
  <c r="G227"/>
  <c r="F227"/>
  <c r="C227"/>
  <c r="C225" s="1"/>
  <c r="C239" s="1"/>
  <c r="N225"/>
  <c r="L225"/>
  <c r="K225"/>
  <c r="J225"/>
  <c r="H225"/>
  <c r="H239" s="1"/>
  <c r="G225"/>
  <c r="G239" s="1"/>
  <c r="F225"/>
  <c r="F239" s="1"/>
  <c r="I202"/>
  <c r="I201"/>
  <c r="I200"/>
  <c r="I199"/>
  <c r="N197"/>
  <c r="I197"/>
  <c r="N196"/>
  <c r="N195" s="1"/>
  <c r="I196"/>
  <c r="M195"/>
  <c r="L195"/>
  <c r="K195"/>
  <c r="J195"/>
  <c r="H195"/>
  <c r="G195"/>
  <c r="F195"/>
  <c r="C195"/>
  <c r="I195" s="1"/>
  <c r="N194"/>
  <c r="I194"/>
  <c r="N193"/>
  <c r="I193"/>
  <c r="N192"/>
  <c r="M192"/>
  <c r="L192"/>
  <c r="K192"/>
  <c r="J192"/>
  <c r="J190" s="1"/>
  <c r="H192"/>
  <c r="G192"/>
  <c r="F192"/>
  <c r="F190" s="1"/>
  <c r="F204" s="1"/>
  <c r="C192"/>
  <c r="I192" s="1"/>
  <c r="I190" s="1"/>
  <c r="I204" s="1"/>
  <c r="M190"/>
  <c r="L190"/>
  <c r="K190"/>
  <c r="H190"/>
  <c r="H204" s="1"/>
  <c r="G190"/>
  <c r="G204" s="1"/>
  <c r="C190"/>
  <c r="C204" s="1"/>
  <c r="I167"/>
  <c r="I166"/>
  <c r="I165"/>
  <c r="I164"/>
  <c r="N162"/>
  <c r="I162"/>
  <c r="N161"/>
  <c r="I161"/>
  <c r="N160"/>
  <c r="M160"/>
  <c r="L160"/>
  <c r="K160"/>
  <c r="J160"/>
  <c r="J155" s="1"/>
  <c r="H160"/>
  <c r="G160"/>
  <c r="F160"/>
  <c r="F155" s="1"/>
  <c r="F169" s="1"/>
  <c r="C160"/>
  <c r="N159"/>
  <c r="I159"/>
  <c r="N158"/>
  <c r="N157" s="1"/>
  <c r="I158"/>
  <c r="M157"/>
  <c r="L157"/>
  <c r="K157"/>
  <c r="K155" s="1"/>
  <c r="J157"/>
  <c r="H157"/>
  <c r="G157"/>
  <c r="G155" s="1"/>
  <c r="G169" s="1"/>
  <c r="F157"/>
  <c r="C157"/>
  <c r="I157" s="1"/>
  <c r="M155"/>
  <c r="L155"/>
  <c r="H155"/>
  <c r="H169" s="1"/>
  <c r="I132"/>
  <c r="I131"/>
  <c r="I130"/>
  <c r="I129"/>
  <c r="N127"/>
  <c r="I127"/>
  <c r="N126"/>
  <c r="I126"/>
  <c r="M125"/>
  <c r="K125"/>
  <c r="K120" s="1"/>
  <c r="J125"/>
  <c r="J120" s="1"/>
  <c r="H125"/>
  <c r="G125"/>
  <c r="F125"/>
  <c r="F120" s="1"/>
  <c r="F134" s="1"/>
  <c r="C125"/>
  <c r="N124"/>
  <c r="I124"/>
  <c r="N123"/>
  <c r="N122" s="1"/>
  <c r="I123"/>
  <c r="M122"/>
  <c r="M120" s="1"/>
  <c r="L122"/>
  <c r="L120" s="1"/>
  <c r="K122"/>
  <c r="J122"/>
  <c r="H122"/>
  <c r="H120" s="1"/>
  <c r="H134" s="1"/>
  <c r="G122"/>
  <c r="F122"/>
  <c r="C122"/>
  <c r="I122" s="1"/>
  <c r="G120"/>
  <c r="G134" s="1"/>
  <c r="I97"/>
  <c r="I96"/>
  <c r="I95"/>
  <c r="I94"/>
  <c r="N92"/>
  <c r="I92"/>
  <c r="N91"/>
  <c r="N90" s="1"/>
  <c r="N85" s="1"/>
  <c r="I91"/>
  <c r="M90"/>
  <c r="L90"/>
  <c r="K90"/>
  <c r="J90"/>
  <c r="H90"/>
  <c r="G90"/>
  <c r="F90"/>
  <c r="C90"/>
  <c r="N89"/>
  <c r="N443" s="1"/>
  <c r="I89"/>
  <c r="I443" s="1"/>
  <c r="N88"/>
  <c r="N442" s="1"/>
  <c r="I88"/>
  <c r="I442" s="1"/>
  <c r="N87"/>
  <c r="M87"/>
  <c r="M441" s="1"/>
  <c r="L87"/>
  <c r="L441" s="1"/>
  <c r="K87"/>
  <c r="K441" s="1"/>
  <c r="J87"/>
  <c r="J441" s="1"/>
  <c r="H87"/>
  <c r="H441" s="1"/>
  <c r="G87"/>
  <c r="F87"/>
  <c r="F99" s="1"/>
  <c r="C87"/>
  <c r="C441" s="1"/>
  <c r="L85"/>
  <c r="K85"/>
  <c r="J85"/>
  <c r="H85"/>
  <c r="G85"/>
  <c r="F85"/>
  <c r="O78"/>
  <c r="O113" s="1"/>
  <c r="O148" s="1"/>
  <c r="O183" s="1"/>
  <c r="O218" s="1"/>
  <c r="O254" s="1"/>
  <c r="O289" s="1"/>
  <c r="O325" s="1"/>
  <c r="O361" s="1"/>
  <c r="O397" s="1"/>
  <c r="O432" s="1"/>
  <c r="P77"/>
  <c r="P112" s="1"/>
  <c r="P147" s="1"/>
  <c r="P182" s="1"/>
  <c r="P217" s="1"/>
  <c r="P253" s="1"/>
  <c r="P288" s="1"/>
  <c r="P324" s="1"/>
  <c r="P360" s="1"/>
  <c r="P396" s="1"/>
  <c r="P431" s="1"/>
  <c r="I62"/>
  <c r="I61"/>
  <c r="I60"/>
  <c r="I59"/>
  <c r="N57"/>
  <c r="I57"/>
  <c r="N56"/>
  <c r="N55" s="1"/>
  <c r="I56"/>
  <c r="M55"/>
  <c r="L55"/>
  <c r="K55"/>
  <c r="J55"/>
  <c r="H55"/>
  <c r="H50" s="1"/>
  <c r="H64" s="1"/>
  <c r="G55"/>
  <c r="F55"/>
  <c r="C55"/>
  <c r="N54"/>
  <c r="N52" s="1"/>
  <c r="I54"/>
  <c r="N53"/>
  <c r="I53"/>
  <c r="M52"/>
  <c r="L52"/>
  <c r="K52"/>
  <c r="J52"/>
  <c r="J50" s="1"/>
  <c r="H52"/>
  <c r="G52"/>
  <c r="F52"/>
  <c r="C52"/>
  <c r="I52" s="1"/>
  <c r="M50"/>
  <c r="L50"/>
  <c r="K50"/>
  <c r="G50"/>
  <c r="G64" s="1"/>
  <c r="P43"/>
  <c r="P78" s="1"/>
  <c r="P113" s="1"/>
  <c r="P148" s="1"/>
  <c r="P183" s="1"/>
  <c r="P218" s="1"/>
  <c r="P254" s="1"/>
  <c r="P289" s="1"/>
  <c r="P325" s="1"/>
  <c r="P361" s="1"/>
  <c r="P397" s="1"/>
  <c r="P432" s="1"/>
  <c r="O43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O42"/>
  <c r="O77" s="1"/>
  <c r="O112" s="1"/>
  <c r="O147" s="1"/>
  <c r="O182" s="1"/>
  <c r="O217" s="1"/>
  <c r="O253" s="1"/>
  <c r="O288" s="1"/>
  <c r="O324" s="1"/>
  <c r="O360" s="1"/>
  <c r="O396" s="1"/>
  <c r="O431" s="1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26"/>
  <c r="I450" s="1"/>
  <c r="I25"/>
  <c r="I24"/>
  <c r="N22"/>
  <c r="N446" s="1"/>
  <c r="I22"/>
  <c r="N21"/>
  <c r="N20" s="1"/>
  <c r="I21"/>
  <c r="M20"/>
  <c r="L20"/>
  <c r="K20"/>
  <c r="J20"/>
  <c r="H20"/>
  <c r="G20"/>
  <c r="F20"/>
  <c r="C20"/>
  <c r="C15" s="1"/>
  <c r="C29" s="1"/>
  <c r="N19"/>
  <c r="I19"/>
  <c r="N18"/>
  <c r="I18"/>
  <c r="N17"/>
  <c r="N15" s="1"/>
  <c r="M17"/>
  <c r="L17"/>
  <c r="K17"/>
  <c r="K15" s="1"/>
  <c r="J17"/>
  <c r="J15" s="1"/>
  <c r="H17"/>
  <c r="G17"/>
  <c r="G15" s="1"/>
  <c r="F17"/>
  <c r="F15" s="1"/>
  <c r="C17"/>
  <c r="I17" s="1"/>
  <c r="M15"/>
  <c r="L15"/>
  <c r="H15"/>
  <c r="H29" s="1"/>
  <c r="M446" i="8"/>
  <c r="M445"/>
  <c r="M443"/>
  <c r="M442"/>
  <c r="M409"/>
  <c r="M406"/>
  <c r="M404" s="1"/>
  <c r="M373"/>
  <c r="M370"/>
  <c r="M368" s="1"/>
  <c r="M337"/>
  <c r="M334"/>
  <c r="M332"/>
  <c r="M301"/>
  <c r="M298"/>
  <c r="M296"/>
  <c r="M266"/>
  <c r="M263"/>
  <c r="M261" s="1"/>
  <c r="M230"/>
  <c r="M227"/>
  <c r="M225" s="1"/>
  <c r="M195"/>
  <c r="M192"/>
  <c r="M190"/>
  <c r="M160"/>
  <c r="M157"/>
  <c r="M155"/>
  <c r="M125"/>
  <c r="M122"/>
  <c r="M120" s="1"/>
  <c r="M90"/>
  <c r="M444" s="1"/>
  <c r="M87"/>
  <c r="M441" s="1"/>
  <c r="M55"/>
  <c r="M52"/>
  <c r="M50"/>
  <c r="M20"/>
  <c r="M17"/>
  <c r="M15"/>
  <c r="M446" i="7"/>
  <c r="M445"/>
  <c r="M443"/>
  <c r="M442"/>
  <c r="M409"/>
  <c r="M406"/>
  <c r="M404" s="1"/>
  <c r="M373"/>
  <c r="M370"/>
  <c r="M368" s="1"/>
  <c r="M337"/>
  <c r="M334"/>
  <c r="M332"/>
  <c r="M301"/>
  <c r="M298"/>
  <c r="M296"/>
  <c r="M266"/>
  <c r="M263"/>
  <c r="M261" s="1"/>
  <c r="M230"/>
  <c r="M227"/>
  <c r="M225" s="1"/>
  <c r="M195"/>
  <c r="M192"/>
  <c r="M190"/>
  <c r="M160"/>
  <c r="M157"/>
  <c r="M155"/>
  <c r="M125"/>
  <c r="M122"/>
  <c r="M120" s="1"/>
  <c r="M90"/>
  <c r="M444" s="1"/>
  <c r="M87"/>
  <c r="M441" s="1"/>
  <c r="M55"/>
  <c r="M52"/>
  <c r="M50"/>
  <c r="M20"/>
  <c r="M17"/>
  <c r="M15"/>
  <c r="M446" i="6"/>
  <c r="M445"/>
  <c r="M443"/>
  <c r="M442"/>
  <c r="M409"/>
  <c r="M406"/>
  <c r="M404" s="1"/>
  <c r="M373"/>
  <c r="M370"/>
  <c r="M368" s="1"/>
  <c r="M337"/>
  <c r="M334"/>
  <c r="M332"/>
  <c r="M301"/>
  <c r="M298"/>
  <c r="M296"/>
  <c r="M266"/>
  <c r="M263"/>
  <c r="M261" s="1"/>
  <c r="M230"/>
  <c r="M227"/>
  <c r="M225" s="1"/>
  <c r="M195"/>
  <c r="M192"/>
  <c r="M190"/>
  <c r="M160"/>
  <c r="M157"/>
  <c r="M155"/>
  <c r="M125"/>
  <c r="M122"/>
  <c r="M120" s="1"/>
  <c r="M90"/>
  <c r="M444" s="1"/>
  <c r="M87"/>
  <c r="M441" s="1"/>
  <c r="M55"/>
  <c r="M52"/>
  <c r="M50"/>
  <c r="M20"/>
  <c r="M17"/>
  <c r="M15"/>
  <c r="M451" i="5"/>
  <c r="M450"/>
  <c r="M449"/>
  <c r="M448"/>
  <c r="M446"/>
  <c r="M445"/>
  <c r="M443"/>
  <c r="M442"/>
  <c r="M409"/>
  <c r="M404" s="1"/>
  <c r="M418" s="1"/>
  <c r="M406"/>
  <c r="M373"/>
  <c r="M368" s="1"/>
  <c r="M382" s="1"/>
  <c r="M370"/>
  <c r="M337"/>
  <c r="M332" s="1"/>
  <c r="M346" s="1"/>
  <c r="M334"/>
  <c r="M301"/>
  <c r="M296" s="1"/>
  <c r="M310" s="1"/>
  <c r="M298"/>
  <c r="M266"/>
  <c r="M261" s="1"/>
  <c r="M275" s="1"/>
  <c r="M263"/>
  <c r="M230"/>
  <c r="M227"/>
  <c r="M225"/>
  <c r="M239" s="1"/>
  <c r="M195"/>
  <c r="M192"/>
  <c r="M190"/>
  <c r="M204" s="1"/>
  <c r="M160"/>
  <c r="M157"/>
  <c r="M155"/>
  <c r="M169" s="1"/>
  <c r="M125"/>
  <c r="M122"/>
  <c r="M120"/>
  <c r="M134" s="1"/>
  <c r="M90"/>
  <c r="M87"/>
  <c r="M441" s="1"/>
  <c r="M85"/>
  <c r="M55"/>
  <c r="M52"/>
  <c r="M50"/>
  <c r="M64" s="1"/>
  <c r="M20"/>
  <c r="M444" s="1"/>
  <c r="M17"/>
  <c r="M15"/>
  <c r="M439" s="1"/>
  <c r="M453" s="1"/>
  <c r="M452" i="4"/>
  <c r="M451"/>
  <c r="M450"/>
  <c r="M449"/>
  <c r="M448"/>
  <c r="M446"/>
  <c r="M445"/>
  <c r="M443"/>
  <c r="M442"/>
  <c r="M409"/>
  <c r="M406"/>
  <c r="M404" s="1"/>
  <c r="M418" s="1"/>
  <c r="M373"/>
  <c r="M370"/>
  <c r="M368" s="1"/>
  <c r="M382" s="1"/>
  <c r="M337"/>
  <c r="M334"/>
  <c r="M332" s="1"/>
  <c r="M346" s="1"/>
  <c r="M301"/>
  <c r="M298"/>
  <c r="M296" s="1"/>
  <c r="M310" s="1"/>
  <c r="M266"/>
  <c r="M263"/>
  <c r="M261" s="1"/>
  <c r="M275" s="1"/>
  <c r="M230"/>
  <c r="M227"/>
  <c r="M225" s="1"/>
  <c r="M239" s="1"/>
  <c r="M195"/>
  <c r="M192"/>
  <c r="M190"/>
  <c r="M204" s="1"/>
  <c r="M160"/>
  <c r="M157"/>
  <c r="M155"/>
  <c r="M169" s="1"/>
  <c r="M125"/>
  <c r="M122"/>
  <c r="M120"/>
  <c r="M134" s="1"/>
  <c r="M90"/>
  <c r="M87"/>
  <c r="M441" s="1"/>
  <c r="M85"/>
  <c r="M55"/>
  <c r="M52"/>
  <c r="M50"/>
  <c r="M64" s="1"/>
  <c r="M20"/>
  <c r="M444" s="1"/>
  <c r="M17"/>
  <c r="M15"/>
  <c r="M29" s="1"/>
  <c r="M452" i="24"/>
  <c r="M451"/>
  <c r="M450"/>
  <c r="M449"/>
  <c r="M448"/>
  <c r="M446"/>
  <c r="M445"/>
  <c r="M444"/>
  <c r="M443"/>
  <c r="M442"/>
  <c r="M409"/>
  <c r="M406"/>
  <c r="M404"/>
  <c r="M418" s="1"/>
  <c r="M373"/>
  <c r="M370"/>
  <c r="M368"/>
  <c r="M382" s="1"/>
  <c r="M337"/>
  <c r="M334"/>
  <c r="M332"/>
  <c r="M346" s="1"/>
  <c r="M301"/>
  <c r="M298"/>
  <c r="M296"/>
  <c r="M310" s="1"/>
  <c r="M266"/>
  <c r="M263"/>
  <c r="M261"/>
  <c r="M275" s="1"/>
  <c r="M230"/>
  <c r="M227"/>
  <c r="M225"/>
  <c r="M239" s="1"/>
  <c r="M195"/>
  <c r="M192"/>
  <c r="M190"/>
  <c r="M204" s="1"/>
  <c r="M160"/>
  <c r="M157"/>
  <c r="M155"/>
  <c r="M169" s="1"/>
  <c r="M125"/>
  <c r="M122"/>
  <c r="M120"/>
  <c r="M134" s="1"/>
  <c r="M90"/>
  <c r="M87"/>
  <c r="M441" s="1"/>
  <c r="M85"/>
  <c r="M55"/>
  <c r="M52"/>
  <c r="M50"/>
  <c r="M64" s="1"/>
  <c r="M20"/>
  <c r="M17"/>
  <c r="M15"/>
  <c r="M29" s="1"/>
  <c r="N439" i="5" l="1"/>
  <c r="N453" s="1"/>
  <c r="N29"/>
  <c r="N155" i="101"/>
  <c r="I155"/>
  <c r="I169" s="1"/>
  <c r="I160"/>
  <c r="C155"/>
  <c r="C169" s="1"/>
  <c r="I337"/>
  <c r="I332" s="1"/>
  <c r="I346" s="1"/>
  <c r="C332"/>
  <c r="C346" s="1"/>
  <c r="I404"/>
  <c r="I409"/>
  <c r="I448"/>
  <c r="I418"/>
  <c r="N125"/>
  <c r="N120" s="1"/>
  <c r="L439"/>
  <c r="K444"/>
  <c r="J439"/>
  <c r="I125"/>
  <c r="I120" s="1"/>
  <c r="I134" s="1"/>
  <c r="C120"/>
  <c r="C134" s="1"/>
  <c r="M444"/>
  <c r="L444"/>
  <c r="N50"/>
  <c r="J444"/>
  <c r="I445"/>
  <c r="H444"/>
  <c r="F50"/>
  <c r="F64" s="1"/>
  <c r="I55"/>
  <c r="I50" s="1"/>
  <c r="I64" s="1"/>
  <c r="C50"/>
  <c r="C64" s="1"/>
  <c r="I373"/>
  <c r="F444"/>
  <c r="G296"/>
  <c r="G310" s="1"/>
  <c r="I301"/>
  <c r="I296" s="1"/>
  <c r="I310" s="1"/>
  <c r="I451"/>
  <c r="C296"/>
  <c r="C310" s="1"/>
  <c r="C444"/>
  <c r="G444"/>
  <c r="I446"/>
  <c r="G99"/>
  <c r="I90"/>
  <c r="I449"/>
  <c r="G439"/>
  <c r="G453" s="1"/>
  <c r="G29"/>
  <c r="F439"/>
  <c r="F453" s="1"/>
  <c r="F29"/>
  <c r="N441"/>
  <c r="N190"/>
  <c r="K439"/>
  <c r="I20"/>
  <c r="I87"/>
  <c r="C99"/>
  <c r="I227"/>
  <c r="I225" s="1"/>
  <c r="I239" s="1"/>
  <c r="I370"/>
  <c r="I368" s="1"/>
  <c r="I382" s="1"/>
  <c r="G441"/>
  <c r="H99"/>
  <c r="C404"/>
  <c r="C418" s="1"/>
  <c r="H439"/>
  <c r="H453" s="1"/>
  <c r="F441"/>
  <c r="N445"/>
  <c r="C85"/>
  <c r="M85"/>
  <c r="M439" s="1"/>
  <c r="M439" i="8"/>
  <c r="M85"/>
  <c r="M439" i="7"/>
  <c r="M85"/>
  <c r="M439" i="6"/>
  <c r="M85"/>
  <c r="M29" i="5"/>
  <c r="M99"/>
  <c r="M439" i="4"/>
  <c r="M453" s="1"/>
  <c r="M99"/>
  <c r="M439" i="24"/>
  <c r="M453" s="1"/>
  <c r="M99"/>
  <c r="N444" i="101" l="1"/>
  <c r="N439"/>
  <c r="C439"/>
  <c r="C453" s="1"/>
  <c r="I444"/>
  <c r="I441"/>
  <c r="I85"/>
  <c r="I99"/>
  <c r="I15"/>
  <c r="G452" i="100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F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I411"/>
  <c r="N410"/>
  <c r="I410"/>
  <c r="M409"/>
  <c r="L409"/>
  <c r="K409"/>
  <c r="J409"/>
  <c r="H409"/>
  <c r="G409"/>
  <c r="G404" s="1"/>
  <c r="G418" s="1"/>
  <c r="F409"/>
  <c r="C409"/>
  <c r="N408"/>
  <c r="I408"/>
  <c r="N407"/>
  <c r="I407"/>
  <c r="N406"/>
  <c r="M406"/>
  <c r="M404" s="1"/>
  <c r="L406"/>
  <c r="K406"/>
  <c r="J406"/>
  <c r="H406"/>
  <c r="G406"/>
  <c r="F406"/>
  <c r="C406"/>
  <c r="I406" s="1"/>
  <c r="L404"/>
  <c r="K404"/>
  <c r="H404"/>
  <c r="H418" s="1"/>
  <c r="I380"/>
  <c r="I379"/>
  <c r="I378"/>
  <c r="I377"/>
  <c r="N375"/>
  <c r="I375"/>
  <c r="N374"/>
  <c r="I374"/>
  <c r="M373"/>
  <c r="L373"/>
  <c r="K373"/>
  <c r="J373"/>
  <c r="H373"/>
  <c r="G373"/>
  <c r="F373"/>
  <c r="C373"/>
  <c r="N372"/>
  <c r="I372"/>
  <c r="N371"/>
  <c r="I371"/>
  <c r="N370"/>
  <c r="M370"/>
  <c r="L370"/>
  <c r="K370"/>
  <c r="K368" s="1"/>
  <c r="J370"/>
  <c r="J368" s="1"/>
  <c r="H370"/>
  <c r="G370"/>
  <c r="F370"/>
  <c r="F368" s="1"/>
  <c r="F382" s="1"/>
  <c r="C370"/>
  <c r="I370" s="1"/>
  <c r="M368"/>
  <c r="L368"/>
  <c r="H368"/>
  <c r="H382" s="1"/>
  <c r="C368"/>
  <c r="C382" s="1"/>
  <c r="I344"/>
  <c r="I343"/>
  <c r="I342"/>
  <c r="I341"/>
  <c r="N339"/>
  <c r="I339"/>
  <c r="N338"/>
  <c r="I338"/>
  <c r="N337"/>
  <c r="M337"/>
  <c r="L337"/>
  <c r="K337"/>
  <c r="J337"/>
  <c r="J332" s="1"/>
  <c r="H337"/>
  <c r="G337"/>
  <c r="F337"/>
  <c r="C337"/>
  <c r="N336"/>
  <c r="I336"/>
  <c r="N335"/>
  <c r="N334" s="1"/>
  <c r="N332" s="1"/>
  <c r="I335"/>
  <c r="M334"/>
  <c r="L334"/>
  <c r="L332" s="1"/>
  <c r="K334"/>
  <c r="K332" s="1"/>
  <c r="J334"/>
  <c r="H334"/>
  <c r="H332" s="1"/>
  <c r="H346" s="1"/>
  <c r="G334"/>
  <c r="G332" s="1"/>
  <c r="G346" s="1"/>
  <c r="F334"/>
  <c r="C334"/>
  <c r="I334" s="1"/>
  <c r="M332"/>
  <c r="F332"/>
  <c r="F346" s="1"/>
  <c r="C332"/>
  <c r="C346" s="1"/>
  <c r="I308"/>
  <c r="I307"/>
  <c r="I306"/>
  <c r="I305"/>
  <c r="N303"/>
  <c r="I303"/>
  <c r="N302"/>
  <c r="I302"/>
  <c r="N301"/>
  <c r="M301"/>
  <c r="L301"/>
  <c r="K301"/>
  <c r="J301"/>
  <c r="H301"/>
  <c r="G301"/>
  <c r="G296" s="1"/>
  <c r="G310" s="1"/>
  <c r="F301"/>
  <c r="F296" s="1"/>
  <c r="F310" s="1"/>
  <c r="C301"/>
  <c r="N300"/>
  <c r="I300"/>
  <c r="N299"/>
  <c r="N298" s="1"/>
  <c r="N296" s="1"/>
  <c r="I299"/>
  <c r="M298"/>
  <c r="M296" s="1"/>
  <c r="L298"/>
  <c r="L296" s="1"/>
  <c r="K298"/>
  <c r="J298"/>
  <c r="H298"/>
  <c r="H296" s="1"/>
  <c r="H310" s="1"/>
  <c r="G298"/>
  <c r="F298"/>
  <c r="C298"/>
  <c r="I298" s="1"/>
  <c r="K296"/>
  <c r="J296"/>
  <c r="I273"/>
  <c r="I272"/>
  <c r="I271"/>
  <c r="I270"/>
  <c r="N268"/>
  <c r="I268"/>
  <c r="N267"/>
  <c r="N266" s="1"/>
  <c r="I267"/>
  <c r="M266"/>
  <c r="L266"/>
  <c r="K266"/>
  <c r="J266"/>
  <c r="H266"/>
  <c r="G266"/>
  <c r="F266"/>
  <c r="C266"/>
  <c r="I266" s="1"/>
  <c r="N265"/>
  <c r="I265"/>
  <c r="N264"/>
  <c r="I264"/>
  <c r="N263"/>
  <c r="N261" s="1"/>
  <c r="M263"/>
  <c r="M261" s="1"/>
  <c r="L263"/>
  <c r="K263"/>
  <c r="J263"/>
  <c r="J261" s="1"/>
  <c r="H263"/>
  <c r="G263"/>
  <c r="F263"/>
  <c r="F261" s="1"/>
  <c r="F275" s="1"/>
  <c r="C263"/>
  <c r="I263" s="1"/>
  <c r="I261" s="1"/>
  <c r="I275" s="1"/>
  <c r="L261"/>
  <c r="K261"/>
  <c r="H261"/>
  <c r="H275" s="1"/>
  <c r="G261"/>
  <c r="G275" s="1"/>
  <c r="I237"/>
  <c r="I236"/>
  <c r="I235"/>
  <c r="I234"/>
  <c r="N232"/>
  <c r="I232"/>
  <c r="N231"/>
  <c r="N230" s="1"/>
  <c r="I231"/>
  <c r="M230"/>
  <c r="L230"/>
  <c r="K230"/>
  <c r="J230"/>
  <c r="H230"/>
  <c r="G230"/>
  <c r="F230"/>
  <c r="C230"/>
  <c r="I230" s="1"/>
  <c r="N229"/>
  <c r="I229"/>
  <c r="N228"/>
  <c r="I228"/>
  <c r="N227"/>
  <c r="N225" s="1"/>
  <c r="M227"/>
  <c r="L227"/>
  <c r="K227"/>
  <c r="K225" s="1"/>
  <c r="J227"/>
  <c r="J225" s="1"/>
  <c r="H227"/>
  <c r="G227"/>
  <c r="G225" s="1"/>
  <c r="G239" s="1"/>
  <c r="F227"/>
  <c r="F225" s="1"/>
  <c r="F239" s="1"/>
  <c r="C227"/>
  <c r="I227" s="1"/>
  <c r="M225"/>
  <c r="L225"/>
  <c r="H225"/>
  <c r="H239" s="1"/>
  <c r="C225"/>
  <c r="C239" s="1"/>
  <c r="I202"/>
  <c r="I201"/>
  <c r="I200"/>
  <c r="I199"/>
  <c r="N197"/>
  <c r="I197"/>
  <c r="N196"/>
  <c r="I196"/>
  <c r="N195"/>
  <c r="M195"/>
  <c r="L195"/>
  <c r="K195"/>
  <c r="J195"/>
  <c r="H195"/>
  <c r="G195"/>
  <c r="F195"/>
  <c r="C195"/>
  <c r="I195" s="1"/>
  <c r="N194"/>
  <c r="I194"/>
  <c r="N193"/>
  <c r="N192" s="1"/>
  <c r="N190" s="1"/>
  <c r="I193"/>
  <c r="M192"/>
  <c r="L192"/>
  <c r="L190" s="1"/>
  <c r="K192"/>
  <c r="K190" s="1"/>
  <c r="J192"/>
  <c r="H192"/>
  <c r="H190" s="1"/>
  <c r="H204" s="1"/>
  <c r="G192"/>
  <c r="G190" s="1"/>
  <c r="G204" s="1"/>
  <c r="F192"/>
  <c r="C192"/>
  <c r="I192" s="1"/>
  <c r="I190" s="1"/>
  <c r="I204" s="1"/>
  <c r="M190"/>
  <c r="J190"/>
  <c r="F190"/>
  <c r="F204" s="1"/>
  <c r="C190"/>
  <c r="C204" s="1"/>
  <c r="I167"/>
  <c r="I166"/>
  <c r="I165"/>
  <c r="I164"/>
  <c r="N162"/>
  <c r="I162"/>
  <c r="N161"/>
  <c r="I161"/>
  <c r="N160"/>
  <c r="M160"/>
  <c r="L160"/>
  <c r="K160"/>
  <c r="J160"/>
  <c r="H160"/>
  <c r="G160"/>
  <c r="F160"/>
  <c r="F155" s="1"/>
  <c r="F169" s="1"/>
  <c r="C160"/>
  <c r="N159"/>
  <c r="I159"/>
  <c r="N158"/>
  <c r="N157" s="1"/>
  <c r="I158"/>
  <c r="M157"/>
  <c r="M155" s="1"/>
  <c r="L157"/>
  <c r="K157"/>
  <c r="J157"/>
  <c r="H157"/>
  <c r="H155" s="1"/>
  <c r="H169" s="1"/>
  <c r="G157"/>
  <c r="F157"/>
  <c r="C157"/>
  <c r="I157" s="1"/>
  <c r="K155"/>
  <c r="J155"/>
  <c r="G155"/>
  <c r="G169" s="1"/>
  <c r="I132"/>
  <c r="I131"/>
  <c r="I130"/>
  <c r="I129"/>
  <c r="N127"/>
  <c r="I127"/>
  <c r="N126"/>
  <c r="I126"/>
  <c r="M125"/>
  <c r="L125"/>
  <c r="K125"/>
  <c r="J125"/>
  <c r="H125"/>
  <c r="H120" s="1"/>
  <c r="H134" s="1"/>
  <c r="G125"/>
  <c r="G120" s="1"/>
  <c r="G134" s="1"/>
  <c r="F125"/>
  <c r="C125"/>
  <c r="N124"/>
  <c r="I124"/>
  <c r="N123"/>
  <c r="I123"/>
  <c r="N122"/>
  <c r="M122"/>
  <c r="M120" s="1"/>
  <c r="L122"/>
  <c r="K122"/>
  <c r="J122"/>
  <c r="J120" s="1"/>
  <c r="H122"/>
  <c r="G122"/>
  <c r="F122"/>
  <c r="C122"/>
  <c r="I122" s="1"/>
  <c r="L120"/>
  <c r="K120"/>
  <c r="I97"/>
  <c r="I96"/>
  <c r="I95"/>
  <c r="I94"/>
  <c r="N92"/>
  <c r="I92"/>
  <c r="N91"/>
  <c r="N90" s="1"/>
  <c r="I91"/>
  <c r="M90"/>
  <c r="L90"/>
  <c r="K90"/>
  <c r="J90"/>
  <c r="H90"/>
  <c r="G90"/>
  <c r="F90"/>
  <c r="C90"/>
  <c r="N89"/>
  <c r="N443" s="1"/>
  <c r="I89"/>
  <c r="I443" s="1"/>
  <c r="N88"/>
  <c r="N442" s="1"/>
  <c r="I88"/>
  <c r="I442" s="1"/>
  <c r="N87"/>
  <c r="M87"/>
  <c r="M441" s="1"/>
  <c r="L87"/>
  <c r="L441" s="1"/>
  <c r="K87"/>
  <c r="K441" s="1"/>
  <c r="J87"/>
  <c r="J441" s="1"/>
  <c r="H87"/>
  <c r="H441" s="1"/>
  <c r="G87"/>
  <c r="F87"/>
  <c r="F99" s="1"/>
  <c r="C87"/>
  <c r="C441" s="1"/>
  <c r="M85"/>
  <c r="L85"/>
  <c r="H85"/>
  <c r="C85"/>
  <c r="I62"/>
  <c r="I61"/>
  <c r="I60"/>
  <c r="I59"/>
  <c r="N57"/>
  <c r="I57"/>
  <c r="N56"/>
  <c r="N55" s="1"/>
  <c r="I56"/>
  <c r="M55"/>
  <c r="L55"/>
  <c r="K55"/>
  <c r="J55"/>
  <c r="J50" s="1"/>
  <c r="H55"/>
  <c r="G55"/>
  <c r="F55"/>
  <c r="C55"/>
  <c r="N54"/>
  <c r="I54"/>
  <c r="N53"/>
  <c r="N52" s="1"/>
  <c r="I53"/>
  <c r="M52"/>
  <c r="L52"/>
  <c r="L50" s="1"/>
  <c r="K52"/>
  <c r="K50" s="1"/>
  <c r="J52"/>
  <c r="H52"/>
  <c r="H50" s="1"/>
  <c r="H64" s="1"/>
  <c r="G52"/>
  <c r="G50" s="1"/>
  <c r="G64" s="1"/>
  <c r="F52"/>
  <c r="C52"/>
  <c r="I52" s="1"/>
  <c r="M50"/>
  <c r="F50"/>
  <c r="F64" s="1"/>
  <c r="C50"/>
  <c r="C64" s="1"/>
  <c r="P43"/>
  <c r="P78" s="1"/>
  <c r="P113" s="1"/>
  <c r="P148" s="1"/>
  <c r="P183" s="1"/>
  <c r="P218" s="1"/>
  <c r="P254" s="1"/>
  <c r="P289" s="1"/>
  <c r="P325" s="1"/>
  <c r="P361" s="1"/>
  <c r="P397" s="1"/>
  <c r="P432" s="1"/>
  <c r="O43"/>
  <c r="O78" s="1"/>
  <c r="O113" s="1"/>
  <c r="O148" s="1"/>
  <c r="O183" s="1"/>
  <c r="O218" s="1"/>
  <c r="O254" s="1"/>
  <c r="O289" s="1"/>
  <c r="O325" s="1"/>
  <c r="O361" s="1"/>
  <c r="O397" s="1"/>
  <c r="O432" s="1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P77" s="1"/>
  <c r="P112" s="1"/>
  <c r="P147" s="1"/>
  <c r="P182" s="1"/>
  <c r="P217" s="1"/>
  <c r="P253" s="1"/>
  <c r="P288" s="1"/>
  <c r="P324" s="1"/>
  <c r="P360" s="1"/>
  <c r="P396" s="1"/>
  <c r="P431" s="1"/>
  <c r="O42"/>
  <c r="O77" s="1"/>
  <c r="O112" s="1"/>
  <c r="O147" s="1"/>
  <c r="O182" s="1"/>
  <c r="O217" s="1"/>
  <c r="O253" s="1"/>
  <c r="O288" s="1"/>
  <c r="O324" s="1"/>
  <c r="O360" s="1"/>
  <c r="O396" s="1"/>
  <c r="O431" s="1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26"/>
  <c r="I450" s="1"/>
  <c r="I25"/>
  <c r="I24"/>
  <c r="N22"/>
  <c r="I22"/>
  <c r="N21"/>
  <c r="I21"/>
  <c r="M20"/>
  <c r="L20"/>
  <c r="K20"/>
  <c r="K444" s="1"/>
  <c r="J20"/>
  <c r="H20"/>
  <c r="H444" s="1"/>
  <c r="G20"/>
  <c r="F20"/>
  <c r="C20"/>
  <c r="N19"/>
  <c r="I19"/>
  <c r="N18"/>
  <c r="I18"/>
  <c r="N17"/>
  <c r="M17"/>
  <c r="M15" s="1"/>
  <c r="M439" s="1"/>
  <c r="L17"/>
  <c r="K17"/>
  <c r="J17"/>
  <c r="J15" s="1"/>
  <c r="H17"/>
  <c r="G17"/>
  <c r="F17"/>
  <c r="F15" s="1"/>
  <c r="C17"/>
  <c r="K15"/>
  <c r="H15"/>
  <c r="H29" s="1"/>
  <c r="L446" i="8"/>
  <c r="L445"/>
  <c r="L443"/>
  <c r="L442"/>
  <c r="L409"/>
  <c r="L406"/>
  <c r="L404" s="1"/>
  <c r="L373"/>
  <c r="L370"/>
  <c r="L368" s="1"/>
  <c r="L337"/>
  <c r="L334"/>
  <c r="L332" s="1"/>
  <c r="L301"/>
  <c r="L298"/>
  <c r="L296"/>
  <c r="L266"/>
  <c r="L263"/>
  <c r="L261" s="1"/>
  <c r="L230"/>
  <c r="L227"/>
  <c r="L225" s="1"/>
  <c r="L195"/>
  <c r="L192"/>
  <c r="L190" s="1"/>
  <c r="L160"/>
  <c r="L157"/>
  <c r="L155"/>
  <c r="L125"/>
  <c r="L122"/>
  <c r="L120" s="1"/>
  <c r="L90"/>
  <c r="L444" s="1"/>
  <c r="L87"/>
  <c r="L441" s="1"/>
  <c r="L55"/>
  <c r="L52"/>
  <c r="L50" s="1"/>
  <c r="L20"/>
  <c r="L17"/>
  <c r="L15"/>
  <c r="L446" i="7"/>
  <c r="L445"/>
  <c r="L443"/>
  <c r="L442"/>
  <c r="L409"/>
  <c r="L406"/>
  <c r="L404" s="1"/>
  <c r="L373"/>
  <c r="L370"/>
  <c r="L368"/>
  <c r="L337"/>
  <c r="L332" s="1"/>
  <c r="L334"/>
  <c r="L301"/>
  <c r="L298"/>
  <c r="L296" s="1"/>
  <c r="L266"/>
  <c r="L263"/>
  <c r="L261" s="1"/>
  <c r="L230"/>
  <c r="L227"/>
  <c r="L225"/>
  <c r="L195"/>
  <c r="L190" s="1"/>
  <c r="L192"/>
  <c r="L160"/>
  <c r="L157"/>
  <c r="L155" s="1"/>
  <c r="L125"/>
  <c r="L122"/>
  <c r="L120" s="1"/>
  <c r="L90"/>
  <c r="L87"/>
  <c r="L441" s="1"/>
  <c r="L85"/>
  <c r="L55"/>
  <c r="L52"/>
  <c r="L50"/>
  <c r="L20"/>
  <c r="L444" s="1"/>
  <c r="L17"/>
  <c r="L15" s="1"/>
  <c r="L446" i="6"/>
  <c r="L445"/>
  <c r="L443"/>
  <c r="L442"/>
  <c r="L409"/>
  <c r="L406"/>
  <c r="L404" s="1"/>
  <c r="L373"/>
  <c r="L370"/>
  <c r="L368"/>
  <c r="L337"/>
  <c r="L332" s="1"/>
  <c r="L334"/>
  <c r="L301"/>
  <c r="L298"/>
  <c r="L296" s="1"/>
  <c r="L266"/>
  <c r="L263"/>
  <c r="L261" s="1"/>
  <c r="L230"/>
  <c r="L227"/>
  <c r="L225"/>
  <c r="L195"/>
  <c r="L192"/>
  <c r="L190"/>
  <c r="L160"/>
  <c r="L157"/>
  <c r="L155" s="1"/>
  <c r="L125"/>
  <c r="L122"/>
  <c r="L120" s="1"/>
  <c r="L90"/>
  <c r="L87"/>
  <c r="L441" s="1"/>
  <c r="L85"/>
  <c r="L55"/>
  <c r="L52"/>
  <c r="L50"/>
  <c r="L20"/>
  <c r="L444" s="1"/>
  <c r="L17"/>
  <c r="L15" s="1"/>
  <c r="L451" i="5"/>
  <c r="L450"/>
  <c r="L449"/>
  <c r="L448"/>
  <c r="L446"/>
  <c r="L445"/>
  <c r="L443"/>
  <c r="L442"/>
  <c r="L409"/>
  <c r="L406"/>
  <c r="L404" s="1"/>
  <c r="L418" s="1"/>
  <c r="L373"/>
  <c r="L370"/>
  <c r="L368" s="1"/>
  <c r="L382" s="1"/>
  <c r="L337"/>
  <c r="L334"/>
  <c r="L332" s="1"/>
  <c r="L346" s="1"/>
  <c r="L301"/>
  <c r="L298"/>
  <c r="L296" s="1"/>
  <c r="L310" s="1"/>
  <c r="L266"/>
  <c r="L263"/>
  <c r="L261" s="1"/>
  <c r="L275" s="1"/>
  <c r="L230"/>
  <c r="L227"/>
  <c r="L225" s="1"/>
  <c r="L239" s="1"/>
  <c r="L195"/>
  <c r="L192"/>
  <c r="L190" s="1"/>
  <c r="L204" s="1"/>
  <c r="L160"/>
  <c r="L157"/>
  <c r="L155" s="1"/>
  <c r="L169" s="1"/>
  <c r="L125"/>
  <c r="L122"/>
  <c r="L120" s="1"/>
  <c r="L134" s="1"/>
  <c r="L99"/>
  <c r="L90"/>
  <c r="L87"/>
  <c r="L85" s="1"/>
  <c r="L55"/>
  <c r="L52"/>
  <c r="L50" s="1"/>
  <c r="L64" s="1"/>
  <c r="L20"/>
  <c r="L444" s="1"/>
  <c r="L17"/>
  <c r="L15" s="1"/>
  <c r="L452" i="4"/>
  <c r="L451"/>
  <c r="L450"/>
  <c r="L449"/>
  <c r="L448"/>
  <c r="L446"/>
  <c r="L445"/>
  <c r="L444"/>
  <c r="L443"/>
  <c r="L442"/>
  <c r="L409"/>
  <c r="L406"/>
  <c r="L404"/>
  <c r="L418" s="1"/>
  <c r="L373"/>
  <c r="L370"/>
  <c r="L368"/>
  <c r="L382" s="1"/>
  <c r="L337"/>
  <c r="L334"/>
  <c r="L332"/>
  <c r="L346" s="1"/>
  <c r="L301"/>
  <c r="L298"/>
  <c r="L296"/>
  <c r="L310" s="1"/>
  <c r="L266"/>
  <c r="L263"/>
  <c r="L261"/>
  <c r="L275" s="1"/>
  <c r="L230"/>
  <c r="L227"/>
  <c r="L225"/>
  <c r="L239" s="1"/>
  <c r="L195"/>
  <c r="L192"/>
  <c r="L190"/>
  <c r="L204" s="1"/>
  <c r="L160"/>
  <c r="L157"/>
  <c r="L155"/>
  <c r="L169" s="1"/>
  <c r="L125"/>
  <c r="L122"/>
  <c r="L120"/>
  <c r="L134" s="1"/>
  <c r="L99"/>
  <c r="L90"/>
  <c r="L87"/>
  <c r="L441" s="1"/>
  <c r="L85"/>
  <c r="L55"/>
  <c r="L52"/>
  <c r="L50"/>
  <c r="L64" s="1"/>
  <c r="L20"/>
  <c r="L17"/>
  <c r="L15"/>
  <c r="L29" s="1"/>
  <c r="L452" i="24"/>
  <c r="L451"/>
  <c r="L450"/>
  <c r="L449"/>
  <c r="L448"/>
  <c r="L446"/>
  <c r="L445"/>
  <c r="L444"/>
  <c r="L443"/>
  <c r="L442"/>
  <c r="L409"/>
  <c r="L406"/>
  <c r="L404"/>
  <c r="L418" s="1"/>
  <c r="L373"/>
  <c r="L370"/>
  <c r="L368"/>
  <c r="L382" s="1"/>
  <c r="L337"/>
  <c r="L334"/>
  <c r="L332"/>
  <c r="L346" s="1"/>
  <c r="L301"/>
  <c r="L298"/>
  <c r="L296"/>
  <c r="L310" s="1"/>
  <c r="L266"/>
  <c r="L263"/>
  <c r="L261"/>
  <c r="L275" s="1"/>
  <c r="L230"/>
  <c r="L227"/>
  <c r="L225"/>
  <c r="L239" s="1"/>
  <c r="L195"/>
  <c r="L192"/>
  <c r="L190"/>
  <c r="L204" s="1"/>
  <c r="L160"/>
  <c r="L157"/>
  <c r="L155"/>
  <c r="L169" s="1"/>
  <c r="L125"/>
  <c r="L122"/>
  <c r="L120"/>
  <c r="L134" s="1"/>
  <c r="L99"/>
  <c r="L90"/>
  <c r="L87"/>
  <c r="L441" s="1"/>
  <c r="L85"/>
  <c r="L55"/>
  <c r="L52"/>
  <c r="L50"/>
  <c r="L64" s="1"/>
  <c r="L20"/>
  <c r="L17"/>
  <c r="L15"/>
  <c r="L29" s="1"/>
  <c r="F445" i="99"/>
  <c r="I29" i="101" l="1"/>
  <c r="I439"/>
  <c r="I453" s="1"/>
  <c r="N50" i="100"/>
  <c r="M444"/>
  <c r="J444"/>
  <c r="I50"/>
  <c r="I64" s="1"/>
  <c r="I55"/>
  <c r="N409"/>
  <c r="N404" s="1"/>
  <c r="J404"/>
  <c r="F404"/>
  <c r="F418" s="1"/>
  <c r="I409"/>
  <c r="I404" s="1"/>
  <c r="I418" s="1"/>
  <c r="N368"/>
  <c r="N446"/>
  <c r="N373"/>
  <c r="G368"/>
  <c r="G382" s="1"/>
  <c r="I373"/>
  <c r="I332"/>
  <c r="I346" s="1"/>
  <c r="I337"/>
  <c r="I448"/>
  <c r="I296"/>
  <c r="I310" s="1"/>
  <c r="I301"/>
  <c r="L155"/>
  <c r="N155"/>
  <c r="F444"/>
  <c r="I155"/>
  <c r="I169" s="1"/>
  <c r="I160"/>
  <c r="L444"/>
  <c r="N125"/>
  <c r="N120" s="1"/>
  <c r="I446"/>
  <c r="G444"/>
  <c r="F120"/>
  <c r="F134" s="1"/>
  <c r="I125"/>
  <c r="I120" s="1"/>
  <c r="I134" s="1"/>
  <c r="I449"/>
  <c r="I451"/>
  <c r="C444"/>
  <c r="I445"/>
  <c r="I90"/>
  <c r="G99"/>
  <c r="N20"/>
  <c r="N444" s="1"/>
  <c r="L15"/>
  <c r="G15"/>
  <c r="G29" s="1"/>
  <c r="C15"/>
  <c r="C29" s="1"/>
  <c r="F29"/>
  <c r="J439"/>
  <c r="N441"/>
  <c r="I225"/>
  <c r="I239" s="1"/>
  <c r="I368"/>
  <c r="I382" s="1"/>
  <c r="I17"/>
  <c r="I20"/>
  <c r="G85"/>
  <c r="K85"/>
  <c r="K439" s="1"/>
  <c r="I87"/>
  <c r="C99"/>
  <c r="C155"/>
  <c r="C169" s="1"/>
  <c r="C296"/>
  <c r="C310" s="1"/>
  <c r="G441"/>
  <c r="F85"/>
  <c r="J85"/>
  <c r="N85"/>
  <c r="H99"/>
  <c r="C120"/>
  <c r="C134" s="1"/>
  <c r="C261"/>
  <c r="C275" s="1"/>
  <c r="C404"/>
  <c r="C418" s="1"/>
  <c r="H439"/>
  <c r="H453" s="1"/>
  <c r="F441"/>
  <c r="N445"/>
  <c r="L85" i="8"/>
  <c r="L439" s="1"/>
  <c r="L439" i="7"/>
  <c r="L439" i="6"/>
  <c r="L439" i="5"/>
  <c r="L453" s="1"/>
  <c r="L29"/>
  <c r="L441"/>
  <c r="L439" i="4"/>
  <c r="L453" s="1"/>
  <c r="L439" i="24"/>
  <c r="L453" s="1"/>
  <c r="L439" i="100" l="1"/>
  <c r="F439"/>
  <c r="F453" s="1"/>
  <c r="I444"/>
  <c r="N15"/>
  <c r="N439" s="1"/>
  <c r="G439"/>
  <c r="G453" s="1"/>
  <c r="I15"/>
  <c r="I29" s="1"/>
  <c r="I441"/>
  <c r="I85"/>
  <c r="I99"/>
  <c r="C439"/>
  <c r="C453" s="1"/>
  <c r="G452" i="99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I411"/>
  <c r="N410"/>
  <c r="N409" s="1"/>
  <c r="N404" s="1"/>
  <c r="I410"/>
  <c r="M409"/>
  <c r="L409"/>
  <c r="K409"/>
  <c r="J409"/>
  <c r="J404" s="1"/>
  <c r="H409"/>
  <c r="G409"/>
  <c r="F409"/>
  <c r="F404" s="1"/>
  <c r="F418" s="1"/>
  <c r="C409"/>
  <c r="N408"/>
  <c r="I408"/>
  <c r="N407"/>
  <c r="I407"/>
  <c r="N406"/>
  <c r="M406"/>
  <c r="L406"/>
  <c r="K406"/>
  <c r="J406"/>
  <c r="H406"/>
  <c r="G406"/>
  <c r="F406"/>
  <c r="C406"/>
  <c r="I406" s="1"/>
  <c r="M404"/>
  <c r="L404"/>
  <c r="K404"/>
  <c r="H404"/>
  <c r="H418" s="1"/>
  <c r="G404"/>
  <c r="G418" s="1"/>
  <c r="C404"/>
  <c r="C418" s="1"/>
  <c r="I380"/>
  <c r="I379"/>
  <c r="I378"/>
  <c r="I377"/>
  <c r="N375"/>
  <c r="I375"/>
  <c r="N374"/>
  <c r="I374"/>
  <c r="N373"/>
  <c r="M373"/>
  <c r="L373"/>
  <c r="K373"/>
  <c r="J373"/>
  <c r="H373"/>
  <c r="G373"/>
  <c r="G368" s="1"/>
  <c r="G382" s="1"/>
  <c r="F373"/>
  <c r="C373"/>
  <c r="N372"/>
  <c r="I372"/>
  <c r="N371"/>
  <c r="N370" s="1"/>
  <c r="I371"/>
  <c r="M370"/>
  <c r="L370"/>
  <c r="K370"/>
  <c r="J370"/>
  <c r="H370"/>
  <c r="G370"/>
  <c r="F370"/>
  <c r="C370"/>
  <c r="I370" s="1"/>
  <c r="M368"/>
  <c r="L368"/>
  <c r="K368"/>
  <c r="J368"/>
  <c r="H368"/>
  <c r="H382" s="1"/>
  <c r="F368"/>
  <c r="F382" s="1"/>
  <c r="C368"/>
  <c r="C382" s="1"/>
  <c r="I344"/>
  <c r="I343"/>
  <c r="I342"/>
  <c r="I341"/>
  <c r="N339"/>
  <c r="I339"/>
  <c r="N338"/>
  <c r="N337" s="1"/>
  <c r="I338"/>
  <c r="M337"/>
  <c r="L337"/>
  <c r="K337"/>
  <c r="J337"/>
  <c r="H337"/>
  <c r="G337"/>
  <c r="F337"/>
  <c r="C337"/>
  <c r="N336"/>
  <c r="I336"/>
  <c r="N335"/>
  <c r="N334" s="1"/>
  <c r="I335"/>
  <c r="M334"/>
  <c r="L334"/>
  <c r="K334"/>
  <c r="J334"/>
  <c r="H334"/>
  <c r="G334"/>
  <c r="F334"/>
  <c r="C334"/>
  <c r="I334" s="1"/>
  <c r="M332"/>
  <c r="L332"/>
  <c r="K332"/>
  <c r="J332"/>
  <c r="H332"/>
  <c r="H346" s="1"/>
  <c r="G332"/>
  <c r="G346" s="1"/>
  <c r="F332"/>
  <c r="F346" s="1"/>
  <c r="C332"/>
  <c r="C346" s="1"/>
  <c r="I308"/>
  <c r="I307"/>
  <c r="I306"/>
  <c r="I305"/>
  <c r="N303"/>
  <c r="I303"/>
  <c r="N302"/>
  <c r="N301" s="1"/>
  <c r="I302"/>
  <c r="M301"/>
  <c r="L301"/>
  <c r="K301"/>
  <c r="J301"/>
  <c r="H301"/>
  <c r="G301"/>
  <c r="G296" s="1"/>
  <c r="G310" s="1"/>
  <c r="F301"/>
  <c r="C301"/>
  <c r="N300"/>
  <c r="I300"/>
  <c r="N299"/>
  <c r="N298" s="1"/>
  <c r="I299"/>
  <c r="M298"/>
  <c r="L298"/>
  <c r="K298"/>
  <c r="J298"/>
  <c r="H298"/>
  <c r="G298"/>
  <c r="F298"/>
  <c r="C298"/>
  <c r="I298" s="1"/>
  <c r="M296"/>
  <c r="L296"/>
  <c r="K296"/>
  <c r="J296"/>
  <c r="H296"/>
  <c r="H310" s="1"/>
  <c r="F296"/>
  <c r="F310" s="1"/>
  <c r="C296"/>
  <c r="C310" s="1"/>
  <c r="I273"/>
  <c r="I272"/>
  <c r="I271"/>
  <c r="I270"/>
  <c r="N268"/>
  <c r="I268"/>
  <c r="N267"/>
  <c r="I267"/>
  <c r="N266"/>
  <c r="M266"/>
  <c r="L266"/>
  <c r="K266"/>
  <c r="J266"/>
  <c r="H266"/>
  <c r="G266"/>
  <c r="F266"/>
  <c r="C266"/>
  <c r="I266" s="1"/>
  <c r="N265"/>
  <c r="I265"/>
  <c r="N264"/>
  <c r="I264"/>
  <c r="N263"/>
  <c r="M263"/>
  <c r="L263"/>
  <c r="K263"/>
  <c r="J263"/>
  <c r="H263"/>
  <c r="G263"/>
  <c r="F263"/>
  <c r="C263"/>
  <c r="I263" s="1"/>
  <c r="I261" s="1"/>
  <c r="I275" s="1"/>
  <c r="N261"/>
  <c r="M261"/>
  <c r="L261"/>
  <c r="K261"/>
  <c r="J261"/>
  <c r="H261"/>
  <c r="H275" s="1"/>
  <c r="G261"/>
  <c r="G275" s="1"/>
  <c r="F261"/>
  <c r="F275" s="1"/>
  <c r="C261"/>
  <c r="C275" s="1"/>
  <c r="I237"/>
  <c r="I236"/>
  <c r="I235"/>
  <c r="I234"/>
  <c r="N232"/>
  <c r="I232"/>
  <c r="N231"/>
  <c r="I231"/>
  <c r="N230"/>
  <c r="M230"/>
  <c r="L230"/>
  <c r="K230"/>
  <c r="J230"/>
  <c r="H230"/>
  <c r="G230"/>
  <c r="F230"/>
  <c r="C230"/>
  <c r="I230" s="1"/>
  <c r="N229"/>
  <c r="I229"/>
  <c r="N228"/>
  <c r="I228"/>
  <c r="N227"/>
  <c r="M227"/>
  <c r="L227"/>
  <c r="K227"/>
  <c r="J227"/>
  <c r="H227"/>
  <c r="G227"/>
  <c r="F227"/>
  <c r="C227"/>
  <c r="I227" s="1"/>
  <c r="N225"/>
  <c r="M225"/>
  <c r="L225"/>
  <c r="K225"/>
  <c r="J225"/>
  <c r="H225"/>
  <c r="H239" s="1"/>
  <c r="G225"/>
  <c r="G239" s="1"/>
  <c r="F225"/>
  <c r="F239" s="1"/>
  <c r="C225"/>
  <c r="C239" s="1"/>
  <c r="I202"/>
  <c r="I201"/>
  <c r="I200"/>
  <c r="I199"/>
  <c r="N197"/>
  <c r="I197"/>
  <c r="N196"/>
  <c r="I196"/>
  <c r="N195"/>
  <c r="M195"/>
  <c r="L195"/>
  <c r="K195"/>
  <c r="J195"/>
  <c r="H195"/>
  <c r="G195"/>
  <c r="F195"/>
  <c r="C195"/>
  <c r="I195" s="1"/>
  <c r="N194"/>
  <c r="I194"/>
  <c r="N193"/>
  <c r="N192" s="1"/>
  <c r="N190" s="1"/>
  <c r="I193"/>
  <c r="M192"/>
  <c r="L192"/>
  <c r="K192"/>
  <c r="J192"/>
  <c r="H192"/>
  <c r="G192"/>
  <c r="F192"/>
  <c r="C192"/>
  <c r="I192" s="1"/>
  <c r="I190" s="1"/>
  <c r="I204" s="1"/>
  <c r="M190"/>
  <c r="L190"/>
  <c r="K190"/>
  <c r="J190"/>
  <c r="H190"/>
  <c r="H204" s="1"/>
  <c r="G190"/>
  <c r="G204" s="1"/>
  <c r="F190"/>
  <c r="F204" s="1"/>
  <c r="C190"/>
  <c r="C204" s="1"/>
  <c r="I167"/>
  <c r="I166"/>
  <c r="I165"/>
  <c r="I164"/>
  <c r="N162"/>
  <c r="N160" s="1"/>
  <c r="I162"/>
  <c r="N161"/>
  <c r="I161"/>
  <c r="M160"/>
  <c r="L160"/>
  <c r="K160"/>
  <c r="J160"/>
  <c r="H160"/>
  <c r="G160"/>
  <c r="F160"/>
  <c r="C160"/>
  <c r="N159"/>
  <c r="I159"/>
  <c r="N158"/>
  <c r="N157" s="1"/>
  <c r="I158"/>
  <c r="M157"/>
  <c r="L157"/>
  <c r="K157"/>
  <c r="J157"/>
  <c r="H157"/>
  <c r="G157"/>
  <c r="F157"/>
  <c r="C157"/>
  <c r="I157" s="1"/>
  <c r="M155"/>
  <c r="L155"/>
  <c r="K155"/>
  <c r="J155"/>
  <c r="H155"/>
  <c r="H169" s="1"/>
  <c r="G155"/>
  <c r="G169" s="1"/>
  <c r="F155"/>
  <c r="F169" s="1"/>
  <c r="C155"/>
  <c r="C169" s="1"/>
  <c r="I132"/>
  <c r="I131"/>
  <c r="I130"/>
  <c r="I129"/>
  <c r="N127"/>
  <c r="N125" s="1"/>
  <c r="I127"/>
  <c r="N126"/>
  <c r="I126"/>
  <c r="M125"/>
  <c r="L125"/>
  <c r="K125"/>
  <c r="J125"/>
  <c r="H125"/>
  <c r="G125"/>
  <c r="F125"/>
  <c r="C125"/>
  <c r="I125" s="1"/>
  <c r="N124"/>
  <c r="I124"/>
  <c r="N123"/>
  <c r="N122" s="1"/>
  <c r="I123"/>
  <c r="M122"/>
  <c r="L122"/>
  <c r="K122"/>
  <c r="J122"/>
  <c r="H122"/>
  <c r="G122"/>
  <c r="F122"/>
  <c r="C122"/>
  <c r="I122" s="1"/>
  <c r="M120"/>
  <c r="L120"/>
  <c r="K120"/>
  <c r="J120"/>
  <c r="H120"/>
  <c r="H134" s="1"/>
  <c r="G120"/>
  <c r="G134" s="1"/>
  <c r="F120"/>
  <c r="F134" s="1"/>
  <c r="C120"/>
  <c r="C134" s="1"/>
  <c r="I97"/>
  <c r="I96"/>
  <c r="I95"/>
  <c r="I94"/>
  <c r="N92"/>
  <c r="I92"/>
  <c r="N91"/>
  <c r="I91"/>
  <c r="N90"/>
  <c r="M90"/>
  <c r="L90"/>
  <c r="K90"/>
  <c r="J90"/>
  <c r="H90"/>
  <c r="G90"/>
  <c r="F90"/>
  <c r="C90"/>
  <c r="I90" s="1"/>
  <c r="N89"/>
  <c r="N443" s="1"/>
  <c r="I89"/>
  <c r="I443" s="1"/>
  <c r="N88"/>
  <c r="N442" s="1"/>
  <c r="I88"/>
  <c r="I442" s="1"/>
  <c r="M87"/>
  <c r="M441" s="1"/>
  <c r="L87"/>
  <c r="L441" s="1"/>
  <c r="K87"/>
  <c r="K441" s="1"/>
  <c r="J87"/>
  <c r="J441" s="1"/>
  <c r="H87"/>
  <c r="H441" s="1"/>
  <c r="G87"/>
  <c r="G99" s="1"/>
  <c r="F87"/>
  <c r="F99" s="1"/>
  <c r="C87"/>
  <c r="C441" s="1"/>
  <c r="M85"/>
  <c r="L85"/>
  <c r="K85"/>
  <c r="J85"/>
  <c r="H85"/>
  <c r="G85"/>
  <c r="F85"/>
  <c r="C85"/>
  <c r="I62"/>
  <c r="I61"/>
  <c r="I60"/>
  <c r="I59"/>
  <c r="N57"/>
  <c r="I57"/>
  <c r="N56"/>
  <c r="N55" s="1"/>
  <c r="N50" s="1"/>
  <c r="I56"/>
  <c r="M55"/>
  <c r="M50" s="1"/>
  <c r="L55"/>
  <c r="K55"/>
  <c r="J55"/>
  <c r="H55"/>
  <c r="G55"/>
  <c r="G50" s="1"/>
  <c r="G64" s="1"/>
  <c r="F55"/>
  <c r="C55"/>
  <c r="N54"/>
  <c r="I54"/>
  <c r="N53"/>
  <c r="I53"/>
  <c r="N52"/>
  <c r="M52"/>
  <c r="L52"/>
  <c r="K52"/>
  <c r="J52"/>
  <c r="H52"/>
  <c r="G52"/>
  <c r="F52"/>
  <c r="C52"/>
  <c r="I52" s="1"/>
  <c r="L50"/>
  <c r="K50"/>
  <c r="J50"/>
  <c r="H50"/>
  <c r="H64" s="1"/>
  <c r="F50"/>
  <c r="F64" s="1"/>
  <c r="P43"/>
  <c r="P78" s="1"/>
  <c r="P113" s="1"/>
  <c r="P148" s="1"/>
  <c r="P183" s="1"/>
  <c r="P218" s="1"/>
  <c r="P254" s="1"/>
  <c r="P289" s="1"/>
  <c r="P325" s="1"/>
  <c r="P361" s="1"/>
  <c r="P397" s="1"/>
  <c r="P432" s="1"/>
  <c r="O43"/>
  <c r="O78" s="1"/>
  <c r="O113" s="1"/>
  <c r="O148" s="1"/>
  <c r="O183" s="1"/>
  <c r="O218" s="1"/>
  <c r="O254" s="1"/>
  <c r="O289" s="1"/>
  <c r="O325" s="1"/>
  <c r="O361" s="1"/>
  <c r="O397" s="1"/>
  <c r="O432" s="1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P77" s="1"/>
  <c r="P112" s="1"/>
  <c r="P147" s="1"/>
  <c r="P182" s="1"/>
  <c r="P217" s="1"/>
  <c r="P253" s="1"/>
  <c r="P288" s="1"/>
  <c r="P324" s="1"/>
  <c r="P360" s="1"/>
  <c r="P396" s="1"/>
  <c r="P431" s="1"/>
  <c r="O42"/>
  <c r="O77" s="1"/>
  <c r="O112" s="1"/>
  <c r="O147" s="1"/>
  <c r="O182" s="1"/>
  <c r="O217" s="1"/>
  <c r="O253" s="1"/>
  <c r="O288" s="1"/>
  <c r="O324" s="1"/>
  <c r="O360" s="1"/>
  <c r="O396" s="1"/>
  <c r="O431" s="1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26"/>
  <c r="I25"/>
  <c r="I24"/>
  <c r="I448" s="1"/>
  <c r="N22"/>
  <c r="I22"/>
  <c r="N21"/>
  <c r="N20" s="1"/>
  <c r="I21"/>
  <c r="M20"/>
  <c r="M444" s="1"/>
  <c r="L20"/>
  <c r="L444" s="1"/>
  <c r="K20"/>
  <c r="K444" s="1"/>
  <c r="J20"/>
  <c r="H20"/>
  <c r="H444" s="1"/>
  <c r="G20"/>
  <c r="F20"/>
  <c r="C20"/>
  <c r="N19"/>
  <c r="N17" s="1"/>
  <c r="I19"/>
  <c r="N18"/>
  <c r="I18"/>
  <c r="M17"/>
  <c r="M15" s="1"/>
  <c r="L17"/>
  <c r="K17"/>
  <c r="J17"/>
  <c r="H17"/>
  <c r="G17"/>
  <c r="F17"/>
  <c r="F15" s="1"/>
  <c r="C17"/>
  <c r="I17" s="1"/>
  <c r="K15"/>
  <c r="K439" s="1"/>
  <c r="H15"/>
  <c r="H29" s="1"/>
  <c r="G15"/>
  <c r="I439" i="100" l="1"/>
  <c r="I453" s="1"/>
  <c r="I446" i="99"/>
  <c r="I450"/>
  <c r="N155"/>
  <c r="I160"/>
  <c r="I155" s="1"/>
  <c r="I169" s="1"/>
  <c r="N120"/>
  <c r="I120"/>
  <c r="I134" s="1"/>
  <c r="I409"/>
  <c r="I404" s="1"/>
  <c r="I418" s="1"/>
  <c r="L15"/>
  <c r="L439" s="1"/>
  <c r="J15"/>
  <c r="N15"/>
  <c r="N368"/>
  <c r="I368"/>
  <c r="I382" s="1"/>
  <c r="I373"/>
  <c r="M439"/>
  <c r="N446"/>
  <c r="I449"/>
  <c r="I55"/>
  <c r="I50" s="1"/>
  <c r="I64" s="1"/>
  <c r="C50"/>
  <c r="C64" s="1"/>
  <c r="N332"/>
  <c r="J439"/>
  <c r="J444"/>
  <c r="F444"/>
  <c r="I332"/>
  <c r="I346" s="1"/>
  <c r="I337"/>
  <c r="N444"/>
  <c r="N296"/>
  <c r="I296"/>
  <c r="I310" s="1"/>
  <c r="I301"/>
  <c r="I451"/>
  <c r="G439"/>
  <c r="G453" s="1"/>
  <c r="G444"/>
  <c r="I445"/>
  <c r="C444"/>
  <c r="I225"/>
  <c r="I239" s="1"/>
  <c r="F439"/>
  <c r="F453" s="1"/>
  <c r="F29"/>
  <c r="C15"/>
  <c r="I20"/>
  <c r="G29"/>
  <c r="I87"/>
  <c r="C99"/>
  <c r="G441"/>
  <c r="H99"/>
  <c r="H439"/>
  <c r="H453" s="1"/>
  <c r="F441"/>
  <c r="N445"/>
  <c r="N87"/>
  <c r="I444" l="1"/>
  <c r="I441"/>
  <c r="I85"/>
  <c r="I99"/>
  <c r="C439"/>
  <c r="C453" s="1"/>
  <c r="C29"/>
  <c r="N441"/>
  <c r="N85"/>
  <c r="N439" s="1"/>
  <c r="I15"/>
  <c r="I29" l="1"/>
  <c r="I439"/>
  <c r="I453" s="1"/>
  <c r="K446" i="8" l="1"/>
  <c r="K445"/>
  <c r="K443"/>
  <c r="K442"/>
  <c r="K409"/>
  <c r="K406"/>
  <c r="K404" s="1"/>
  <c r="K373"/>
  <c r="K370"/>
  <c r="K368" s="1"/>
  <c r="K337"/>
  <c r="K334"/>
  <c r="K332" s="1"/>
  <c r="K301"/>
  <c r="K298"/>
  <c r="K296"/>
  <c r="K266"/>
  <c r="K263"/>
  <c r="K261" s="1"/>
  <c r="K230"/>
  <c r="K227"/>
  <c r="K225" s="1"/>
  <c r="K195"/>
  <c r="K192"/>
  <c r="K190" s="1"/>
  <c r="K160"/>
  <c r="K157"/>
  <c r="K155"/>
  <c r="K125"/>
  <c r="K122"/>
  <c r="K120" s="1"/>
  <c r="K90"/>
  <c r="K87"/>
  <c r="K441" s="1"/>
  <c r="K55"/>
  <c r="K52"/>
  <c r="K50" s="1"/>
  <c r="K20"/>
  <c r="K444" s="1"/>
  <c r="K17"/>
  <c r="K15"/>
  <c r="K446" i="7"/>
  <c r="K445"/>
  <c r="K443"/>
  <c r="K442"/>
  <c r="K409"/>
  <c r="K406"/>
  <c r="K404" s="1"/>
  <c r="K373"/>
  <c r="K370"/>
  <c r="K368"/>
  <c r="K337"/>
  <c r="K332" s="1"/>
  <c r="K334"/>
  <c r="K301"/>
  <c r="K298"/>
  <c r="K296" s="1"/>
  <c r="K266"/>
  <c r="K263"/>
  <c r="K261" s="1"/>
  <c r="K230"/>
  <c r="K227"/>
  <c r="K225"/>
  <c r="K195"/>
  <c r="K190" s="1"/>
  <c r="K192"/>
  <c r="K160"/>
  <c r="K157"/>
  <c r="K155" s="1"/>
  <c r="K125"/>
  <c r="K122"/>
  <c r="K120" s="1"/>
  <c r="K90"/>
  <c r="K87"/>
  <c r="K441" s="1"/>
  <c r="K85"/>
  <c r="K55"/>
  <c r="K52"/>
  <c r="K50"/>
  <c r="K20"/>
  <c r="K444" s="1"/>
  <c r="K17"/>
  <c r="K15" s="1"/>
  <c r="K446" i="6"/>
  <c r="K445"/>
  <c r="K443"/>
  <c r="K442"/>
  <c r="K409"/>
  <c r="K406"/>
  <c r="K404" s="1"/>
  <c r="K373"/>
  <c r="K370"/>
  <c r="K368"/>
  <c r="K337"/>
  <c r="K332" s="1"/>
  <c r="K334"/>
  <c r="K301"/>
  <c r="K298"/>
  <c r="K296" s="1"/>
  <c r="K266"/>
  <c r="K263"/>
  <c r="K261" s="1"/>
  <c r="K230"/>
  <c r="K227"/>
  <c r="K225"/>
  <c r="K195"/>
  <c r="K190" s="1"/>
  <c r="K192"/>
  <c r="K160"/>
  <c r="K157"/>
  <c r="K155" s="1"/>
  <c r="K125"/>
  <c r="K122"/>
  <c r="K120" s="1"/>
  <c r="K90"/>
  <c r="K87"/>
  <c r="K441" s="1"/>
  <c r="K85"/>
  <c r="K55"/>
  <c r="K50" s="1"/>
  <c r="K52"/>
  <c r="K20"/>
  <c r="K444" s="1"/>
  <c r="K17"/>
  <c r="K15" s="1"/>
  <c r="K451" i="5"/>
  <c r="K450"/>
  <c r="K449"/>
  <c r="K448"/>
  <c r="K446"/>
  <c r="K445"/>
  <c r="K444"/>
  <c r="K443"/>
  <c r="K442"/>
  <c r="K418"/>
  <c r="K409"/>
  <c r="K406"/>
  <c r="K404"/>
  <c r="K382"/>
  <c r="K373"/>
  <c r="K370"/>
  <c r="K368"/>
  <c r="K346"/>
  <c r="K337"/>
  <c r="K334"/>
  <c r="K332"/>
  <c r="K310"/>
  <c r="K301"/>
  <c r="K298"/>
  <c r="K296"/>
  <c r="K275"/>
  <c r="K266"/>
  <c r="K263"/>
  <c r="K261"/>
  <c r="K239"/>
  <c r="K230"/>
  <c r="K227"/>
  <c r="K225"/>
  <c r="K204"/>
  <c r="K195"/>
  <c r="K192"/>
  <c r="K190"/>
  <c r="K169"/>
  <c r="K160"/>
  <c r="K157"/>
  <c r="K155"/>
  <c r="K134"/>
  <c r="K125"/>
  <c r="K122"/>
  <c r="K120"/>
  <c r="K99"/>
  <c r="K90"/>
  <c r="K87"/>
  <c r="K441" s="1"/>
  <c r="K85"/>
  <c r="K64"/>
  <c r="K55"/>
  <c r="K52"/>
  <c r="K50"/>
  <c r="K29"/>
  <c r="K20"/>
  <c r="K17"/>
  <c r="K15"/>
  <c r="K439" s="1"/>
  <c r="K453" s="1"/>
  <c r="K452" i="4"/>
  <c r="K451"/>
  <c r="K450"/>
  <c r="K449"/>
  <c r="K448"/>
  <c r="K446"/>
  <c r="K445"/>
  <c r="K444"/>
  <c r="K443"/>
  <c r="K442"/>
  <c r="K409"/>
  <c r="K406"/>
  <c r="K404"/>
  <c r="K418" s="1"/>
  <c r="K382"/>
  <c r="K373"/>
  <c r="K370"/>
  <c r="K368"/>
  <c r="K346"/>
  <c r="K337"/>
  <c r="K334"/>
  <c r="K332"/>
  <c r="K310"/>
  <c r="K301"/>
  <c r="K298"/>
  <c r="K296"/>
  <c r="K275"/>
  <c r="K266"/>
  <c r="K263"/>
  <c r="K261"/>
  <c r="K239"/>
  <c r="K230"/>
  <c r="K227"/>
  <c r="K225"/>
  <c r="K204"/>
  <c r="K195"/>
  <c r="K192"/>
  <c r="K190"/>
  <c r="K169"/>
  <c r="K160"/>
  <c r="K157"/>
  <c r="K155"/>
  <c r="K134"/>
  <c r="K125"/>
  <c r="K122"/>
  <c r="K120"/>
  <c r="K99"/>
  <c r="K90"/>
  <c r="K87"/>
  <c r="K441" s="1"/>
  <c r="K85"/>
  <c r="K64"/>
  <c r="K55"/>
  <c r="K52"/>
  <c r="K50"/>
  <c r="K29"/>
  <c r="K20"/>
  <c r="K17"/>
  <c r="K15"/>
  <c r="K439" s="1"/>
  <c r="K453" s="1"/>
  <c r="K452" i="24"/>
  <c r="K451"/>
  <c r="K450"/>
  <c r="K449"/>
  <c r="K448"/>
  <c r="K446"/>
  <c r="K445"/>
  <c r="K444"/>
  <c r="K443"/>
  <c r="K442"/>
  <c r="K409"/>
  <c r="K406"/>
  <c r="K404"/>
  <c r="K418" s="1"/>
  <c r="K373"/>
  <c r="K370"/>
  <c r="K368"/>
  <c r="K382" s="1"/>
  <c r="K337"/>
  <c r="K334"/>
  <c r="K332"/>
  <c r="K346" s="1"/>
  <c r="K301"/>
  <c r="K298"/>
  <c r="K296"/>
  <c r="K310" s="1"/>
  <c r="K266"/>
  <c r="K263"/>
  <c r="K261"/>
  <c r="K275" s="1"/>
  <c r="K230"/>
  <c r="K227"/>
  <c r="K225"/>
  <c r="K239" s="1"/>
  <c r="K195"/>
  <c r="K192"/>
  <c r="K190"/>
  <c r="K204" s="1"/>
  <c r="K160"/>
  <c r="K157"/>
  <c r="K155"/>
  <c r="K169" s="1"/>
  <c r="K125"/>
  <c r="K122"/>
  <c r="K120"/>
  <c r="K134" s="1"/>
  <c r="K99"/>
  <c r="K90"/>
  <c r="K87"/>
  <c r="K441" s="1"/>
  <c r="K85"/>
  <c r="K55"/>
  <c r="K52"/>
  <c r="K50"/>
  <c r="K64" s="1"/>
  <c r="K20"/>
  <c r="K17"/>
  <c r="K15"/>
  <c r="K439" s="1"/>
  <c r="K453" s="1"/>
  <c r="G452" i="98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F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I411"/>
  <c r="N410"/>
  <c r="I410"/>
  <c r="N409"/>
  <c r="M409"/>
  <c r="L409"/>
  <c r="K409"/>
  <c r="J409"/>
  <c r="H409"/>
  <c r="G409"/>
  <c r="F409"/>
  <c r="C409"/>
  <c r="I409" s="1"/>
  <c r="N408"/>
  <c r="I408"/>
  <c r="N407"/>
  <c r="N406" s="1"/>
  <c r="N404" s="1"/>
  <c r="I407"/>
  <c r="M406"/>
  <c r="L406"/>
  <c r="K406"/>
  <c r="J406"/>
  <c r="H406"/>
  <c r="G406"/>
  <c r="F406"/>
  <c r="C406"/>
  <c r="I406" s="1"/>
  <c r="I404" s="1"/>
  <c r="I418" s="1"/>
  <c r="M404"/>
  <c r="L404"/>
  <c r="K404"/>
  <c r="J404"/>
  <c r="H404"/>
  <c r="H418" s="1"/>
  <c r="G404"/>
  <c r="G418" s="1"/>
  <c r="F404"/>
  <c r="F418" s="1"/>
  <c r="C404"/>
  <c r="C418" s="1"/>
  <c r="I380"/>
  <c r="I379"/>
  <c r="I378"/>
  <c r="I377"/>
  <c r="N375"/>
  <c r="I375"/>
  <c r="N374"/>
  <c r="I374"/>
  <c r="N373"/>
  <c r="M373"/>
  <c r="L373"/>
  <c r="K373"/>
  <c r="J373"/>
  <c r="H373"/>
  <c r="G373"/>
  <c r="F373"/>
  <c r="C373"/>
  <c r="I373" s="1"/>
  <c r="N372"/>
  <c r="I372"/>
  <c r="N371"/>
  <c r="I371"/>
  <c r="N370"/>
  <c r="N368" s="1"/>
  <c r="M370"/>
  <c r="L370"/>
  <c r="K370"/>
  <c r="J370"/>
  <c r="J368" s="1"/>
  <c r="H370"/>
  <c r="G370"/>
  <c r="F370"/>
  <c r="F368" s="1"/>
  <c r="F382" s="1"/>
  <c r="C370"/>
  <c r="I370" s="1"/>
  <c r="M368"/>
  <c r="L368"/>
  <c r="K368"/>
  <c r="H368"/>
  <c r="H382" s="1"/>
  <c r="G368"/>
  <c r="G382" s="1"/>
  <c r="C368"/>
  <c r="C382" s="1"/>
  <c r="I344"/>
  <c r="I343"/>
  <c r="I342"/>
  <c r="I341"/>
  <c r="N339"/>
  <c r="I339"/>
  <c r="N338"/>
  <c r="I338"/>
  <c r="N337"/>
  <c r="M337"/>
  <c r="L337"/>
  <c r="K337"/>
  <c r="J337"/>
  <c r="H337"/>
  <c r="G337"/>
  <c r="F337"/>
  <c r="C337"/>
  <c r="I337" s="1"/>
  <c r="N336"/>
  <c r="I336"/>
  <c r="N335"/>
  <c r="I335"/>
  <c r="N334"/>
  <c r="M334"/>
  <c r="L334"/>
  <c r="K334"/>
  <c r="K332" s="1"/>
  <c r="J334"/>
  <c r="H334"/>
  <c r="G334"/>
  <c r="G332" s="1"/>
  <c r="G346" s="1"/>
  <c r="F334"/>
  <c r="C334"/>
  <c r="I334" s="1"/>
  <c r="N332"/>
  <c r="M332"/>
  <c r="L332"/>
  <c r="J332"/>
  <c r="H332"/>
  <c r="H346" s="1"/>
  <c r="F332"/>
  <c r="F346" s="1"/>
  <c r="C332"/>
  <c r="C346" s="1"/>
  <c r="I308"/>
  <c r="I307"/>
  <c r="I306"/>
  <c r="I305"/>
  <c r="N303"/>
  <c r="I303"/>
  <c r="N302"/>
  <c r="I302"/>
  <c r="N301"/>
  <c r="M301"/>
  <c r="L301"/>
  <c r="K301"/>
  <c r="J301"/>
  <c r="H301"/>
  <c r="G301"/>
  <c r="F301"/>
  <c r="C301"/>
  <c r="I301" s="1"/>
  <c r="N300"/>
  <c r="I300"/>
  <c r="N299"/>
  <c r="N298" s="1"/>
  <c r="N296" s="1"/>
  <c r="I299"/>
  <c r="M298"/>
  <c r="L298"/>
  <c r="L296" s="1"/>
  <c r="K298"/>
  <c r="J298"/>
  <c r="H298"/>
  <c r="H296" s="1"/>
  <c r="H310" s="1"/>
  <c r="G298"/>
  <c r="F298"/>
  <c r="C298"/>
  <c r="I298" s="1"/>
  <c r="I296" s="1"/>
  <c r="I310" s="1"/>
  <c r="M296"/>
  <c r="K296"/>
  <c r="J296"/>
  <c r="G296"/>
  <c r="G310" s="1"/>
  <c r="F296"/>
  <c r="F310" s="1"/>
  <c r="C296"/>
  <c r="C310" s="1"/>
  <c r="I273"/>
  <c r="I272"/>
  <c r="I271"/>
  <c r="I270"/>
  <c r="N268"/>
  <c r="I268"/>
  <c r="N267"/>
  <c r="I267"/>
  <c r="N266"/>
  <c r="M266"/>
  <c r="L266"/>
  <c r="K266"/>
  <c r="J266"/>
  <c r="H266"/>
  <c r="G266"/>
  <c r="F266"/>
  <c r="C266"/>
  <c r="I266" s="1"/>
  <c r="N265"/>
  <c r="I265"/>
  <c r="N264"/>
  <c r="I264"/>
  <c r="N263"/>
  <c r="M263"/>
  <c r="M261" s="1"/>
  <c r="L263"/>
  <c r="K263"/>
  <c r="J263"/>
  <c r="H263"/>
  <c r="G263"/>
  <c r="F263"/>
  <c r="C263"/>
  <c r="C261" s="1"/>
  <c r="C275" s="1"/>
  <c r="N261"/>
  <c r="L261"/>
  <c r="K261"/>
  <c r="J261"/>
  <c r="H261"/>
  <c r="H275" s="1"/>
  <c r="G261"/>
  <c r="G275" s="1"/>
  <c r="F261"/>
  <c r="F275" s="1"/>
  <c r="I237"/>
  <c r="I236"/>
  <c r="I235"/>
  <c r="I234"/>
  <c r="N232"/>
  <c r="I232"/>
  <c r="N231"/>
  <c r="N230" s="1"/>
  <c r="I231"/>
  <c r="M230"/>
  <c r="L230"/>
  <c r="K230"/>
  <c r="J230"/>
  <c r="H230"/>
  <c r="G230"/>
  <c r="F230"/>
  <c r="C230"/>
  <c r="I230" s="1"/>
  <c r="N229"/>
  <c r="I229"/>
  <c r="N228"/>
  <c r="I228"/>
  <c r="N227"/>
  <c r="N225" s="1"/>
  <c r="M227"/>
  <c r="L227"/>
  <c r="K227"/>
  <c r="J227"/>
  <c r="J225" s="1"/>
  <c r="H227"/>
  <c r="G227"/>
  <c r="F227"/>
  <c r="F225" s="1"/>
  <c r="F239" s="1"/>
  <c r="C227"/>
  <c r="I227" s="1"/>
  <c r="M225"/>
  <c r="L225"/>
  <c r="K225"/>
  <c r="H225"/>
  <c r="H239" s="1"/>
  <c r="G225"/>
  <c r="G239" s="1"/>
  <c r="C225"/>
  <c r="C239" s="1"/>
  <c r="I202"/>
  <c r="I201"/>
  <c r="I200"/>
  <c r="I199"/>
  <c r="N197"/>
  <c r="I197"/>
  <c r="N196"/>
  <c r="I196"/>
  <c r="N195"/>
  <c r="M195"/>
  <c r="L195"/>
  <c r="K195"/>
  <c r="J195"/>
  <c r="H195"/>
  <c r="G195"/>
  <c r="F195"/>
  <c r="C195"/>
  <c r="I195" s="1"/>
  <c r="N194"/>
  <c r="I194"/>
  <c r="N193"/>
  <c r="I193"/>
  <c r="N192"/>
  <c r="M192"/>
  <c r="L192"/>
  <c r="K192"/>
  <c r="K190" s="1"/>
  <c r="J192"/>
  <c r="H192"/>
  <c r="G192"/>
  <c r="G190" s="1"/>
  <c r="G204" s="1"/>
  <c r="F192"/>
  <c r="C192"/>
  <c r="I192" s="1"/>
  <c r="N190"/>
  <c r="M190"/>
  <c r="L190"/>
  <c r="J190"/>
  <c r="H190"/>
  <c r="H204" s="1"/>
  <c r="F190"/>
  <c r="F204" s="1"/>
  <c r="C190"/>
  <c r="C204" s="1"/>
  <c r="I167"/>
  <c r="I166"/>
  <c r="I165"/>
  <c r="I164"/>
  <c r="N162"/>
  <c r="I162"/>
  <c r="N161"/>
  <c r="I161"/>
  <c r="N160"/>
  <c r="M160"/>
  <c r="L160"/>
  <c r="K160"/>
  <c r="J160"/>
  <c r="H160"/>
  <c r="G160"/>
  <c r="F160"/>
  <c r="C160"/>
  <c r="I160" s="1"/>
  <c r="N159"/>
  <c r="I159"/>
  <c r="N158"/>
  <c r="N157" s="1"/>
  <c r="N155" s="1"/>
  <c r="I158"/>
  <c r="M157"/>
  <c r="L157"/>
  <c r="L155" s="1"/>
  <c r="K157"/>
  <c r="J157"/>
  <c r="H157"/>
  <c r="H155" s="1"/>
  <c r="H169" s="1"/>
  <c r="G157"/>
  <c r="F157"/>
  <c r="C157"/>
  <c r="I157" s="1"/>
  <c r="I155" s="1"/>
  <c r="I169" s="1"/>
  <c r="M155"/>
  <c r="K155"/>
  <c r="J155"/>
  <c r="G155"/>
  <c r="G169" s="1"/>
  <c r="F155"/>
  <c r="F169" s="1"/>
  <c r="C155"/>
  <c r="C169" s="1"/>
  <c r="I132"/>
  <c r="I131"/>
  <c r="I130"/>
  <c r="I129"/>
  <c r="N127"/>
  <c r="I127"/>
  <c r="N126"/>
  <c r="I126"/>
  <c r="N125"/>
  <c r="M125"/>
  <c r="L125"/>
  <c r="K125"/>
  <c r="J125"/>
  <c r="H125"/>
  <c r="G125"/>
  <c r="F125"/>
  <c r="C125"/>
  <c r="I125" s="1"/>
  <c r="N124"/>
  <c r="I124"/>
  <c r="N123"/>
  <c r="I123"/>
  <c r="N122"/>
  <c r="M122"/>
  <c r="M120" s="1"/>
  <c r="L122"/>
  <c r="K122"/>
  <c r="J122"/>
  <c r="H122"/>
  <c r="G122"/>
  <c r="F122"/>
  <c r="C122"/>
  <c r="C120" s="1"/>
  <c r="C134" s="1"/>
  <c r="N120"/>
  <c r="L120"/>
  <c r="K120"/>
  <c r="J120"/>
  <c r="H120"/>
  <c r="H134" s="1"/>
  <c r="G120"/>
  <c r="G134" s="1"/>
  <c r="F120"/>
  <c r="F134" s="1"/>
  <c r="I97"/>
  <c r="I96"/>
  <c r="I95"/>
  <c r="I94"/>
  <c r="N92"/>
  <c r="I92"/>
  <c r="N91"/>
  <c r="N90" s="1"/>
  <c r="I91"/>
  <c r="M90"/>
  <c r="L90"/>
  <c r="K90"/>
  <c r="J90"/>
  <c r="H90"/>
  <c r="G90"/>
  <c r="F90"/>
  <c r="C90"/>
  <c r="I90" s="1"/>
  <c r="N89"/>
  <c r="N443" s="1"/>
  <c r="I89"/>
  <c r="I443" s="1"/>
  <c r="N88"/>
  <c r="N442" s="1"/>
  <c r="I88"/>
  <c r="I442" s="1"/>
  <c r="N87"/>
  <c r="N441" s="1"/>
  <c r="M87"/>
  <c r="M441" s="1"/>
  <c r="L87"/>
  <c r="L441" s="1"/>
  <c r="K87"/>
  <c r="K441" s="1"/>
  <c r="J87"/>
  <c r="J441" s="1"/>
  <c r="H87"/>
  <c r="H441" s="1"/>
  <c r="G87"/>
  <c r="G99" s="1"/>
  <c r="F87"/>
  <c r="F441" s="1"/>
  <c r="C87"/>
  <c r="C441" s="1"/>
  <c r="M85"/>
  <c r="L85"/>
  <c r="K85"/>
  <c r="H85"/>
  <c r="G85"/>
  <c r="C85"/>
  <c r="P78"/>
  <c r="P113" s="1"/>
  <c r="P148" s="1"/>
  <c r="P183" s="1"/>
  <c r="P218" s="1"/>
  <c r="P254" s="1"/>
  <c r="P289" s="1"/>
  <c r="P325" s="1"/>
  <c r="P361" s="1"/>
  <c r="P397" s="1"/>
  <c r="P432" s="1"/>
  <c r="O77"/>
  <c r="O112" s="1"/>
  <c r="O147" s="1"/>
  <c r="O182" s="1"/>
  <c r="O217" s="1"/>
  <c r="O253" s="1"/>
  <c r="O288" s="1"/>
  <c r="O324" s="1"/>
  <c r="O360" s="1"/>
  <c r="O396" s="1"/>
  <c r="O431" s="1"/>
  <c r="I62"/>
  <c r="I61"/>
  <c r="I60"/>
  <c r="I59"/>
  <c r="N57"/>
  <c r="I57"/>
  <c r="N56"/>
  <c r="I56"/>
  <c r="N55"/>
  <c r="M55"/>
  <c r="L55"/>
  <c r="K55"/>
  <c r="J55"/>
  <c r="H55"/>
  <c r="G55"/>
  <c r="F55"/>
  <c r="C55"/>
  <c r="I55" s="1"/>
  <c r="N54"/>
  <c r="I54"/>
  <c r="N53"/>
  <c r="I53"/>
  <c r="N52"/>
  <c r="M52"/>
  <c r="L52"/>
  <c r="K52"/>
  <c r="K50" s="1"/>
  <c r="J52"/>
  <c r="H52"/>
  <c r="G52"/>
  <c r="G50" s="1"/>
  <c r="G64" s="1"/>
  <c r="F52"/>
  <c r="C52"/>
  <c r="I52" s="1"/>
  <c r="N50"/>
  <c r="M50"/>
  <c r="L50"/>
  <c r="J50"/>
  <c r="H50"/>
  <c r="H64" s="1"/>
  <c r="F50"/>
  <c r="F64" s="1"/>
  <c r="C50"/>
  <c r="C64" s="1"/>
  <c r="P43"/>
  <c r="O43"/>
  <c r="O78" s="1"/>
  <c r="O113" s="1"/>
  <c r="O148" s="1"/>
  <c r="O183" s="1"/>
  <c r="O218" s="1"/>
  <c r="O254" s="1"/>
  <c r="O289" s="1"/>
  <c r="O325" s="1"/>
  <c r="O361" s="1"/>
  <c r="O397" s="1"/>
  <c r="O432" s="1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P77" s="1"/>
  <c r="P112" s="1"/>
  <c r="P147" s="1"/>
  <c r="P182" s="1"/>
  <c r="P217" s="1"/>
  <c r="P253" s="1"/>
  <c r="P288" s="1"/>
  <c r="P324" s="1"/>
  <c r="P360" s="1"/>
  <c r="P396" s="1"/>
  <c r="P431" s="1"/>
  <c r="O42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451" s="1"/>
  <c r="I26"/>
  <c r="I450" s="1"/>
  <c r="I25"/>
  <c r="I449" s="1"/>
  <c r="I24"/>
  <c r="I448" s="1"/>
  <c r="N22"/>
  <c r="N446" s="1"/>
  <c r="I22"/>
  <c r="I446" s="1"/>
  <c r="N21"/>
  <c r="N445" s="1"/>
  <c r="I21"/>
  <c r="I445" s="1"/>
  <c r="M20"/>
  <c r="M444" s="1"/>
  <c r="L20"/>
  <c r="L444" s="1"/>
  <c r="K20"/>
  <c r="K444" s="1"/>
  <c r="J20"/>
  <c r="J444" s="1"/>
  <c r="H20"/>
  <c r="H444" s="1"/>
  <c r="G20"/>
  <c r="G444" s="1"/>
  <c r="F20"/>
  <c r="F444" s="1"/>
  <c r="C20"/>
  <c r="C444" s="1"/>
  <c r="N19"/>
  <c r="I19"/>
  <c r="N18"/>
  <c r="I18"/>
  <c r="N17"/>
  <c r="M17"/>
  <c r="M15" s="1"/>
  <c r="M439" s="1"/>
  <c r="L17"/>
  <c r="K17"/>
  <c r="J17"/>
  <c r="J15" s="1"/>
  <c r="H17"/>
  <c r="G17"/>
  <c r="F17"/>
  <c r="F15" s="1"/>
  <c r="C17"/>
  <c r="C15" s="1"/>
  <c r="L15"/>
  <c r="L439" s="1"/>
  <c r="K15"/>
  <c r="H15"/>
  <c r="H439" s="1"/>
  <c r="H453" s="1"/>
  <c r="G15"/>
  <c r="G439" s="1"/>
  <c r="G453" s="1"/>
  <c r="J446" i="6"/>
  <c r="J445"/>
  <c r="J443"/>
  <c r="J442"/>
  <c r="J409"/>
  <c r="J406"/>
  <c r="J404" s="1"/>
  <c r="J373"/>
  <c r="J370"/>
  <c r="J337"/>
  <c r="J334"/>
  <c r="J332"/>
  <c r="J301"/>
  <c r="J296" s="1"/>
  <c r="J298"/>
  <c r="J266"/>
  <c r="J263"/>
  <c r="J230"/>
  <c r="J227"/>
  <c r="J225" s="1"/>
  <c r="J195"/>
  <c r="J192"/>
  <c r="J190" s="1"/>
  <c r="J160"/>
  <c r="J157"/>
  <c r="J155" s="1"/>
  <c r="J125"/>
  <c r="J122"/>
  <c r="J120" s="1"/>
  <c r="J90"/>
  <c r="J87"/>
  <c r="J441" s="1"/>
  <c r="J55"/>
  <c r="J52"/>
  <c r="J50"/>
  <c r="J20"/>
  <c r="J15" s="1"/>
  <c r="J17"/>
  <c r="J446" i="7"/>
  <c r="J445"/>
  <c r="J443"/>
  <c r="J442"/>
  <c r="J409"/>
  <c r="J406"/>
  <c r="J404" s="1"/>
  <c r="J373"/>
  <c r="J370"/>
  <c r="J368" s="1"/>
  <c r="J337"/>
  <c r="J332" s="1"/>
  <c r="J334"/>
  <c r="J301"/>
  <c r="J298"/>
  <c r="J296" s="1"/>
  <c r="J266"/>
  <c r="J261" s="1"/>
  <c r="J263"/>
  <c r="J230"/>
  <c r="J227"/>
  <c r="J225" s="1"/>
  <c r="J195"/>
  <c r="J192"/>
  <c r="J160"/>
  <c r="J157"/>
  <c r="J155" s="1"/>
  <c r="J125"/>
  <c r="J122"/>
  <c r="J120"/>
  <c r="J90"/>
  <c r="J87"/>
  <c r="J55"/>
  <c r="J52"/>
  <c r="J20"/>
  <c r="J444" s="1"/>
  <c r="J17"/>
  <c r="J446" i="8"/>
  <c r="J445"/>
  <c r="J443"/>
  <c r="J442"/>
  <c r="J409"/>
  <c r="J406"/>
  <c r="J404"/>
  <c r="J373"/>
  <c r="J370"/>
  <c r="J368" s="1"/>
  <c r="J337"/>
  <c r="J334"/>
  <c r="J332" s="1"/>
  <c r="J301"/>
  <c r="J298"/>
  <c r="J296"/>
  <c r="J266"/>
  <c r="J261" s="1"/>
  <c r="J263"/>
  <c r="J230"/>
  <c r="J227"/>
  <c r="J225" s="1"/>
  <c r="J195"/>
  <c r="J192"/>
  <c r="J190" s="1"/>
  <c r="J160"/>
  <c r="J157"/>
  <c r="J155" s="1"/>
  <c r="J125"/>
  <c r="J122"/>
  <c r="J120"/>
  <c r="J90"/>
  <c r="J87"/>
  <c r="J55"/>
  <c r="J52"/>
  <c r="J50" s="1"/>
  <c r="J20"/>
  <c r="J17"/>
  <c r="J15"/>
  <c r="J452" i="4"/>
  <c r="J451"/>
  <c r="J450"/>
  <c r="J449"/>
  <c r="J448"/>
  <c r="J446"/>
  <c r="J445"/>
  <c r="J443"/>
  <c r="J442"/>
  <c r="J409"/>
  <c r="J406"/>
  <c r="J404" s="1"/>
  <c r="J418" s="1"/>
  <c r="J373"/>
  <c r="J370"/>
  <c r="J368" s="1"/>
  <c r="J382" s="1"/>
  <c r="J337"/>
  <c r="J334"/>
  <c r="J332" s="1"/>
  <c r="J346" s="1"/>
  <c r="J301"/>
  <c r="J298"/>
  <c r="J296" s="1"/>
  <c r="J310" s="1"/>
  <c r="J266"/>
  <c r="J263"/>
  <c r="J261" s="1"/>
  <c r="J275" s="1"/>
  <c r="J230"/>
  <c r="J227"/>
  <c r="J225" s="1"/>
  <c r="J239" s="1"/>
  <c r="J195"/>
  <c r="J192"/>
  <c r="J190" s="1"/>
  <c r="J204" s="1"/>
  <c r="J160"/>
  <c r="J157"/>
  <c r="J155" s="1"/>
  <c r="J169" s="1"/>
  <c r="J125"/>
  <c r="J122"/>
  <c r="J120" s="1"/>
  <c r="J134" s="1"/>
  <c r="J90"/>
  <c r="J99" s="1"/>
  <c r="J87"/>
  <c r="J55"/>
  <c r="J52"/>
  <c r="J50" s="1"/>
  <c r="J64" s="1"/>
  <c r="J20"/>
  <c r="J444" s="1"/>
  <c r="J17"/>
  <c r="J451" i="5"/>
  <c r="J450"/>
  <c r="J449"/>
  <c r="J448"/>
  <c r="J446"/>
  <c r="J445"/>
  <c r="J444"/>
  <c r="J443"/>
  <c r="J442"/>
  <c r="J409"/>
  <c r="J406"/>
  <c r="J404" s="1"/>
  <c r="J418" s="1"/>
  <c r="J373"/>
  <c r="J370"/>
  <c r="J368" s="1"/>
  <c r="J382" s="1"/>
  <c r="J337"/>
  <c r="J334"/>
  <c r="J332" s="1"/>
  <c r="J346" s="1"/>
  <c r="J301"/>
  <c r="J298"/>
  <c r="J296" s="1"/>
  <c r="J310" s="1"/>
  <c r="J266"/>
  <c r="J263"/>
  <c r="J261" s="1"/>
  <c r="J275" s="1"/>
  <c r="J230"/>
  <c r="J227"/>
  <c r="J225" s="1"/>
  <c r="J239" s="1"/>
  <c r="J195"/>
  <c r="J192"/>
  <c r="J190" s="1"/>
  <c r="J204" s="1"/>
  <c r="J160"/>
  <c r="J157"/>
  <c r="J155" s="1"/>
  <c r="J169" s="1"/>
  <c r="J125"/>
  <c r="J122"/>
  <c r="J120" s="1"/>
  <c r="J134" s="1"/>
  <c r="J90"/>
  <c r="J87"/>
  <c r="J85" s="1"/>
  <c r="J55"/>
  <c r="J52"/>
  <c r="J50" s="1"/>
  <c r="J64" s="1"/>
  <c r="J20"/>
  <c r="J17"/>
  <c r="J15" s="1"/>
  <c r="J452" i="24"/>
  <c r="J451"/>
  <c r="J450"/>
  <c r="J449"/>
  <c r="J448"/>
  <c r="J446"/>
  <c r="J445"/>
  <c r="J443"/>
  <c r="J442"/>
  <c r="J409"/>
  <c r="J406"/>
  <c r="J404"/>
  <c r="J418" s="1"/>
  <c r="J373"/>
  <c r="J370"/>
  <c r="J368"/>
  <c r="J382" s="1"/>
  <c r="J337"/>
  <c r="J334"/>
  <c r="J332"/>
  <c r="J346" s="1"/>
  <c r="J301"/>
  <c r="J298"/>
  <c r="J296"/>
  <c r="J310" s="1"/>
  <c r="J266"/>
  <c r="J263"/>
  <c r="J261"/>
  <c r="J275" s="1"/>
  <c r="J230"/>
  <c r="J227"/>
  <c r="J225"/>
  <c r="J239" s="1"/>
  <c r="J195"/>
  <c r="J192"/>
  <c r="J190"/>
  <c r="J204" s="1"/>
  <c r="J160"/>
  <c r="J157"/>
  <c r="J155"/>
  <c r="J169" s="1"/>
  <c r="J125"/>
  <c r="J122"/>
  <c r="J120"/>
  <c r="J134" s="1"/>
  <c r="J90"/>
  <c r="J87"/>
  <c r="J99" s="1"/>
  <c r="J85"/>
  <c r="J55"/>
  <c r="J52"/>
  <c r="J50"/>
  <c r="J64" s="1"/>
  <c r="J20"/>
  <c r="J444" s="1"/>
  <c r="J17"/>
  <c r="J15"/>
  <c r="J439" s="1"/>
  <c r="J453" s="1"/>
  <c r="G452" i="96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F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I411"/>
  <c r="N410"/>
  <c r="I410"/>
  <c r="M409"/>
  <c r="L409"/>
  <c r="K409"/>
  <c r="J409"/>
  <c r="H409"/>
  <c r="G409"/>
  <c r="F409"/>
  <c r="F404" s="1"/>
  <c r="F418" s="1"/>
  <c r="C409"/>
  <c r="C404" s="1"/>
  <c r="C418" s="1"/>
  <c r="N408"/>
  <c r="I408"/>
  <c r="N407"/>
  <c r="I407"/>
  <c r="M406"/>
  <c r="L406"/>
  <c r="K406"/>
  <c r="J406"/>
  <c r="H406"/>
  <c r="G406"/>
  <c r="F406"/>
  <c r="C406"/>
  <c r="M404"/>
  <c r="L404"/>
  <c r="K404"/>
  <c r="J404"/>
  <c r="H404"/>
  <c r="H418" s="1"/>
  <c r="I380"/>
  <c r="I379"/>
  <c r="I378"/>
  <c r="I377"/>
  <c r="N375"/>
  <c r="I375"/>
  <c r="N374"/>
  <c r="I374"/>
  <c r="M373"/>
  <c r="L373"/>
  <c r="K373"/>
  <c r="J373"/>
  <c r="H373"/>
  <c r="G373"/>
  <c r="F373"/>
  <c r="C373"/>
  <c r="N372"/>
  <c r="I372"/>
  <c r="N371"/>
  <c r="I371"/>
  <c r="M370"/>
  <c r="L370"/>
  <c r="K370"/>
  <c r="J370"/>
  <c r="H370"/>
  <c r="G370"/>
  <c r="F370"/>
  <c r="C370"/>
  <c r="M368"/>
  <c r="L368"/>
  <c r="K368"/>
  <c r="J368"/>
  <c r="H368"/>
  <c r="H382" s="1"/>
  <c r="G368"/>
  <c r="G382" s="1"/>
  <c r="F368"/>
  <c r="F382" s="1"/>
  <c r="C368"/>
  <c r="C382" s="1"/>
  <c r="I344"/>
  <c r="I343"/>
  <c r="I342"/>
  <c r="I341"/>
  <c r="N339"/>
  <c r="I339"/>
  <c r="N338"/>
  <c r="I338"/>
  <c r="M337"/>
  <c r="L337"/>
  <c r="K337"/>
  <c r="J337"/>
  <c r="H337"/>
  <c r="G337"/>
  <c r="F337"/>
  <c r="C337"/>
  <c r="N336"/>
  <c r="I336"/>
  <c r="N335"/>
  <c r="I335"/>
  <c r="M334"/>
  <c r="L334"/>
  <c r="K334"/>
  <c r="J334"/>
  <c r="H334"/>
  <c r="G334"/>
  <c r="F334"/>
  <c r="C334"/>
  <c r="M332"/>
  <c r="L332"/>
  <c r="K332"/>
  <c r="J332"/>
  <c r="H332"/>
  <c r="H346" s="1"/>
  <c r="G332"/>
  <c r="G346" s="1"/>
  <c r="F332"/>
  <c r="F346" s="1"/>
  <c r="I308"/>
  <c r="I307"/>
  <c r="I306"/>
  <c r="I305"/>
  <c r="N303"/>
  <c r="I303"/>
  <c r="N302"/>
  <c r="I302"/>
  <c r="N301"/>
  <c r="M301"/>
  <c r="L301"/>
  <c r="K301"/>
  <c r="J301"/>
  <c r="H301"/>
  <c r="G301"/>
  <c r="F301"/>
  <c r="C301"/>
  <c r="N300"/>
  <c r="I300"/>
  <c r="N299"/>
  <c r="I299"/>
  <c r="M298"/>
  <c r="L298"/>
  <c r="K298"/>
  <c r="J298"/>
  <c r="H298"/>
  <c r="G298"/>
  <c r="F298"/>
  <c r="C298"/>
  <c r="M296"/>
  <c r="L296"/>
  <c r="K296"/>
  <c r="J296"/>
  <c r="H296"/>
  <c r="H310" s="1"/>
  <c r="G296"/>
  <c r="G310" s="1"/>
  <c r="F296"/>
  <c r="F310" s="1"/>
  <c r="C296"/>
  <c r="C310" s="1"/>
  <c r="I273"/>
  <c r="I272"/>
  <c r="I271"/>
  <c r="I270"/>
  <c r="N268"/>
  <c r="I268"/>
  <c r="N267"/>
  <c r="I267"/>
  <c r="N266"/>
  <c r="M266"/>
  <c r="L266"/>
  <c r="K266"/>
  <c r="J266"/>
  <c r="H266"/>
  <c r="G266"/>
  <c r="F266"/>
  <c r="C266"/>
  <c r="I266" s="1"/>
  <c r="N265"/>
  <c r="I265"/>
  <c r="N264"/>
  <c r="N263" s="1"/>
  <c r="I264"/>
  <c r="M263"/>
  <c r="L263"/>
  <c r="K263"/>
  <c r="J263"/>
  <c r="H263"/>
  <c r="G263"/>
  <c r="F263"/>
  <c r="C263"/>
  <c r="I263" s="1"/>
  <c r="I261" s="1"/>
  <c r="I275" s="1"/>
  <c r="M261"/>
  <c r="L261"/>
  <c r="K261"/>
  <c r="J261"/>
  <c r="H261"/>
  <c r="H275" s="1"/>
  <c r="G261"/>
  <c r="G275" s="1"/>
  <c r="F261"/>
  <c r="F275" s="1"/>
  <c r="C261"/>
  <c r="C275" s="1"/>
  <c r="I237"/>
  <c r="I236"/>
  <c r="I235"/>
  <c r="I234"/>
  <c r="N232"/>
  <c r="I232"/>
  <c r="N231"/>
  <c r="N230" s="1"/>
  <c r="I231"/>
  <c r="M230"/>
  <c r="L230"/>
  <c r="K230"/>
  <c r="J230"/>
  <c r="H230"/>
  <c r="G230"/>
  <c r="F230"/>
  <c r="C230"/>
  <c r="N229"/>
  <c r="I229"/>
  <c r="N228"/>
  <c r="N227" s="1"/>
  <c r="I228"/>
  <c r="M227"/>
  <c r="L227"/>
  <c r="K227"/>
  <c r="J227"/>
  <c r="H227"/>
  <c r="G227"/>
  <c r="F227"/>
  <c r="C227"/>
  <c r="M225"/>
  <c r="L225"/>
  <c r="K225"/>
  <c r="J225"/>
  <c r="H225"/>
  <c r="H239" s="1"/>
  <c r="G225"/>
  <c r="G239" s="1"/>
  <c r="F225"/>
  <c r="F239" s="1"/>
  <c r="C225"/>
  <c r="C239" s="1"/>
  <c r="I202"/>
  <c r="I201"/>
  <c r="I200"/>
  <c r="I199"/>
  <c r="N197"/>
  <c r="I197"/>
  <c r="N196"/>
  <c r="N195" s="1"/>
  <c r="I196"/>
  <c r="M195"/>
  <c r="L195"/>
  <c r="K195"/>
  <c r="J195"/>
  <c r="H195"/>
  <c r="G195"/>
  <c r="F195"/>
  <c r="C195"/>
  <c r="N194"/>
  <c r="I194"/>
  <c r="N193"/>
  <c r="I193"/>
  <c r="M192"/>
  <c r="L192"/>
  <c r="K192"/>
  <c r="J192"/>
  <c r="H192"/>
  <c r="G192"/>
  <c r="F192"/>
  <c r="C192"/>
  <c r="M190"/>
  <c r="L190"/>
  <c r="K190"/>
  <c r="J190"/>
  <c r="H190"/>
  <c r="H204" s="1"/>
  <c r="G190"/>
  <c r="G204" s="1"/>
  <c r="F190"/>
  <c r="F204" s="1"/>
  <c r="C190"/>
  <c r="C204" s="1"/>
  <c r="I167"/>
  <c r="I166"/>
  <c r="I165"/>
  <c r="I164"/>
  <c r="N162"/>
  <c r="I162"/>
  <c r="N161"/>
  <c r="N160" s="1"/>
  <c r="I161"/>
  <c r="M160"/>
  <c r="L160"/>
  <c r="L155" s="1"/>
  <c r="K160"/>
  <c r="J160"/>
  <c r="H160"/>
  <c r="G160"/>
  <c r="F160"/>
  <c r="C160"/>
  <c r="N159"/>
  <c r="I159"/>
  <c r="N158"/>
  <c r="I158"/>
  <c r="M157"/>
  <c r="L157"/>
  <c r="K157"/>
  <c r="J157"/>
  <c r="H157"/>
  <c r="G157"/>
  <c r="F157"/>
  <c r="C157"/>
  <c r="M155"/>
  <c r="K155"/>
  <c r="J155"/>
  <c r="H155"/>
  <c r="H169" s="1"/>
  <c r="G155"/>
  <c r="G169" s="1"/>
  <c r="F155"/>
  <c r="F169" s="1"/>
  <c r="C155"/>
  <c r="C169" s="1"/>
  <c r="I132"/>
  <c r="I131"/>
  <c r="I130"/>
  <c r="I129"/>
  <c r="N127"/>
  <c r="I127"/>
  <c r="N126"/>
  <c r="I126"/>
  <c r="M125"/>
  <c r="M120" s="1"/>
  <c r="L125"/>
  <c r="L120" s="1"/>
  <c r="K125"/>
  <c r="J125"/>
  <c r="H125"/>
  <c r="H120" s="1"/>
  <c r="H134" s="1"/>
  <c r="G125"/>
  <c r="G120" s="1"/>
  <c r="G134" s="1"/>
  <c r="F125"/>
  <c r="C125"/>
  <c r="N124"/>
  <c r="I124"/>
  <c r="N123"/>
  <c r="I123"/>
  <c r="N122"/>
  <c r="M122"/>
  <c r="L122"/>
  <c r="K122"/>
  <c r="J122"/>
  <c r="H122"/>
  <c r="G122"/>
  <c r="F122"/>
  <c r="C122"/>
  <c r="I122" s="1"/>
  <c r="K120"/>
  <c r="J120"/>
  <c r="F120"/>
  <c r="F134" s="1"/>
  <c r="I97"/>
  <c r="I96"/>
  <c r="I95"/>
  <c r="I94"/>
  <c r="N92"/>
  <c r="I92"/>
  <c r="N91"/>
  <c r="I91"/>
  <c r="N90"/>
  <c r="M90"/>
  <c r="L90"/>
  <c r="K90"/>
  <c r="J90"/>
  <c r="H90"/>
  <c r="G90"/>
  <c r="F90"/>
  <c r="C90"/>
  <c r="N89"/>
  <c r="I89"/>
  <c r="N88"/>
  <c r="I88"/>
  <c r="M87"/>
  <c r="L87"/>
  <c r="K87"/>
  <c r="J87"/>
  <c r="H87"/>
  <c r="G87"/>
  <c r="G99" s="1"/>
  <c r="F87"/>
  <c r="F99" s="1"/>
  <c r="C87"/>
  <c r="M85"/>
  <c r="L85"/>
  <c r="K85"/>
  <c r="J85"/>
  <c r="H85"/>
  <c r="G85"/>
  <c r="F85"/>
  <c r="P78"/>
  <c r="P113" s="1"/>
  <c r="P148" s="1"/>
  <c r="P183" s="1"/>
  <c r="P218" s="1"/>
  <c r="P254" s="1"/>
  <c r="P289" s="1"/>
  <c r="P325" s="1"/>
  <c r="P361" s="1"/>
  <c r="P397" s="1"/>
  <c r="P432" s="1"/>
  <c r="I62"/>
  <c r="I61"/>
  <c r="I60"/>
  <c r="I59"/>
  <c r="N57"/>
  <c r="I57"/>
  <c r="N56"/>
  <c r="N55" s="1"/>
  <c r="I56"/>
  <c r="M55"/>
  <c r="L55"/>
  <c r="K55"/>
  <c r="J55"/>
  <c r="H55"/>
  <c r="G55"/>
  <c r="F55"/>
  <c r="C55"/>
  <c r="N54"/>
  <c r="I54"/>
  <c r="N53"/>
  <c r="N52" s="1"/>
  <c r="I53"/>
  <c r="M52"/>
  <c r="L52"/>
  <c r="K52"/>
  <c r="J52"/>
  <c r="H52"/>
  <c r="G52"/>
  <c r="F52"/>
  <c r="F50" s="1"/>
  <c r="F64" s="1"/>
  <c r="C52"/>
  <c r="M50"/>
  <c r="L50"/>
  <c r="K50"/>
  <c r="J50"/>
  <c r="H50"/>
  <c r="H64" s="1"/>
  <c r="C50"/>
  <c r="C64" s="1"/>
  <c r="P43"/>
  <c r="O43"/>
  <c r="O78" s="1"/>
  <c r="O113" s="1"/>
  <c r="O148" s="1"/>
  <c r="O183" s="1"/>
  <c r="O218" s="1"/>
  <c r="O254" s="1"/>
  <c r="O289" s="1"/>
  <c r="O325" s="1"/>
  <c r="O361" s="1"/>
  <c r="O397" s="1"/>
  <c r="O432" s="1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P77" s="1"/>
  <c r="P112" s="1"/>
  <c r="P147" s="1"/>
  <c r="P182" s="1"/>
  <c r="P217" s="1"/>
  <c r="P253" s="1"/>
  <c r="P288" s="1"/>
  <c r="P324" s="1"/>
  <c r="P360" s="1"/>
  <c r="P396" s="1"/>
  <c r="P431" s="1"/>
  <c r="O42"/>
  <c r="O77" s="1"/>
  <c r="O112" s="1"/>
  <c r="O147" s="1"/>
  <c r="O182" s="1"/>
  <c r="O217" s="1"/>
  <c r="O253" s="1"/>
  <c r="O288" s="1"/>
  <c r="O324" s="1"/>
  <c r="O360" s="1"/>
  <c r="O396" s="1"/>
  <c r="O431" s="1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26"/>
  <c r="I450" s="1"/>
  <c r="I25"/>
  <c r="I24"/>
  <c r="N22"/>
  <c r="I22"/>
  <c r="N21"/>
  <c r="I21"/>
  <c r="M20"/>
  <c r="M444" s="1"/>
  <c r="L20"/>
  <c r="K20"/>
  <c r="J20"/>
  <c r="H20"/>
  <c r="H444" s="1"/>
  <c r="G20"/>
  <c r="F20"/>
  <c r="C20"/>
  <c r="N19"/>
  <c r="I19"/>
  <c r="N18"/>
  <c r="I18"/>
  <c r="N17"/>
  <c r="M17"/>
  <c r="L17"/>
  <c r="K17"/>
  <c r="K15" s="1"/>
  <c r="K439" s="1"/>
  <c r="J17"/>
  <c r="J15" s="1"/>
  <c r="H17"/>
  <c r="G17"/>
  <c r="F17"/>
  <c r="C17"/>
  <c r="I17" s="1"/>
  <c r="L15"/>
  <c r="G15"/>
  <c r="I452" i="24"/>
  <c r="I451"/>
  <c r="I450"/>
  <c r="I449"/>
  <c r="I448"/>
  <c r="I446"/>
  <c r="I445"/>
  <c r="I443"/>
  <c r="I442"/>
  <c r="I409"/>
  <c r="I406"/>
  <c r="I404" s="1"/>
  <c r="I418" s="1"/>
  <c r="I373"/>
  <c r="I370"/>
  <c r="I368"/>
  <c r="I382" s="1"/>
  <c r="I337"/>
  <c r="I334"/>
  <c r="I332"/>
  <c r="I346" s="1"/>
  <c r="I301"/>
  <c r="I298"/>
  <c r="I296" s="1"/>
  <c r="I310" s="1"/>
  <c r="I266"/>
  <c r="I263"/>
  <c r="I261" s="1"/>
  <c r="I275" s="1"/>
  <c r="I230"/>
  <c r="I227"/>
  <c r="I225"/>
  <c r="I239" s="1"/>
  <c r="I195"/>
  <c r="I192"/>
  <c r="I190"/>
  <c r="I204" s="1"/>
  <c r="I160"/>
  <c r="I444" s="1"/>
  <c r="I157"/>
  <c r="I155" s="1"/>
  <c r="I169" s="1"/>
  <c r="I125"/>
  <c r="I122"/>
  <c r="I120" s="1"/>
  <c r="I134" s="1"/>
  <c r="I90"/>
  <c r="I87"/>
  <c r="I441" s="1"/>
  <c r="I55"/>
  <c r="I52"/>
  <c r="I50"/>
  <c r="I64" s="1"/>
  <c r="I20"/>
  <c r="I17"/>
  <c r="I15"/>
  <c r="I29" s="1"/>
  <c r="I446" i="8"/>
  <c r="I445"/>
  <c r="I443"/>
  <c r="I442"/>
  <c r="I409"/>
  <c r="I406"/>
  <c r="I373"/>
  <c r="I370"/>
  <c r="I368" s="1"/>
  <c r="I337"/>
  <c r="I334"/>
  <c r="I332" s="1"/>
  <c r="I301"/>
  <c r="I298"/>
  <c r="I296" s="1"/>
  <c r="I266"/>
  <c r="I263"/>
  <c r="I261" s="1"/>
  <c r="I230"/>
  <c r="I227"/>
  <c r="I195"/>
  <c r="I192"/>
  <c r="I190"/>
  <c r="I160"/>
  <c r="I157"/>
  <c r="I155"/>
  <c r="I125"/>
  <c r="I122"/>
  <c r="I90"/>
  <c r="I87"/>
  <c r="I55"/>
  <c r="I52"/>
  <c r="I50" s="1"/>
  <c r="I20"/>
  <c r="I17"/>
  <c r="I15" s="1"/>
  <c r="I446" i="7"/>
  <c r="I445"/>
  <c r="I443"/>
  <c r="I442"/>
  <c r="I409"/>
  <c r="I406"/>
  <c r="I404" s="1"/>
  <c r="I373"/>
  <c r="I370"/>
  <c r="I368" s="1"/>
  <c r="I337"/>
  <c r="I334"/>
  <c r="I301"/>
  <c r="I298"/>
  <c r="I266"/>
  <c r="I263"/>
  <c r="I261" s="1"/>
  <c r="I230"/>
  <c r="I227"/>
  <c r="I225"/>
  <c r="I195"/>
  <c r="I190" s="1"/>
  <c r="I192"/>
  <c r="I160"/>
  <c r="I157"/>
  <c r="I155" s="1"/>
  <c r="I125"/>
  <c r="I122"/>
  <c r="I90"/>
  <c r="I87"/>
  <c r="I85"/>
  <c r="I55"/>
  <c r="I52"/>
  <c r="I20"/>
  <c r="I17"/>
  <c r="I15" s="1"/>
  <c r="I446" i="6"/>
  <c r="I445"/>
  <c r="I443"/>
  <c r="I442"/>
  <c r="I409"/>
  <c r="I406"/>
  <c r="I373"/>
  <c r="I370"/>
  <c r="I368" s="1"/>
  <c r="I337"/>
  <c r="I334"/>
  <c r="I301"/>
  <c r="I298"/>
  <c r="I266"/>
  <c r="I263"/>
  <c r="I261" s="1"/>
  <c r="I230"/>
  <c r="I227"/>
  <c r="I225" s="1"/>
  <c r="I195"/>
  <c r="I192"/>
  <c r="I190" s="1"/>
  <c r="I160"/>
  <c r="I157"/>
  <c r="I155" s="1"/>
  <c r="I125"/>
  <c r="I122"/>
  <c r="I90"/>
  <c r="I87"/>
  <c r="I85"/>
  <c r="I55"/>
  <c r="I52"/>
  <c r="I50"/>
  <c r="I20"/>
  <c r="I444" s="1"/>
  <c r="I17"/>
  <c r="I451" i="5"/>
  <c r="I450"/>
  <c r="I449"/>
  <c r="I448"/>
  <c r="I446"/>
  <c r="I445"/>
  <c r="I443"/>
  <c r="I442"/>
  <c r="I409"/>
  <c r="I406"/>
  <c r="I373"/>
  <c r="I368" s="1"/>
  <c r="I382" s="1"/>
  <c r="I370"/>
  <c r="I337"/>
  <c r="I334"/>
  <c r="I301"/>
  <c r="I296" s="1"/>
  <c r="I310" s="1"/>
  <c r="I298"/>
  <c r="I266"/>
  <c r="I263"/>
  <c r="I230"/>
  <c r="I225" s="1"/>
  <c r="I239" s="1"/>
  <c r="I227"/>
  <c r="I195"/>
  <c r="I192"/>
  <c r="I160"/>
  <c r="I155" s="1"/>
  <c r="I169" s="1"/>
  <c r="I157"/>
  <c r="I125"/>
  <c r="I122"/>
  <c r="I90"/>
  <c r="I87"/>
  <c r="I85" s="1"/>
  <c r="I55"/>
  <c r="I52"/>
  <c r="I50" s="1"/>
  <c r="I64" s="1"/>
  <c r="I20"/>
  <c r="I17"/>
  <c r="I15"/>
  <c r="I452" i="4"/>
  <c r="I451"/>
  <c r="I450"/>
  <c r="I449"/>
  <c r="I448"/>
  <c r="I446"/>
  <c r="I445"/>
  <c r="I443"/>
  <c r="I442"/>
  <c r="I409"/>
  <c r="I406"/>
  <c r="I404" s="1"/>
  <c r="I418" s="1"/>
  <c r="I373"/>
  <c r="I370"/>
  <c r="I337"/>
  <c r="I334"/>
  <c r="I332" s="1"/>
  <c r="I346" s="1"/>
  <c r="I301"/>
  <c r="I298"/>
  <c r="I266"/>
  <c r="I263"/>
  <c r="I230"/>
  <c r="I227"/>
  <c r="I225" s="1"/>
  <c r="I239" s="1"/>
  <c r="I195"/>
  <c r="I192"/>
  <c r="I190" s="1"/>
  <c r="I204" s="1"/>
  <c r="I160"/>
  <c r="I157"/>
  <c r="I155"/>
  <c r="I169" s="1"/>
  <c r="I125"/>
  <c r="I122"/>
  <c r="I120"/>
  <c r="I134" s="1"/>
  <c r="I90"/>
  <c r="I87"/>
  <c r="I85" s="1"/>
  <c r="I55"/>
  <c r="I52"/>
  <c r="I50" s="1"/>
  <c r="I64" s="1"/>
  <c r="I20"/>
  <c r="I17"/>
  <c r="I15"/>
  <c r="I29" s="1"/>
  <c r="G452" i="95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F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I411"/>
  <c r="N410"/>
  <c r="I410"/>
  <c r="M409"/>
  <c r="L409"/>
  <c r="K409"/>
  <c r="J409"/>
  <c r="H409"/>
  <c r="G409"/>
  <c r="G404" s="1"/>
  <c r="G418" s="1"/>
  <c r="F409"/>
  <c r="C409"/>
  <c r="N408"/>
  <c r="I408"/>
  <c r="N407"/>
  <c r="I407"/>
  <c r="N406"/>
  <c r="M406"/>
  <c r="M404" s="1"/>
  <c r="L406"/>
  <c r="K406"/>
  <c r="J406"/>
  <c r="J404" s="1"/>
  <c r="H406"/>
  <c r="H404" s="1"/>
  <c r="H418" s="1"/>
  <c r="G406"/>
  <c r="F406"/>
  <c r="C406"/>
  <c r="L404"/>
  <c r="K404"/>
  <c r="I380"/>
  <c r="I379"/>
  <c r="I378"/>
  <c r="I377"/>
  <c r="N375"/>
  <c r="I375"/>
  <c r="N374"/>
  <c r="I374"/>
  <c r="M373"/>
  <c r="L373"/>
  <c r="L368" s="1"/>
  <c r="K373"/>
  <c r="J373"/>
  <c r="H373"/>
  <c r="G373"/>
  <c r="F373"/>
  <c r="C373"/>
  <c r="N372"/>
  <c r="I372"/>
  <c r="N371"/>
  <c r="I371"/>
  <c r="N370"/>
  <c r="M370"/>
  <c r="L370"/>
  <c r="K370"/>
  <c r="J370"/>
  <c r="J368" s="1"/>
  <c r="H370"/>
  <c r="H368" s="1"/>
  <c r="H382" s="1"/>
  <c r="G370"/>
  <c r="F370"/>
  <c r="C370"/>
  <c r="M368"/>
  <c r="I344"/>
  <c r="I343"/>
  <c r="I342"/>
  <c r="I341"/>
  <c r="N339"/>
  <c r="I339"/>
  <c r="N338"/>
  <c r="I338"/>
  <c r="N337"/>
  <c r="M337"/>
  <c r="L337"/>
  <c r="K337"/>
  <c r="J337"/>
  <c r="H337"/>
  <c r="G337"/>
  <c r="F337"/>
  <c r="C337"/>
  <c r="N336"/>
  <c r="I336"/>
  <c r="N335"/>
  <c r="I335"/>
  <c r="M334"/>
  <c r="L334"/>
  <c r="L332" s="1"/>
  <c r="K334"/>
  <c r="K332" s="1"/>
  <c r="J334"/>
  <c r="J332" s="1"/>
  <c r="H334"/>
  <c r="H332" s="1"/>
  <c r="H346" s="1"/>
  <c r="G334"/>
  <c r="G332" s="1"/>
  <c r="G346" s="1"/>
  <c r="F334"/>
  <c r="C334"/>
  <c r="M332"/>
  <c r="F332"/>
  <c r="F346" s="1"/>
  <c r="C332"/>
  <c r="C346" s="1"/>
  <c r="I308"/>
  <c r="I307"/>
  <c r="I306"/>
  <c r="I305"/>
  <c r="N303"/>
  <c r="I303"/>
  <c r="N302"/>
  <c r="I302"/>
  <c r="N301"/>
  <c r="M301"/>
  <c r="L301"/>
  <c r="K301"/>
  <c r="J301"/>
  <c r="H301"/>
  <c r="G301"/>
  <c r="F301"/>
  <c r="C301"/>
  <c r="N300"/>
  <c r="I300"/>
  <c r="N299"/>
  <c r="N298" s="1"/>
  <c r="I299"/>
  <c r="M298"/>
  <c r="M296" s="1"/>
  <c r="L298"/>
  <c r="L296" s="1"/>
  <c r="K298"/>
  <c r="K296" s="1"/>
  <c r="J298"/>
  <c r="J296" s="1"/>
  <c r="H298"/>
  <c r="H296" s="1"/>
  <c r="H310" s="1"/>
  <c r="G298"/>
  <c r="F298"/>
  <c r="C298"/>
  <c r="I298" s="1"/>
  <c r="G296"/>
  <c r="G310" s="1"/>
  <c r="I273"/>
  <c r="I272"/>
  <c r="I271"/>
  <c r="I270"/>
  <c r="N268"/>
  <c r="I268"/>
  <c r="N267"/>
  <c r="I267"/>
  <c r="M266"/>
  <c r="L266"/>
  <c r="K266"/>
  <c r="J266"/>
  <c r="H266"/>
  <c r="H261" s="1"/>
  <c r="H275" s="1"/>
  <c r="G266"/>
  <c r="F266"/>
  <c r="C266"/>
  <c r="N265"/>
  <c r="I265"/>
  <c r="N264"/>
  <c r="I264"/>
  <c r="N263"/>
  <c r="M263"/>
  <c r="L263"/>
  <c r="K263"/>
  <c r="K261" s="1"/>
  <c r="J263"/>
  <c r="J261" s="1"/>
  <c r="H263"/>
  <c r="G263"/>
  <c r="F263"/>
  <c r="F261" s="1"/>
  <c r="F275" s="1"/>
  <c r="C263"/>
  <c r="I263" s="1"/>
  <c r="L261"/>
  <c r="G261"/>
  <c r="G275" s="1"/>
  <c r="I237"/>
  <c r="I236"/>
  <c r="I235"/>
  <c r="I234"/>
  <c r="N232"/>
  <c r="I232"/>
  <c r="N231"/>
  <c r="N230" s="1"/>
  <c r="I231"/>
  <c r="M230"/>
  <c r="M225" s="1"/>
  <c r="L230"/>
  <c r="K230"/>
  <c r="J230"/>
  <c r="H230"/>
  <c r="G230"/>
  <c r="F230"/>
  <c r="C230"/>
  <c r="I230" s="1"/>
  <c r="N229"/>
  <c r="I229"/>
  <c r="N228"/>
  <c r="N227" s="1"/>
  <c r="I228"/>
  <c r="M227"/>
  <c r="L227"/>
  <c r="K227"/>
  <c r="K225" s="1"/>
  <c r="J227"/>
  <c r="H227"/>
  <c r="G227"/>
  <c r="G225" s="1"/>
  <c r="G239" s="1"/>
  <c r="F227"/>
  <c r="F225" s="1"/>
  <c r="F239" s="1"/>
  <c r="C227"/>
  <c r="L225"/>
  <c r="H225"/>
  <c r="H239" s="1"/>
  <c r="I202"/>
  <c r="I201"/>
  <c r="I200"/>
  <c r="I199"/>
  <c r="N197"/>
  <c r="I197"/>
  <c r="N196"/>
  <c r="N195" s="1"/>
  <c r="I196"/>
  <c r="M195"/>
  <c r="L195"/>
  <c r="K195"/>
  <c r="J195"/>
  <c r="H195"/>
  <c r="G195"/>
  <c r="F195"/>
  <c r="C195"/>
  <c r="N194"/>
  <c r="I194"/>
  <c r="N193"/>
  <c r="I193"/>
  <c r="M192"/>
  <c r="L192"/>
  <c r="L190" s="1"/>
  <c r="K192"/>
  <c r="K190" s="1"/>
  <c r="J192"/>
  <c r="H192"/>
  <c r="H190" s="1"/>
  <c r="H204" s="1"/>
  <c r="G192"/>
  <c r="G190" s="1"/>
  <c r="G204" s="1"/>
  <c r="F192"/>
  <c r="C192"/>
  <c r="M190"/>
  <c r="J190"/>
  <c r="F190"/>
  <c r="F204" s="1"/>
  <c r="C190"/>
  <c r="C204" s="1"/>
  <c r="I167"/>
  <c r="I166"/>
  <c r="I165"/>
  <c r="I164"/>
  <c r="N162"/>
  <c r="I162"/>
  <c r="N161"/>
  <c r="I161"/>
  <c r="N160"/>
  <c r="M160"/>
  <c r="L160"/>
  <c r="K160"/>
  <c r="J160"/>
  <c r="H160"/>
  <c r="G160"/>
  <c r="F160"/>
  <c r="C160"/>
  <c r="N159"/>
  <c r="I159"/>
  <c r="N158"/>
  <c r="I158"/>
  <c r="M157"/>
  <c r="M155" s="1"/>
  <c r="L157"/>
  <c r="L155" s="1"/>
  <c r="K157"/>
  <c r="J157"/>
  <c r="J155" s="1"/>
  <c r="H157"/>
  <c r="H155" s="1"/>
  <c r="H169" s="1"/>
  <c r="G157"/>
  <c r="G155" s="1"/>
  <c r="G169" s="1"/>
  <c r="F157"/>
  <c r="C157"/>
  <c r="K155"/>
  <c r="I132"/>
  <c r="I131"/>
  <c r="I130"/>
  <c r="I129"/>
  <c r="N127"/>
  <c r="I127"/>
  <c r="N126"/>
  <c r="I126"/>
  <c r="M125"/>
  <c r="L125"/>
  <c r="K125"/>
  <c r="J125"/>
  <c r="H125"/>
  <c r="G125"/>
  <c r="G120" s="1"/>
  <c r="G134" s="1"/>
  <c r="F125"/>
  <c r="C125"/>
  <c r="N124"/>
  <c r="I124"/>
  <c r="N123"/>
  <c r="I123"/>
  <c r="N122"/>
  <c r="M122"/>
  <c r="M120" s="1"/>
  <c r="L122"/>
  <c r="K122"/>
  <c r="J122"/>
  <c r="J120" s="1"/>
  <c r="H122"/>
  <c r="H120" s="1"/>
  <c r="H134" s="1"/>
  <c r="G122"/>
  <c r="F122"/>
  <c r="C122"/>
  <c r="L120"/>
  <c r="K120"/>
  <c r="I97"/>
  <c r="I96"/>
  <c r="I95"/>
  <c r="I94"/>
  <c r="N92"/>
  <c r="I92"/>
  <c r="N91"/>
  <c r="I91"/>
  <c r="M90"/>
  <c r="L90"/>
  <c r="L85" s="1"/>
  <c r="K90"/>
  <c r="J90"/>
  <c r="H90"/>
  <c r="G90"/>
  <c r="F90"/>
  <c r="C90"/>
  <c r="N89"/>
  <c r="I89"/>
  <c r="I443" s="1"/>
  <c r="N88"/>
  <c r="I88"/>
  <c r="N87"/>
  <c r="M87"/>
  <c r="M441" s="1"/>
  <c r="L87"/>
  <c r="K87"/>
  <c r="J87"/>
  <c r="H87"/>
  <c r="H441" s="1"/>
  <c r="G87"/>
  <c r="F87"/>
  <c r="C87"/>
  <c r="M85"/>
  <c r="P78"/>
  <c r="P113" s="1"/>
  <c r="P148" s="1"/>
  <c r="P183" s="1"/>
  <c r="P218" s="1"/>
  <c r="P254" s="1"/>
  <c r="P289" s="1"/>
  <c r="P325" s="1"/>
  <c r="P361" s="1"/>
  <c r="P397" s="1"/>
  <c r="P432" s="1"/>
  <c r="O77"/>
  <c r="O112" s="1"/>
  <c r="O147" s="1"/>
  <c r="O182" s="1"/>
  <c r="O217" s="1"/>
  <c r="O253" s="1"/>
  <c r="O288" s="1"/>
  <c r="O324" s="1"/>
  <c r="O360" s="1"/>
  <c r="O396" s="1"/>
  <c r="O431" s="1"/>
  <c r="I62"/>
  <c r="I61"/>
  <c r="I60"/>
  <c r="I59"/>
  <c r="N57"/>
  <c r="I57"/>
  <c r="N56"/>
  <c r="N55" s="1"/>
  <c r="I56"/>
  <c r="M55"/>
  <c r="L55"/>
  <c r="K55"/>
  <c r="J55"/>
  <c r="H55"/>
  <c r="G55"/>
  <c r="F55"/>
  <c r="C55"/>
  <c r="N54"/>
  <c r="I54"/>
  <c r="N53"/>
  <c r="N52" s="1"/>
  <c r="I53"/>
  <c r="M52"/>
  <c r="L52"/>
  <c r="L50" s="1"/>
  <c r="K52"/>
  <c r="K50" s="1"/>
  <c r="J52"/>
  <c r="H52"/>
  <c r="H50" s="1"/>
  <c r="H64" s="1"/>
  <c r="G52"/>
  <c r="G50" s="1"/>
  <c r="G64" s="1"/>
  <c r="F52"/>
  <c r="C52"/>
  <c r="M50"/>
  <c r="J50"/>
  <c r="F50"/>
  <c r="F64" s="1"/>
  <c r="C50"/>
  <c r="C64" s="1"/>
  <c r="P43"/>
  <c r="O43"/>
  <c r="O78" s="1"/>
  <c r="O113" s="1"/>
  <c r="O148" s="1"/>
  <c r="O183" s="1"/>
  <c r="O218" s="1"/>
  <c r="O254" s="1"/>
  <c r="O289" s="1"/>
  <c r="O325" s="1"/>
  <c r="O361" s="1"/>
  <c r="O397" s="1"/>
  <c r="O432" s="1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P77" s="1"/>
  <c r="P112" s="1"/>
  <c r="P147" s="1"/>
  <c r="P182" s="1"/>
  <c r="P217" s="1"/>
  <c r="P253" s="1"/>
  <c r="P288" s="1"/>
  <c r="P324" s="1"/>
  <c r="P360" s="1"/>
  <c r="P396" s="1"/>
  <c r="P431" s="1"/>
  <c r="O42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26"/>
  <c r="I25"/>
  <c r="I24"/>
  <c r="N22"/>
  <c r="N446" s="1"/>
  <c r="I22"/>
  <c r="N21"/>
  <c r="I21"/>
  <c r="M20"/>
  <c r="M444" s="1"/>
  <c r="L20"/>
  <c r="K20"/>
  <c r="J20"/>
  <c r="J444" s="1"/>
  <c r="H20"/>
  <c r="H444" s="1"/>
  <c r="G20"/>
  <c r="G15" s="1"/>
  <c r="F20"/>
  <c r="C20"/>
  <c r="N19"/>
  <c r="I19"/>
  <c r="N18"/>
  <c r="I18"/>
  <c r="N17"/>
  <c r="M17"/>
  <c r="L17"/>
  <c r="K17"/>
  <c r="K15" s="1"/>
  <c r="J17"/>
  <c r="J15" s="1"/>
  <c r="H17"/>
  <c r="G17"/>
  <c r="F17"/>
  <c r="F15" s="1"/>
  <c r="C17"/>
  <c r="I17" s="1"/>
  <c r="L15"/>
  <c r="H446" i="7"/>
  <c r="H445"/>
  <c r="H443"/>
  <c r="H442"/>
  <c r="H409"/>
  <c r="H406"/>
  <c r="H404" s="1"/>
  <c r="H373"/>
  <c r="H370"/>
  <c r="H368" s="1"/>
  <c r="H337"/>
  <c r="H332" s="1"/>
  <c r="H334"/>
  <c r="H301"/>
  <c r="H298"/>
  <c r="H296" s="1"/>
  <c r="H266"/>
  <c r="H263"/>
  <c r="H261"/>
  <c r="H230"/>
  <c r="H227"/>
  <c r="H195"/>
  <c r="H192"/>
  <c r="H160"/>
  <c r="H157"/>
  <c r="H125"/>
  <c r="H122"/>
  <c r="H120"/>
  <c r="H90"/>
  <c r="H87"/>
  <c r="H55"/>
  <c r="H52"/>
  <c r="H20"/>
  <c r="H17"/>
  <c r="H446" i="8"/>
  <c r="H445"/>
  <c r="H443"/>
  <c r="H442"/>
  <c r="H409"/>
  <c r="H406"/>
  <c r="H404" s="1"/>
  <c r="H373"/>
  <c r="H370"/>
  <c r="H368" s="1"/>
  <c r="H337"/>
  <c r="H332" s="1"/>
  <c r="H334"/>
  <c r="H301"/>
  <c r="H298"/>
  <c r="H296" s="1"/>
  <c r="H266"/>
  <c r="H263"/>
  <c r="H261" s="1"/>
  <c r="H230"/>
  <c r="H227"/>
  <c r="H225" s="1"/>
  <c r="H195"/>
  <c r="H190" s="1"/>
  <c r="H192"/>
  <c r="H160"/>
  <c r="H157"/>
  <c r="H155" s="1"/>
  <c r="H125"/>
  <c r="H122"/>
  <c r="H120"/>
  <c r="H90"/>
  <c r="H87"/>
  <c r="H55"/>
  <c r="H52"/>
  <c r="H20"/>
  <c r="H444" s="1"/>
  <c r="H17"/>
  <c r="H446" i="6"/>
  <c r="H445"/>
  <c r="H443"/>
  <c r="H442"/>
  <c r="H409"/>
  <c r="H406"/>
  <c r="H404"/>
  <c r="H373"/>
  <c r="H370"/>
  <c r="H337"/>
  <c r="H334"/>
  <c r="H301"/>
  <c r="H298"/>
  <c r="H266"/>
  <c r="H263"/>
  <c r="H261" s="1"/>
  <c r="H230"/>
  <c r="H227"/>
  <c r="H225" s="1"/>
  <c r="H195"/>
  <c r="H190" s="1"/>
  <c r="H192"/>
  <c r="H160"/>
  <c r="H157"/>
  <c r="H155" s="1"/>
  <c r="H125"/>
  <c r="H122"/>
  <c r="H120" s="1"/>
  <c r="H90"/>
  <c r="H87"/>
  <c r="H55"/>
  <c r="H50" s="1"/>
  <c r="H52"/>
  <c r="H20"/>
  <c r="H17"/>
  <c r="H15" s="1"/>
  <c r="H451" i="5"/>
  <c r="H450"/>
  <c r="H449"/>
  <c r="H448"/>
  <c r="H446"/>
  <c r="H445"/>
  <c r="H443"/>
  <c r="H442"/>
  <c r="H409"/>
  <c r="H404" s="1"/>
  <c r="H418" s="1"/>
  <c r="H406"/>
  <c r="H373"/>
  <c r="H370"/>
  <c r="H337"/>
  <c r="H332" s="1"/>
  <c r="H346" s="1"/>
  <c r="H334"/>
  <c r="H301"/>
  <c r="H298"/>
  <c r="H266"/>
  <c r="H261" s="1"/>
  <c r="H275" s="1"/>
  <c r="H263"/>
  <c r="H230"/>
  <c r="H227"/>
  <c r="H225" s="1"/>
  <c r="H239" s="1"/>
  <c r="H195"/>
  <c r="H192"/>
  <c r="H190"/>
  <c r="H204" s="1"/>
  <c r="H160"/>
  <c r="H157"/>
  <c r="H155"/>
  <c r="H169" s="1"/>
  <c r="H125"/>
  <c r="H122"/>
  <c r="H120" s="1"/>
  <c r="H134" s="1"/>
  <c r="H90"/>
  <c r="H87"/>
  <c r="H441" s="1"/>
  <c r="H55"/>
  <c r="H52"/>
  <c r="H50"/>
  <c r="H64" s="1"/>
  <c r="H20"/>
  <c r="H17"/>
  <c r="H15"/>
  <c r="H452" i="4"/>
  <c r="H451"/>
  <c r="H450"/>
  <c r="H449"/>
  <c r="H448"/>
  <c r="H446"/>
  <c r="H445"/>
  <c r="H443"/>
  <c r="H442"/>
  <c r="H409"/>
  <c r="H406"/>
  <c r="H404"/>
  <c r="H418" s="1"/>
  <c r="H373"/>
  <c r="H370"/>
  <c r="H368"/>
  <c r="H382" s="1"/>
  <c r="H337"/>
  <c r="H334"/>
  <c r="H332" s="1"/>
  <c r="H346" s="1"/>
  <c r="H301"/>
  <c r="H298"/>
  <c r="H296" s="1"/>
  <c r="H310" s="1"/>
  <c r="H266"/>
  <c r="H263"/>
  <c r="H261"/>
  <c r="H275" s="1"/>
  <c r="H230"/>
  <c r="H227"/>
  <c r="H225"/>
  <c r="H239" s="1"/>
  <c r="H195"/>
  <c r="H192"/>
  <c r="H190" s="1"/>
  <c r="H204" s="1"/>
  <c r="H160"/>
  <c r="H157"/>
  <c r="H155" s="1"/>
  <c r="H169" s="1"/>
  <c r="H125"/>
  <c r="H122"/>
  <c r="H120"/>
  <c r="H134" s="1"/>
  <c r="H90"/>
  <c r="H87"/>
  <c r="H85"/>
  <c r="H55"/>
  <c r="H52"/>
  <c r="H50"/>
  <c r="H64" s="1"/>
  <c r="H20"/>
  <c r="H444" s="1"/>
  <c r="H17"/>
  <c r="H15" s="1"/>
  <c r="H29" s="1"/>
  <c r="H452" i="24"/>
  <c r="H451"/>
  <c r="H450"/>
  <c r="H449"/>
  <c r="H448"/>
  <c r="H446"/>
  <c r="H445"/>
  <c r="H443"/>
  <c r="H442"/>
  <c r="H409"/>
  <c r="H406"/>
  <c r="H404"/>
  <c r="H418" s="1"/>
  <c r="H382"/>
  <c r="H373"/>
  <c r="H370"/>
  <c r="H368"/>
  <c r="H346"/>
  <c r="H337"/>
  <c r="H334"/>
  <c r="H332"/>
  <c r="H310"/>
  <c r="H301"/>
  <c r="H298"/>
  <c r="H296"/>
  <c r="H275"/>
  <c r="H266"/>
  <c r="H263"/>
  <c r="H261"/>
  <c r="H239"/>
  <c r="H230"/>
  <c r="H227"/>
  <c r="H225"/>
  <c r="H204"/>
  <c r="H195"/>
  <c r="H192"/>
  <c r="H190"/>
  <c r="H169"/>
  <c r="H160"/>
  <c r="H157"/>
  <c r="H155"/>
  <c r="H134"/>
  <c r="H125"/>
  <c r="H122"/>
  <c r="H120"/>
  <c r="H99"/>
  <c r="H90"/>
  <c r="H87"/>
  <c r="H85"/>
  <c r="H64"/>
  <c r="H55"/>
  <c r="H52"/>
  <c r="H50"/>
  <c r="H29"/>
  <c r="H20"/>
  <c r="H444" s="1"/>
  <c r="H17"/>
  <c r="H15"/>
  <c r="H439" s="1"/>
  <c r="G452" i="94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F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I411"/>
  <c r="N410"/>
  <c r="N409" s="1"/>
  <c r="N404" s="1"/>
  <c r="I410"/>
  <c r="M409"/>
  <c r="L409"/>
  <c r="K409"/>
  <c r="J409"/>
  <c r="H409"/>
  <c r="G409"/>
  <c r="F409"/>
  <c r="C409"/>
  <c r="N408"/>
  <c r="I408"/>
  <c r="N407"/>
  <c r="I407"/>
  <c r="N406"/>
  <c r="M406"/>
  <c r="M404" s="1"/>
  <c r="L406"/>
  <c r="L404" s="1"/>
  <c r="K406"/>
  <c r="J406"/>
  <c r="H406"/>
  <c r="H404" s="1"/>
  <c r="H418" s="1"/>
  <c r="G406"/>
  <c r="G404" s="1"/>
  <c r="G418" s="1"/>
  <c r="F406"/>
  <c r="C406"/>
  <c r="K404"/>
  <c r="J404"/>
  <c r="F404"/>
  <c r="F418" s="1"/>
  <c r="I380"/>
  <c r="I379"/>
  <c r="I378"/>
  <c r="I377"/>
  <c r="N375"/>
  <c r="I375"/>
  <c r="N374"/>
  <c r="I374"/>
  <c r="N373"/>
  <c r="M373"/>
  <c r="L373"/>
  <c r="K373"/>
  <c r="J373"/>
  <c r="H373"/>
  <c r="G373"/>
  <c r="F373"/>
  <c r="C373"/>
  <c r="N372"/>
  <c r="I372"/>
  <c r="N371"/>
  <c r="N370" s="1"/>
  <c r="I371"/>
  <c r="M370"/>
  <c r="L370"/>
  <c r="K370"/>
  <c r="J370"/>
  <c r="H370"/>
  <c r="G370"/>
  <c r="F370"/>
  <c r="C370"/>
  <c r="I370" s="1"/>
  <c r="M368"/>
  <c r="L368"/>
  <c r="K368"/>
  <c r="J368"/>
  <c r="H368"/>
  <c r="H382" s="1"/>
  <c r="G368"/>
  <c r="G382" s="1"/>
  <c r="F368"/>
  <c r="F382" s="1"/>
  <c r="C368"/>
  <c r="C382" s="1"/>
  <c r="I344"/>
  <c r="I343"/>
  <c r="I342"/>
  <c r="I341"/>
  <c r="N339"/>
  <c r="I339"/>
  <c r="N338"/>
  <c r="N337" s="1"/>
  <c r="I338"/>
  <c r="M337"/>
  <c r="L337"/>
  <c r="K337"/>
  <c r="J337"/>
  <c r="H337"/>
  <c r="G337"/>
  <c r="F337"/>
  <c r="C337"/>
  <c r="N336"/>
  <c r="I336"/>
  <c r="N335"/>
  <c r="N334" s="1"/>
  <c r="I335"/>
  <c r="M334"/>
  <c r="L334"/>
  <c r="K334"/>
  <c r="J334"/>
  <c r="H334"/>
  <c r="G334"/>
  <c r="F334"/>
  <c r="F332" s="1"/>
  <c r="F346" s="1"/>
  <c r="C334"/>
  <c r="M332"/>
  <c r="L332"/>
  <c r="K332"/>
  <c r="J332"/>
  <c r="H332"/>
  <c r="H346" s="1"/>
  <c r="C332"/>
  <c r="C346" s="1"/>
  <c r="I308"/>
  <c r="I307"/>
  <c r="I306"/>
  <c r="I305"/>
  <c r="N303"/>
  <c r="I303"/>
  <c r="N302"/>
  <c r="N301" s="1"/>
  <c r="I302"/>
  <c r="M301"/>
  <c r="L301"/>
  <c r="K301"/>
  <c r="J301"/>
  <c r="H301"/>
  <c r="G301"/>
  <c r="F301"/>
  <c r="C301"/>
  <c r="N300"/>
  <c r="I300"/>
  <c r="N299"/>
  <c r="N298" s="1"/>
  <c r="I299"/>
  <c r="M298"/>
  <c r="L298"/>
  <c r="K298"/>
  <c r="J298"/>
  <c r="H298"/>
  <c r="G298"/>
  <c r="G296" s="1"/>
  <c r="G310" s="1"/>
  <c r="F298"/>
  <c r="F296" s="1"/>
  <c r="F310" s="1"/>
  <c r="C298"/>
  <c r="M296"/>
  <c r="L296"/>
  <c r="K296"/>
  <c r="J296"/>
  <c r="C296"/>
  <c r="C310" s="1"/>
  <c r="I273"/>
  <c r="I272"/>
  <c r="I271"/>
  <c r="I270"/>
  <c r="N268"/>
  <c r="I268"/>
  <c r="N267"/>
  <c r="N266" s="1"/>
  <c r="I267"/>
  <c r="M266"/>
  <c r="L266"/>
  <c r="K266"/>
  <c r="J266"/>
  <c r="H266"/>
  <c r="G266"/>
  <c r="F266"/>
  <c r="C266"/>
  <c r="N265"/>
  <c r="I265"/>
  <c r="N264"/>
  <c r="N263" s="1"/>
  <c r="N261" s="1"/>
  <c r="I264"/>
  <c r="M263"/>
  <c r="L263"/>
  <c r="L261" s="1"/>
  <c r="K263"/>
  <c r="K261" s="1"/>
  <c r="J263"/>
  <c r="H263"/>
  <c r="G263"/>
  <c r="G261" s="1"/>
  <c r="G275" s="1"/>
  <c r="F263"/>
  <c r="F261" s="1"/>
  <c r="F275" s="1"/>
  <c r="C263"/>
  <c r="M261"/>
  <c r="J261"/>
  <c r="H261"/>
  <c r="H275" s="1"/>
  <c r="C261"/>
  <c r="C275" s="1"/>
  <c r="I237"/>
  <c r="I236"/>
  <c r="I235"/>
  <c r="I234"/>
  <c r="N232"/>
  <c r="I232"/>
  <c r="N231"/>
  <c r="I231"/>
  <c r="N230"/>
  <c r="M230"/>
  <c r="L230"/>
  <c r="K230"/>
  <c r="J230"/>
  <c r="H230"/>
  <c r="G230"/>
  <c r="F230"/>
  <c r="C230"/>
  <c r="I230" s="1"/>
  <c r="N229"/>
  <c r="I229"/>
  <c r="N228"/>
  <c r="N227" s="1"/>
  <c r="I228"/>
  <c r="M227"/>
  <c r="L227"/>
  <c r="K227"/>
  <c r="J227"/>
  <c r="H227"/>
  <c r="G227"/>
  <c r="F227"/>
  <c r="C227"/>
  <c r="I227" s="1"/>
  <c r="I225" s="1"/>
  <c r="I239" s="1"/>
  <c r="M225"/>
  <c r="L225"/>
  <c r="K225"/>
  <c r="J225"/>
  <c r="H225"/>
  <c r="H239" s="1"/>
  <c r="G225"/>
  <c r="G239" s="1"/>
  <c r="F225"/>
  <c r="F239" s="1"/>
  <c r="C225"/>
  <c r="C239" s="1"/>
  <c r="I202"/>
  <c r="I201"/>
  <c r="I200"/>
  <c r="I199"/>
  <c r="N197"/>
  <c r="I197"/>
  <c r="N196"/>
  <c r="N195" s="1"/>
  <c r="I196"/>
  <c r="M195"/>
  <c r="L195"/>
  <c r="K195"/>
  <c r="J195"/>
  <c r="H195"/>
  <c r="G195"/>
  <c r="F195"/>
  <c r="C195"/>
  <c r="N194"/>
  <c r="I194"/>
  <c r="N193"/>
  <c r="N192" s="1"/>
  <c r="I193"/>
  <c r="M192"/>
  <c r="L192"/>
  <c r="K192"/>
  <c r="J192"/>
  <c r="H192"/>
  <c r="G192"/>
  <c r="F192"/>
  <c r="C192"/>
  <c r="M190"/>
  <c r="L190"/>
  <c r="K190"/>
  <c r="J190"/>
  <c r="H190"/>
  <c r="H204" s="1"/>
  <c r="G190"/>
  <c r="G204" s="1"/>
  <c r="F190"/>
  <c r="F204" s="1"/>
  <c r="C190"/>
  <c r="C204" s="1"/>
  <c r="I167"/>
  <c r="I166"/>
  <c r="I165"/>
  <c r="I164"/>
  <c r="N162"/>
  <c r="I162"/>
  <c r="N161"/>
  <c r="N160" s="1"/>
  <c r="I161"/>
  <c r="M160"/>
  <c r="L160"/>
  <c r="K160"/>
  <c r="J160"/>
  <c r="H160"/>
  <c r="G160"/>
  <c r="F160"/>
  <c r="C160"/>
  <c r="N159"/>
  <c r="I159"/>
  <c r="N158"/>
  <c r="I158"/>
  <c r="M157"/>
  <c r="L157"/>
  <c r="K157"/>
  <c r="J157"/>
  <c r="H157"/>
  <c r="G157"/>
  <c r="F157"/>
  <c r="C157"/>
  <c r="M155"/>
  <c r="L155"/>
  <c r="K155"/>
  <c r="J155"/>
  <c r="H155"/>
  <c r="H169" s="1"/>
  <c r="G155"/>
  <c r="G169" s="1"/>
  <c r="F155"/>
  <c r="F169" s="1"/>
  <c r="C155"/>
  <c r="C169" s="1"/>
  <c r="I132"/>
  <c r="I131"/>
  <c r="I130"/>
  <c r="I129"/>
  <c r="N127"/>
  <c r="I127"/>
  <c r="N126"/>
  <c r="I126"/>
  <c r="N125"/>
  <c r="M125"/>
  <c r="L125"/>
  <c r="K125"/>
  <c r="J125"/>
  <c r="H125"/>
  <c r="G125"/>
  <c r="F125"/>
  <c r="C125"/>
  <c r="N124"/>
  <c r="I124"/>
  <c r="N123"/>
  <c r="I123"/>
  <c r="M122"/>
  <c r="L122"/>
  <c r="K122"/>
  <c r="J122"/>
  <c r="H122"/>
  <c r="G122"/>
  <c r="F122"/>
  <c r="C122"/>
  <c r="C120" s="1"/>
  <c r="C134" s="1"/>
  <c r="M120"/>
  <c r="L120"/>
  <c r="K120"/>
  <c r="J120"/>
  <c r="H120"/>
  <c r="H134" s="1"/>
  <c r="F120"/>
  <c r="F134" s="1"/>
  <c r="I97"/>
  <c r="I96"/>
  <c r="I95"/>
  <c r="I94"/>
  <c r="N92"/>
  <c r="I92"/>
  <c r="N91"/>
  <c r="I91"/>
  <c r="N90"/>
  <c r="M90"/>
  <c r="L90"/>
  <c r="K90"/>
  <c r="J90"/>
  <c r="H90"/>
  <c r="G90"/>
  <c r="F90"/>
  <c r="C90"/>
  <c r="N89"/>
  <c r="N443" s="1"/>
  <c r="I89"/>
  <c r="N88"/>
  <c r="I88"/>
  <c r="M87"/>
  <c r="L87"/>
  <c r="K87"/>
  <c r="J87"/>
  <c r="H87"/>
  <c r="G87"/>
  <c r="G99" s="1"/>
  <c r="F87"/>
  <c r="F99" s="1"/>
  <c r="C87"/>
  <c r="M85"/>
  <c r="L85"/>
  <c r="K85"/>
  <c r="J85"/>
  <c r="H85"/>
  <c r="G85"/>
  <c r="F85"/>
  <c r="C85"/>
  <c r="P78"/>
  <c r="P113" s="1"/>
  <c r="P148" s="1"/>
  <c r="P183" s="1"/>
  <c r="P218" s="1"/>
  <c r="P254" s="1"/>
  <c r="P289" s="1"/>
  <c r="P325" s="1"/>
  <c r="P361" s="1"/>
  <c r="P397" s="1"/>
  <c r="P432" s="1"/>
  <c r="I62"/>
  <c r="I61"/>
  <c r="I60"/>
  <c r="I59"/>
  <c r="N57"/>
  <c r="I57"/>
  <c r="N56"/>
  <c r="N55" s="1"/>
  <c r="N50" s="1"/>
  <c r="I56"/>
  <c r="M55"/>
  <c r="L55"/>
  <c r="K55"/>
  <c r="J55"/>
  <c r="H55"/>
  <c r="G55"/>
  <c r="F55"/>
  <c r="C55"/>
  <c r="N54"/>
  <c r="I54"/>
  <c r="N53"/>
  <c r="I53"/>
  <c r="N52"/>
  <c r="M52"/>
  <c r="M50" s="1"/>
  <c r="L52"/>
  <c r="L50" s="1"/>
  <c r="K52"/>
  <c r="J52"/>
  <c r="H52"/>
  <c r="H50" s="1"/>
  <c r="H64" s="1"/>
  <c r="G52"/>
  <c r="G50" s="1"/>
  <c r="G64" s="1"/>
  <c r="F52"/>
  <c r="C52"/>
  <c r="K50"/>
  <c r="J50"/>
  <c r="F50"/>
  <c r="F64" s="1"/>
  <c r="C50"/>
  <c r="C64" s="1"/>
  <c r="P43"/>
  <c r="O43"/>
  <c r="O78" s="1"/>
  <c r="O113" s="1"/>
  <c r="O148" s="1"/>
  <c r="O183" s="1"/>
  <c r="O218" s="1"/>
  <c r="O254" s="1"/>
  <c r="O289" s="1"/>
  <c r="O325" s="1"/>
  <c r="O361" s="1"/>
  <c r="O397" s="1"/>
  <c r="O432" s="1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P77" s="1"/>
  <c r="P112" s="1"/>
  <c r="P147" s="1"/>
  <c r="P182" s="1"/>
  <c r="P217" s="1"/>
  <c r="P253" s="1"/>
  <c r="P288" s="1"/>
  <c r="P324" s="1"/>
  <c r="P360" s="1"/>
  <c r="P396" s="1"/>
  <c r="P431" s="1"/>
  <c r="O42"/>
  <c r="O77" s="1"/>
  <c r="O112" s="1"/>
  <c r="O147" s="1"/>
  <c r="O182" s="1"/>
  <c r="O217" s="1"/>
  <c r="O253" s="1"/>
  <c r="O288" s="1"/>
  <c r="O324" s="1"/>
  <c r="O360" s="1"/>
  <c r="O396" s="1"/>
  <c r="O431" s="1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26"/>
  <c r="I450" s="1"/>
  <c r="I25"/>
  <c r="I24"/>
  <c r="N22"/>
  <c r="I22"/>
  <c r="N21"/>
  <c r="I21"/>
  <c r="M20"/>
  <c r="L20"/>
  <c r="L444" s="1"/>
  <c r="K20"/>
  <c r="J20"/>
  <c r="H20"/>
  <c r="G20"/>
  <c r="F20"/>
  <c r="C20"/>
  <c r="N19"/>
  <c r="I19"/>
  <c r="N18"/>
  <c r="I18"/>
  <c r="N17"/>
  <c r="M17"/>
  <c r="M15" s="1"/>
  <c r="L17"/>
  <c r="K17"/>
  <c r="J17"/>
  <c r="J15" s="1"/>
  <c r="H17"/>
  <c r="G17"/>
  <c r="G15" s="1"/>
  <c r="F17"/>
  <c r="C17"/>
  <c r="C15" s="1"/>
  <c r="L15"/>
  <c r="K15"/>
  <c r="G446" i="7"/>
  <c r="G445"/>
  <c r="G443"/>
  <c r="G442"/>
  <c r="G409"/>
  <c r="G406"/>
  <c r="G404" s="1"/>
  <c r="G373"/>
  <c r="G370"/>
  <c r="G368" s="1"/>
  <c r="G337"/>
  <c r="G332" s="1"/>
  <c r="G334"/>
  <c r="G301"/>
  <c r="G298"/>
  <c r="G296" s="1"/>
  <c r="G266"/>
  <c r="G263"/>
  <c r="G261" s="1"/>
  <c r="G230"/>
  <c r="G227"/>
  <c r="G225" s="1"/>
  <c r="G195"/>
  <c r="G190" s="1"/>
  <c r="G192"/>
  <c r="G160"/>
  <c r="G157"/>
  <c r="G155" s="1"/>
  <c r="G125"/>
  <c r="G122"/>
  <c r="G120"/>
  <c r="G90"/>
  <c r="G87"/>
  <c r="G55"/>
  <c r="G52"/>
  <c r="G20"/>
  <c r="G444" s="1"/>
  <c r="G17"/>
  <c r="F17"/>
  <c r="F20"/>
  <c r="F52"/>
  <c r="F55"/>
  <c r="F87"/>
  <c r="F90"/>
  <c r="F122"/>
  <c r="F120" s="1"/>
  <c r="F125"/>
  <c r="F157"/>
  <c r="F160"/>
  <c r="F192"/>
  <c r="F441" s="1"/>
  <c r="F195"/>
  <c r="F227"/>
  <c r="F230"/>
  <c r="F263"/>
  <c r="F266"/>
  <c r="F298"/>
  <c r="F301"/>
  <c r="F334"/>
  <c r="F337"/>
  <c r="F370"/>
  <c r="F373"/>
  <c r="F406"/>
  <c r="F404" s="1"/>
  <c r="F409"/>
  <c r="F442"/>
  <c r="F443"/>
  <c r="F445"/>
  <c r="F446"/>
  <c r="G446" i="8"/>
  <c r="G445"/>
  <c r="G443"/>
  <c r="G442"/>
  <c r="G409"/>
  <c r="G406"/>
  <c r="G404" s="1"/>
  <c r="G373"/>
  <c r="G370"/>
  <c r="G368"/>
  <c r="G337"/>
  <c r="G332" s="1"/>
  <c r="G334"/>
  <c r="G301"/>
  <c r="G298"/>
  <c r="G296" s="1"/>
  <c r="G266"/>
  <c r="G263"/>
  <c r="G230"/>
  <c r="G227"/>
  <c r="G225"/>
  <c r="G195"/>
  <c r="G190" s="1"/>
  <c r="G192"/>
  <c r="G160"/>
  <c r="G157"/>
  <c r="G155" s="1"/>
  <c r="G125"/>
  <c r="G122"/>
  <c r="G90"/>
  <c r="G87"/>
  <c r="G85" s="1"/>
  <c r="G55"/>
  <c r="G52"/>
  <c r="G20"/>
  <c r="G444" s="1"/>
  <c r="G17"/>
  <c r="G446" i="6"/>
  <c r="G445"/>
  <c r="G443"/>
  <c r="G442"/>
  <c r="G409"/>
  <c r="G406"/>
  <c r="G404"/>
  <c r="G373"/>
  <c r="G370"/>
  <c r="G337"/>
  <c r="G334"/>
  <c r="G301"/>
  <c r="G298"/>
  <c r="G266"/>
  <c r="G263"/>
  <c r="G261" s="1"/>
  <c r="G230"/>
  <c r="G227"/>
  <c r="G225" s="1"/>
  <c r="G195"/>
  <c r="G190" s="1"/>
  <c r="G192"/>
  <c r="G160"/>
  <c r="G157"/>
  <c r="G155" s="1"/>
  <c r="G125"/>
  <c r="G122"/>
  <c r="G120" s="1"/>
  <c r="G90"/>
  <c r="G87"/>
  <c r="G55"/>
  <c r="G50" s="1"/>
  <c r="G52"/>
  <c r="G20"/>
  <c r="G17"/>
  <c r="G15" s="1"/>
  <c r="G452" i="4"/>
  <c r="G451"/>
  <c r="G450"/>
  <c r="G449"/>
  <c r="G448"/>
  <c r="G446"/>
  <c r="G445"/>
  <c r="G443"/>
  <c r="G442"/>
  <c r="G409"/>
  <c r="G406"/>
  <c r="G404" s="1"/>
  <c r="G418" s="1"/>
  <c r="G373"/>
  <c r="G370"/>
  <c r="G337"/>
  <c r="G334"/>
  <c r="G332" s="1"/>
  <c r="G346" s="1"/>
  <c r="G301"/>
  <c r="G298"/>
  <c r="G266"/>
  <c r="G263"/>
  <c r="G261" s="1"/>
  <c r="G275" s="1"/>
  <c r="G230"/>
  <c r="G227"/>
  <c r="G195"/>
  <c r="G192"/>
  <c r="G190" s="1"/>
  <c r="G204" s="1"/>
  <c r="G160"/>
  <c r="G157"/>
  <c r="G125"/>
  <c r="G122"/>
  <c r="G120" s="1"/>
  <c r="G134" s="1"/>
  <c r="G90"/>
  <c r="G87"/>
  <c r="G55"/>
  <c r="G52"/>
  <c r="G50" s="1"/>
  <c r="G64" s="1"/>
  <c r="G20"/>
  <c r="G444" s="1"/>
  <c r="G17"/>
  <c r="G451" i="5"/>
  <c r="G450"/>
  <c r="G449"/>
  <c r="G448"/>
  <c r="G446"/>
  <c r="G445"/>
  <c r="G443"/>
  <c r="G442"/>
  <c r="G409"/>
  <c r="G406"/>
  <c r="G404" s="1"/>
  <c r="G418" s="1"/>
  <c r="G373"/>
  <c r="G370"/>
  <c r="G337"/>
  <c r="G334"/>
  <c r="G332" s="1"/>
  <c r="G346" s="1"/>
  <c r="G301"/>
  <c r="G298"/>
  <c r="G266"/>
  <c r="G263"/>
  <c r="G261" s="1"/>
  <c r="G275" s="1"/>
  <c r="G230"/>
  <c r="G227"/>
  <c r="G195"/>
  <c r="G192"/>
  <c r="G190" s="1"/>
  <c r="G204" s="1"/>
  <c r="G160"/>
  <c r="G157"/>
  <c r="G125"/>
  <c r="G122"/>
  <c r="G120" s="1"/>
  <c r="G134" s="1"/>
  <c r="G99"/>
  <c r="G90"/>
  <c r="G87"/>
  <c r="G55"/>
  <c r="G52"/>
  <c r="G50" s="1"/>
  <c r="G64" s="1"/>
  <c r="G20"/>
  <c r="G17"/>
  <c r="G452" i="24"/>
  <c r="G451"/>
  <c r="G450"/>
  <c r="G449"/>
  <c r="G448"/>
  <c r="G446"/>
  <c r="G445"/>
  <c r="G443"/>
  <c r="G442"/>
  <c r="G409"/>
  <c r="G406"/>
  <c r="G373"/>
  <c r="G370"/>
  <c r="G368" s="1"/>
  <c r="G382" s="1"/>
  <c r="G337"/>
  <c r="G334"/>
  <c r="G301"/>
  <c r="G298"/>
  <c r="G296" s="1"/>
  <c r="G310" s="1"/>
  <c r="G266"/>
  <c r="G263"/>
  <c r="G230"/>
  <c r="G227"/>
  <c r="G225" s="1"/>
  <c r="G239" s="1"/>
  <c r="G195"/>
  <c r="G192"/>
  <c r="G160"/>
  <c r="G157"/>
  <c r="G155" s="1"/>
  <c r="G169" s="1"/>
  <c r="G125"/>
  <c r="G122"/>
  <c r="G90"/>
  <c r="G87"/>
  <c r="G99" s="1"/>
  <c r="G55"/>
  <c r="G52"/>
  <c r="G20"/>
  <c r="G17"/>
  <c r="G15" s="1"/>
  <c r="G452" i="93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F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I411"/>
  <c r="N410"/>
  <c r="I410"/>
  <c r="N409"/>
  <c r="M409"/>
  <c r="L409"/>
  <c r="K409"/>
  <c r="J409"/>
  <c r="H409"/>
  <c r="G409"/>
  <c r="G404" s="1"/>
  <c r="G418" s="1"/>
  <c r="F409"/>
  <c r="C409"/>
  <c r="N408"/>
  <c r="I408"/>
  <c r="N407"/>
  <c r="I407"/>
  <c r="N406"/>
  <c r="N404" s="1"/>
  <c r="M406"/>
  <c r="M404" s="1"/>
  <c r="L406"/>
  <c r="K406"/>
  <c r="J406"/>
  <c r="J404" s="1"/>
  <c r="H406"/>
  <c r="H404" s="1"/>
  <c r="H418" s="1"/>
  <c r="G406"/>
  <c r="F406"/>
  <c r="C406"/>
  <c r="I406" s="1"/>
  <c r="L404"/>
  <c r="K404"/>
  <c r="I380"/>
  <c r="I379"/>
  <c r="I378"/>
  <c r="I377"/>
  <c r="N375"/>
  <c r="I375"/>
  <c r="N374"/>
  <c r="I374"/>
  <c r="N373"/>
  <c r="M373"/>
  <c r="L373"/>
  <c r="K373"/>
  <c r="J373"/>
  <c r="H373"/>
  <c r="G373"/>
  <c r="F373"/>
  <c r="C373"/>
  <c r="N372"/>
  <c r="I372"/>
  <c r="N371"/>
  <c r="I371"/>
  <c r="M370"/>
  <c r="L370"/>
  <c r="K370"/>
  <c r="J370"/>
  <c r="H370"/>
  <c r="G370"/>
  <c r="F370"/>
  <c r="C370"/>
  <c r="M368"/>
  <c r="L368"/>
  <c r="K368"/>
  <c r="J368"/>
  <c r="H368"/>
  <c r="H382" s="1"/>
  <c r="G368"/>
  <c r="G382" s="1"/>
  <c r="F368"/>
  <c r="F382" s="1"/>
  <c r="C368"/>
  <c r="C382" s="1"/>
  <c r="I344"/>
  <c r="I343"/>
  <c r="I342"/>
  <c r="I341"/>
  <c r="N339"/>
  <c r="N337" s="1"/>
  <c r="I339"/>
  <c r="N338"/>
  <c r="I338"/>
  <c r="M337"/>
  <c r="M332" s="1"/>
  <c r="L337"/>
  <c r="L332" s="1"/>
  <c r="K337"/>
  <c r="J337"/>
  <c r="H337"/>
  <c r="G337"/>
  <c r="F337"/>
  <c r="C337"/>
  <c r="N336"/>
  <c r="I336"/>
  <c r="N335"/>
  <c r="I335"/>
  <c r="N334"/>
  <c r="M334"/>
  <c r="L334"/>
  <c r="K334"/>
  <c r="J334"/>
  <c r="H334"/>
  <c r="G334"/>
  <c r="F334"/>
  <c r="F332" s="1"/>
  <c r="F346" s="1"/>
  <c r="C334"/>
  <c r="I334" s="1"/>
  <c r="K332"/>
  <c r="H332"/>
  <c r="H346" s="1"/>
  <c r="G332"/>
  <c r="G346" s="1"/>
  <c r="I308"/>
  <c r="I307"/>
  <c r="I306"/>
  <c r="I305"/>
  <c r="N303"/>
  <c r="I303"/>
  <c r="N302"/>
  <c r="I302"/>
  <c r="N301"/>
  <c r="M301"/>
  <c r="L301"/>
  <c r="K301"/>
  <c r="J301"/>
  <c r="H301"/>
  <c r="H296" s="1"/>
  <c r="H310" s="1"/>
  <c r="G301"/>
  <c r="G296" s="1"/>
  <c r="G310" s="1"/>
  <c r="F301"/>
  <c r="C301"/>
  <c r="N300"/>
  <c r="I300"/>
  <c r="N299"/>
  <c r="I299"/>
  <c r="N298"/>
  <c r="N296" s="1"/>
  <c r="M298"/>
  <c r="M296" s="1"/>
  <c r="L298"/>
  <c r="K298"/>
  <c r="J298"/>
  <c r="J296" s="1"/>
  <c r="H298"/>
  <c r="G298"/>
  <c r="F298"/>
  <c r="C298"/>
  <c r="I298" s="1"/>
  <c r="L296"/>
  <c r="K296"/>
  <c r="F296"/>
  <c r="F310" s="1"/>
  <c r="I273"/>
  <c r="I272"/>
  <c r="I271"/>
  <c r="I270"/>
  <c r="N268"/>
  <c r="I268"/>
  <c r="N267"/>
  <c r="I267"/>
  <c r="N266"/>
  <c r="M266"/>
  <c r="L266"/>
  <c r="K266"/>
  <c r="J266"/>
  <c r="H266"/>
  <c r="G266"/>
  <c r="F266"/>
  <c r="C266"/>
  <c r="I266" s="1"/>
  <c r="N265"/>
  <c r="I265"/>
  <c r="N264"/>
  <c r="N263" s="1"/>
  <c r="I264"/>
  <c r="M263"/>
  <c r="L263"/>
  <c r="K263"/>
  <c r="J263"/>
  <c r="H263"/>
  <c r="G263"/>
  <c r="F263"/>
  <c r="C263"/>
  <c r="I263" s="1"/>
  <c r="I261" s="1"/>
  <c r="I275" s="1"/>
  <c r="M261"/>
  <c r="L261"/>
  <c r="K261"/>
  <c r="J261"/>
  <c r="H261"/>
  <c r="H275" s="1"/>
  <c r="G261"/>
  <c r="G275" s="1"/>
  <c r="F261"/>
  <c r="F275" s="1"/>
  <c r="C261"/>
  <c r="C275" s="1"/>
  <c r="I237"/>
  <c r="I236"/>
  <c r="I235"/>
  <c r="I234"/>
  <c r="N232"/>
  <c r="I232"/>
  <c r="N231"/>
  <c r="N230" s="1"/>
  <c r="I231"/>
  <c r="M230"/>
  <c r="L230"/>
  <c r="K230"/>
  <c r="J230"/>
  <c r="H230"/>
  <c r="G230"/>
  <c r="F230"/>
  <c r="C230"/>
  <c r="N229"/>
  <c r="I229"/>
  <c r="N228"/>
  <c r="N227" s="1"/>
  <c r="I228"/>
  <c r="M227"/>
  <c r="L227"/>
  <c r="K227"/>
  <c r="K225" s="1"/>
  <c r="J227"/>
  <c r="H227"/>
  <c r="G227"/>
  <c r="F227"/>
  <c r="C227"/>
  <c r="M225"/>
  <c r="L225"/>
  <c r="J225"/>
  <c r="H225"/>
  <c r="H239" s="1"/>
  <c r="G225"/>
  <c r="G239" s="1"/>
  <c r="F225"/>
  <c r="F239" s="1"/>
  <c r="C225"/>
  <c r="C239" s="1"/>
  <c r="I202"/>
  <c r="I201"/>
  <c r="I200"/>
  <c r="I199"/>
  <c r="N197"/>
  <c r="I197"/>
  <c r="N196"/>
  <c r="N195" s="1"/>
  <c r="N190" s="1"/>
  <c r="I196"/>
  <c r="M195"/>
  <c r="L195"/>
  <c r="K195"/>
  <c r="J195"/>
  <c r="H195"/>
  <c r="G195"/>
  <c r="F195"/>
  <c r="C195"/>
  <c r="N194"/>
  <c r="I194"/>
  <c r="N193"/>
  <c r="I193"/>
  <c r="N192"/>
  <c r="M192"/>
  <c r="M190" s="1"/>
  <c r="L192"/>
  <c r="L190" s="1"/>
  <c r="K192"/>
  <c r="J192"/>
  <c r="H192"/>
  <c r="H190" s="1"/>
  <c r="H204" s="1"/>
  <c r="G192"/>
  <c r="G190" s="1"/>
  <c r="G204" s="1"/>
  <c r="F192"/>
  <c r="C192"/>
  <c r="K190"/>
  <c r="J190"/>
  <c r="F190"/>
  <c r="F204" s="1"/>
  <c r="C190"/>
  <c r="C204" s="1"/>
  <c r="I167"/>
  <c r="I166"/>
  <c r="I165"/>
  <c r="I164"/>
  <c r="N162"/>
  <c r="I162"/>
  <c r="N161"/>
  <c r="N160" s="1"/>
  <c r="I161"/>
  <c r="M160"/>
  <c r="M155" s="1"/>
  <c r="L160"/>
  <c r="K160"/>
  <c r="J160"/>
  <c r="J155" s="1"/>
  <c r="H160"/>
  <c r="H155" s="1"/>
  <c r="H169" s="1"/>
  <c r="G160"/>
  <c r="F160"/>
  <c r="C160"/>
  <c r="I160" s="1"/>
  <c r="N159"/>
  <c r="I159"/>
  <c r="N158"/>
  <c r="N157" s="1"/>
  <c r="I158"/>
  <c r="M157"/>
  <c r="L157"/>
  <c r="K157"/>
  <c r="J157"/>
  <c r="H157"/>
  <c r="G157"/>
  <c r="F157"/>
  <c r="F155" s="1"/>
  <c r="F169" s="1"/>
  <c r="C157"/>
  <c r="L155"/>
  <c r="K155"/>
  <c r="I132"/>
  <c r="I131"/>
  <c r="I130"/>
  <c r="I129"/>
  <c r="N127"/>
  <c r="I127"/>
  <c r="N126"/>
  <c r="I126"/>
  <c r="N125"/>
  <c r="M125"/>
  <c r="L125"/>
  <c r="K125"/>
  <c r="J125"/>
  <c r="H125"/>
  <c r="G125"/>
  <c r="F125"/>
  <c r="C125"/>
  <c r="N124"/>
  <c r="I124"/>
  <c r="N123"/>
  <c r="N122" s="1"/>
  <c r="I123"/>
  <c r="M122"/>
  <c r="L122"/>
  <c r="K122"/>
  <c r="J122"/>
  <c r="H122"/>
  <c r="G122"/>
  <c r="F122"/>
  <c r="C122"/>
  <c r="I122" s="1"/>
  <c r="M120"/>
  <c r="L120"/>
  <c r="K120"/>
  <c r="J120"/>
  <c r="H120"/>
  <c r="H134" s="1"/>
  <c r="G120"/>
  <c r="G134" s="1"/>
  <c r="F120"/>
  <c r="F134" s="1"/>
  <c r="C120"/>
  <c r="C134" s="1"/>
  <c r="I97"/>
  <c r="I96"/>
  <c r="I95"/>
  <c r="I94"/>
  <c r="N92"/>
  <c r="I92"/>
  <c r="N91"/>
  <c r="N90" s="1"/>
  <c r="I91"/>
  <c r="M90"/>
  <c r="L90"/>
  <c r="K90"/>
  <c r="J90"/>
  <c r="H90"/>
  <c r="G90"/>
  <c r="F90"/>
  <c r="C90"/>
  <c r="N89"/>
  <c r="I89"/>
  <c r="N88"/>
  <c r="N442" s="1"/>
  <c r="I88"/>
  <c r="M87"/>
  <c r="L87"/>
  <c r="K87"/>
  <c r="J87"/>
  <c r="H87"/>
  <c r="G87"/>
  <c r="F87"/>
  <c r="F99" s="1"/>
  <c r="C87"/>
  <c r="M85"/>
  <c r="L85"/>
  <c r="K85"/>
  <c r="J85"/>
  <c r="H85"/>
  <c r="G85"/>
  <c r="F85"/>
  <c r="C85"/>
  <c r="I62"/>
  <c r="I61"/>
  <c r="I60"/>
  <c r="I59"/>
  <c r="N57"/>
  <c r="N55" s="1"/>
  <c r="I57"/>
  <c r="N56"/>
  <c r="I56"/>
  <c r="M55"/>
  <c r="L55"/>
  <c r="K55"/>
  <c r="J55"/>
  <c r="H55"/>
  <c r="G55"/>
  <c r="F55"/>
  <c r="C55"/>
  <c r="I55" s="1"/>
  <c r="N54"/>
  <c r="I54"/>
  <c r="N53"/>
  <c r="N52" s="1"/>
  <c r="I53"/>
  <c r="M52"/>
  <c r="L52"/>
  <c r="K52"/>
  <c r="K50" s="1"/>
  <c r="J52"/>
  <c r="J50" s="1"/>
  <c r="H52"/>
  <c r="G52"/>
  <c r="F52"/>
  <c r="F50" s="1"/>
  <c r="F64" s="1"/>
  <c r="C52"/>
  <c r="C50" s="1"/>
  <c r="C64" s="1"/>
  <c r="M50"/>
  <c r="L50"/>
  <c r="H50"/>
  <c r="H64" s="1"/>
  <c r="G50"/>
  <c r="G64" s="1"/>
  <c r="P43"/>
  <c r="P78" s="1"/>
  <c r="P113" s="1"/>
  <c r="P148" s="1"/>
  <c r="P183" s="1"/>
  <c r="P218" s="1"/>
  <c r="P254" s="1"/>
  <c r="P289" s="1"/>
  <c r="P325" s="1"/>
  <c r="P361" s="1"/>
  <c r="P397" s="1"/>
  <c r="P432" s="1"/>
  <c r="O43"/>
  <c r="O78" s="1"/>
  <c r="O113" s="1"/>
  <c r="O148" s="1"/>
  <c r="O183" s="1"/>
  <c r="O218" s="1"/>
  <c r="O254" s="1"/>
  <c r="O289" s="1"/>
  <c r="O325" s="1"/>
  <c r="O361" s="1"/>
  <c r="O397" s="1"/>
  <c r="O432" s="1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P77" s="1"/>
  <c r="P112" s="1"/>
  <c r="P147" s="1"/>
  <c r="P182" s="1"/>
  <c r="P217" s="1"/>
  <c r="P253" s="1"/>
  <c r="P288" s="1"/>
  <c r="P324" s="1"/>
  <c r="P360" s="1"/>
  <c r="P396" s="1"/>
  <c r="P431" s="1"/>
  <c r="O42"/>
  <c r="O77" s="1"/>
  <c r="O112" s="1"/>
  <c r="O147" s="1"/>
  <c r="O182" s="1"/>
  <c r="O217" s="1"/>
  <c r="O253" s="1"/>
  <c r="O288" s="1"/>
  <c r="O324" s="1"/>
  <c r="O360" s="1"/>
  <c r="O396" s="1"/>
  <c r="O431" s="1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26"/>
  <c r="I25"/>
  <c r="I24"/>
  <c r="I448" s="1"/>
  <c r="N22"/>
  <c r="I22"/>
  <c r="N21"/>
  <c r="I21"/>
  <c r="I445" s="1"/>
  <c r="M20"/>
  <c r="L20"/>
  <c r="K20"/>
  <c r="J20"/>
  <c r="H20"/>
  <c r="G20"/>
  <c r="F20"/>
  <c r="C20"/>
  <c r="N19"/>
  <c r="I19"/>
  <c r="N18"/>
  <c r="N17" s="1"/>
  <c r="I18"/>
  <c r="M17"/>
  <c r="L17"/>
  <c r="L15" s="1"/>
  <c r="K17"/>
  <c r="K15" s="1"/>
  <c r="K439" s="1"/>
  <c r="J17"/>
  <c r="H17"/>
  <c r="G17"/>
  <c r="F17"/>
  <c r="F15" s="1"/>
  <c r="C17"/>
  <c r="F446" i="8"/>
  <c r="F445"/>
  <c r="F443"/>
  <c r="F442"/>
  <c r="F409"/>
  <c r="F406"/>
  <c r="F404" s="1"/>
  <c r="F373"/>
  <c r="F370"/>
  <c r="F368" s="1"/>
  <c r="F337"/>
  <c r="F332" s="1"/>
  <c r="F334"/>
  <c r="F301"/>
  <c r="F298"/>
  <c r="F296" s="1"/>
  <c r="F266"/>
  <c r="F263"/>
  <c r="F261"/>
  <c r="F230"/>
  <c r="F227"/>
  <c r="F195"/>
  <c r="F192"/>
  <c r="F160"/>
  <c r="F157"/>
  <c r="F125"/>
  <c r="F122"/>
  <c r="F120"/>
  <c r="F90"/>
  <c r="F87"/>
  <c r="F55"/>
  <c r="F52"/>
  <c r="F20"/>
  <c r="F17"/>
  <c r="F446" i="6"/>
  <c r="F445"/>
  <c r="F443"/>
  <c r="F442"/>
  <c r="F409"/>
  <c r="F406"/>
  <c r="F404" s="1"/>
  <c r="F373"/>
  <c r="F370"/>
  <c r="F368" s="1"/>
  <c r="F337"/>
  <c r="F332" s="1"/>
  <c r="F334"/>
  <c r="F301"/>
  <c r="F298"/>
  <c r="F296" s="1"/>
  <c r="F266"/>
  <c r="F263"/>
  <c r="F261" s="1"/>
  <c r="F230"/>
  <c r="F227"/>
  <c r="F225" s="1"/>
  <c r="F195"/>
  <c r="F190" s="1"/>
  <c r="F192"/>
  <c r="F160"/>
  <c r="F157"/>
  <c r="F155" s="1"/>
  <c r="F125"/>
  <c r="F122"/>
  <c r="F120"/>
  <c r="F90"/>
  <c r="F87"/>
  <c r="F55"/>
  <c r="F52"/>
  <c r="F20"/>
  <c r="F444" s="1"/>
  <c r="F17"/>
  <c r="F451" i="5"/>
  <c r="F450"/>
  <c r="F449"/>
  <c r="F448"/>
  <c r="F446"/>
  <c r="F445"/>
  <c r="F443"/>
  <c r="F442"/>
  <c r="F409"/>
  <c r="F406"/>
  <c r="F404" s="1"/>
  <c r="F418" s="1"/>
  <c r="F373"/>
  <c r="F370"/>
  <c r="F337"/>
  <c r="F334"/>
  <c r="F332" s="1"/>
  <c r="F346" s="1"/>
  <c r="F301"/>
  <c r="F298"/>
  <c r="F266"/>
  <c r="F263"/>
  <c r="F261" s="1"/>
  <c r="F275" s="1"/>
  <c r="F230"/>
  <c r="F227"/>
  <c r="F195"/>
  <c r="F192"/>
  <c r="F190" s="1"/>
  <c r="F204" s="1"/>
  <c r="F160"/>
  <c r="F157"/>
  <c r="F125"/>
  <c r="F122"/>
  <c r="F120" s="1"/>
  <c r="F134" s="1"/>
  <c r="F99"/>
  <c r="F90"/>
  <c r="F87"/>
  <c r="F55"/>
  <c r="F52"/>
  <c r="F50" s="1"/>
  <c r="F64" s="1"/>
  <c r="F20"/>
  <c r="F17"/>
  <c r="F452" i="4"/>
  <c r="F451"/>
  <c r="F450"/>
  <c r="F449"/>
  <c r="F448"/>
  <c r="F446"/>
  <c r="F445"/>
  <c r="F443"/>
  <c r="F442"/>
  <c r="F409"/>
  <c r="F406"/>
  <c r="F373"/>
  <c r="F370"/>
  <c r="F368" s="1"/>
  <c r="F382" s="1"/>
  <c r="F337"/>
  <c r="F334"/>
  <c r="F301"/>
  <c r="F298"/>
  <c r="F296" s="1"/>
  <c r="F310" s="1"/>
  <c r="F266"/>
  <c r="F263"/>
  <c r="F230"/>
  <c r="F227"/>
  <c r="F225" s="1"/>
  <c r="F239" s="1"/>
  <c r="F195"/>
  <c r="F192"/>
  <c r="F160"/>
  <c r="F157"/>
  <c r="F155" s="1"/>
  <c r="F169" s="1"/>
  <c r="F125"/>
  <c r="F122"/>
  <c r="F90"/>
  <c r="F87"/>
  <c r="F55"/>
  <c r="F52"/>
  <c r="F20"/>
  <c r="F17"/>
  <c r="F15" s="1"/>
  <c r="F452" i="24"/>
  <c r="F451"/>
  <c r="F450"/>
  <c r="F449"/>
  <c r="F448"/>
  <c r="F446"/>
  <c r="F445"/>
  <c r="F443"/>
  <c r="F442"/>
  <c r="F409"/>
  <c r="F406"/>
  <c r="F373"/>
  <c r="F370"/>
  <c r="F368" s="1"/>
  <c r="F382" s="1"/>
  <c r="F337"/>
  <c r="F334"/>
  <c r="F301"/>
  <c r="F298"/>
  <c r="F296" s="1"/>
  <c r="F310" s="1"/>
  <c r="F266"/>
  <c r="F263"/>
  <c r="F230"/>
  <c r="F227"/>
  <c r="F225" s="1"/>
  <c r="F239" s="1"/>
  <c r="F195"/>
  <c r="F192"/>
  <c r="F160"/>
  <c r="F157"/>
  <c r="F155" s="1"/>
  <c r="F169" s="1"/>
  <c r="F125"/>
  <c r="F122"/>
  <c r="F90"/>
  <c r="F99" s="1"/>
  <c r="F87"/>
  <c r="F55"/>
  <c r="F52"/>
  <c r="F50" s="1"/>
  <c r="F64" s="1"/>
  <c r="F20"/>
  <c r="F444" s="1"/>
  <c r="F17"/>
  <c r="K85" i="8" l="1"/>
  <c r="K439" s="1"/>
  <c r="K439" i="7"/>
  <c r="K439" i="6"/>
  <c r="K29" i="24"/>
  <c r="J444" i="96"/>
  <c r="N373"/>
  <c r="N337"/>
  <c r="N446"/>
  <c r="I90"/>
  <c r="J439"/>
  <c r="I190" i="98"/>
  <c r="I204" s="1"/>
  <c r="I225"/>
  <c r="I239" s="1"/>
  <c r="I332"/>
  <c r="I346" s="1"/>
  <c r="I368"/>
  <c r="I382" s="1"/>
  <c r="K439"/>
  <c r="I50"/>
  <c r="I64" s="1"/>
  <c r="C439"/>
  <c r="C453" s="1"/>
  <c r="C29"/>
  <c r="F29"/>
  <c r="I17"/>
  <c r="N20"/>
  <c r="N444" s="1"/>
  <c r="H29"/>
  <c r="F99"/>
  <c r="I122"/>
  <c r="I120" s="1"/>
  <c r="I134" s="1"/>
  <c r="I263"/>
  <c r="I261" s="1"/>
  <c r="I275" s="1"/>
  <c r="I20"/>
  <c r="I444" s="1"/>
  <c r="G29"/>
  <c r="I87"/>
  <c r="C99"/>
  <c r="G441"/>
  <c r="F85"/>
  <c r="F439" s="1"/>
  <c r="F453" s="1"/>
  <c r="J85"/>
  <c r="J439" s="1"/>
  <c r="N85"/>
  <c r="H99"/>
  <c r="N50" i="93"/>
  <c r="L439"/>
  <c r="N225"/>
  <c r="F441" i="24"/>
  <c r="F50" i="4"/>
  <c r="F64" s="1"/>
  <c r="F190"/>
  <c r="F204" s="1"/>
  <c r="F332"/>
  <c r="F346" s="1"/>
  <c r="F444" i="5"/>
  <c r="F155"/>
  <c r="F169" s="1"/>
  <c r="F296"/>
  <c r="F310" s="1"/>
  <c r="F441" i="6"/>
  <c r="F444" i="8"/>
  <c r="F155"/>
  <c r="H444" i="93"/>
  <c r="M444"/>
  <c r="I451"/>
  <c r="I442"/>
  <c r="F120" i="24"/>
  <c r="F134" s="1"/>
  <c r="F190"/>
  <c r="F204" s="1"/>
  <c r="F261"/>
  <c r="F275" s="1"/>
  <c r="F332"/>
  <c r="F346" s="1"/>
  <c r="F404"/>
  <c r="F418" s="1"/>
  <c r="F444" i="4"/>
  <c r="F15" i="5"/>
  <c r="F85"/>
  <c r="F50" i="6"/>
  <c r="F15" i="8"/>
  <c r="F441"/>
  <c r="F190"/>
  <c r="M15" i="93"/>
  <c r="M439" s="1"/>
  <c r="G15"/>
  <c r="L444"/>
  <c r="I446"/>
  <c r="I450"/>
  <c r="H441"/>
  <c r="M441"/>
  <c r="N443"/>
  <c r="G155"/>
  <c r="G169" s="1"/>
  <c r="I195"/>
  <c r="N370"/>
  <c r="N368" s="1"/>
  <c r="F404"/>
  <c r="F418" s="1"/>
  <c r="G50" i="24"/>
  <c r="G64" s="1"/>
  <c r="G15" i="5"/>
  <c r="G85"/>
  <c r="G296" i="6"/>
  <c r="G368"/>
  <c r="G50" i="8"/>
  <c r="G120"/>
  <c r="F225" i="7"/>
  <c r="F155"/>
  <c r="G50"/>
  <c r="F15" i="94"/>
  <c r="J444"/>
  <c r="I448"/>
  <c r="I55"/>
  <c r="K441"/>
  <c r="N442"/>
  <c r="N122"/>
  <c r="N120" s="1"/>
  <c r="I157"/>
  <c r="I263"/>
  <c r="H296"/>
  <c r="H310" s="1"/>
  <c r="I409"/>
  <c r="H441" i="24"/>
  <c r="H296" i="6"/>
  <c r="H368"/>
  <c r="H50" i="8"/>
  <c r="H15" i="7"/>
  <c r="H441"/>
  <c r="H190"/>
  <c r="K444" i="95"/>
  <c r="N20"/>
  <c r="H85"/>
  <c r="K441"/>
  <c r="I442"/>
  <c r="F120"/>
  <c r="F134" s="1"/>
  <c r="I125"/>
  <c r="N157"/>
  <c r="N155" s="1"/>
  <c r="F155"/>
  <c r="F169" s="1"/>
  <c r="I192"/>
  <c r="I195"/>
  <c r="N266"/>
  <c r="N334"/>
  <c r="N332" s="1"/>
  <c r="F368"/>
  <c r="F382" s="1"/>
  <c r="K368"/>
  <c r="I444" i="4"/>
  <c r="I261"/>
  <c r="I275" s="1"/>
  <c r="I444" i="5"/>
  <c r="I120"/>
  <c r="I134" s="1"/>
  <c r="I190"/>
  <c r="I204" s="1"/>
  <c r="I261"/>
  <c r="I275" s="1"/>
  <c r="I332"/>
  <c r="I346" s="1"/>
  <c r="I404"/>
  <c r="I418" s="1"/>
  <c r="I332" i="6"/>
  <c r="I404"/>
  <c r="I50" i="7"/>
  <c r="I296"/>
  <c r="I444" i="8"/>
  <c r="I99" i="24"/>
  <c r="F444" i="96"/>
  <c r="K444"/>
  <c r="N20"/>
  <c r="N15" s="1"/>
  <c r="I52"/>
  <c r="H441"/>
  <c r="M441"/>
  <c r="N443"/>
  <c r="N192"/>
  <c r="N190" s="1"/>
  <c r="I227"/>
  <c r="I225" s="1"/>
  <c r="I239" s="1"/>
  <c r="I230"/>
  <c r="N370"/>
  <c r="N406"/>
  <c r="N409"/>
  <c r="N404" s="1"/>
  <c r="J29" i="24"/>
  <c r="J15" i="4"/>
  <c r="J441"/>
  <c r="J444" i="8"/>
  <c r="J15" i="7"/>
  <c r="J441"/>
  <c r="J190"/>
  <c r="F441" i="4"/>
  <c r="F50" i="8"/>
  <c r="F444" i="93"/>
  <c r="K444"/>
  <c r="L441"/>
  <c r="I443"/>
  <c r="N120"/>
  <c r="N155"/>
  <c r="I192"/>
  <c r="I190" s="1"/>
  <c r="I204" s="1"/>
  <c r="N261"/>
  <c r="I337"/>
  <c r="J332"/>
  <c r="I370"/>
  <c r="G444" i="24"/>
  <c r="G444" i="6"/>
  <c r="G332"/>
  <c r="J439" i="94"/>
  <c r="H15"/>
  <c r="H29" s="1"/>
  <c r="M444"/>
  <c r="N446"/>
  <c r="I52"/>
  <c r="I50" s="1"/>
  <c r="I64" s="1"/>
  <c r="C441"/>
  <c r="J441"/>
  <c r="I442"/>
  <c r="I122"/>
  <c r="N225"/>
  <c r="G332"/>
  <c r="G346" s="1"/>
  <c r="N368"/>
  <c r="I406"/>
  <c r="H453" i="24"/>
  <c r="H441" i="4"/>
  <c r="H296" i="5"/>
  <c r="H310" s="1"/>
  <c r="H368"/>
  <c r="H382" s="1"/>
  <c r="H444" i="6"/>
  <c r="H332"/>
  <c r="H50" i="7"/>
  <c r="H15" i="95"/>
  <c r="H29" s="1"/>
  <c r="C441"/>
  <c r="J441"/>
  <c r="N443"/>
  <c r="I122"/>
  <c r="I157"/>
  <c r="I266"/>
  <c r="N296"/>
  <c r="F296"/>
  <c r="F310" s="1"/>
  <c r="I334"/>
  <c r="I337"/>
  <c r="I370"/>
  <c r="I406"/>
  <c r="I441" i="6"/>
  <c r="I444" i="7"/>
  <c r="I332"/>
  <c r="I441" i="8"/>
  <c r="H15" i="96"/>
  <c r="H29" s="1"/>
  <c r="L441"/>
  <c r="I443"/>
  <c r="N125"/>
  <c r="N120" s="1"/>
  <c r="N157"/>
  <c r="N155" s="1"/>
  <c r="I192"/>
  <c r="I195"/>
  <c r="N298"/>
  <c r="N296" s="1"/>
  <c r="N334"/>
  <c r="I370"/>
  <c r="I406"/>
  <c r="J441" i="8"/>
  <c r="J50" i="7"/>
  <c r="K441" i="93"/>
  <c r="N332"/>
  <c r="G441" i="24"/>
  <c r="G441" i="6"/>
  <c r="L439" i="94"/>
  <c r="M439"/>
  <c r="H441"/>
  <c r="M441"/>
  <c r="N190"/>
  <c r="N296"/>
  <c r="N332"/>
  <c r="H441" i="6"/>
  <c r="N15" i="95"/>
  <c r="N50"/>
  <c r="N261"/>
  <c r="G50" i="96"/>
  <c r="G64" s="1"/>
  <c r="K441"/>
  <c r="N442"/>
  <c r="I157"/>
  <c r="N261"/>
  <c r="I298"/>
  <c r="I334"/>
  <c r="I337"/>
  <c r="I332" s="1"/>
  <c r="I346" s="1"/>
  <c r="J441" i="24"/>
  <c r="J444" i="6"/>
  <c r="F15" i="24"/>
  <c r="F120" i="4"/>
  <c r="F134" s="1"/>
  <c r="F261"/>
  <c r="F275" s="1"/>
  <c r="F404"/>
  <c r="F418" s="1"/>
  <c r="F225" i="5"/>
  <c r="F239" s="1"/>
  <c r="F368"/>
  <c r="F382" s="1"/>
  <c r="F15" i="6"/>
  <c r="F225" i="8"/>
  <c r="I52" i="93"/>
  <c r="I50" s="1"/>
  <c r="I64" s="1"/>
  <c r="C441"/>
  <c r="J441"/>
  <c r="I157"/>
  <c r="I227"/>
  <c r="I225" s="1"/>
  <c r="I239" s="1"/>
  <c r="I230"/>
  <c r="G120" i="24"/>
  <c r="G134" s="1"/>
  <c r="G190"/>
  <c r="G204" s="1"/>
  <c r="G261"/>
  <c r="G275" s="1"/>
  <c r="G332"/>
  <c r="G346" s="1"/>
  <c r="G404"/>
  <c r="G418" s="1"/>
  <c r="G444" i="5"/>
  <c r="G155"/>
  <c r="G169" s="1"/>
  <c r="G225"/>
  <c r="G239" s="1"/>
  <c r="G296"/>
  <c r="G310" s="1"/>
  <c r="G368"/>
  <c r="G382" s="1"/>
  <c r="G15" i="4"/>
  <c r="G441"/>
  <c r="G155"/>
  <c r="G169" s="1"/>
  <c r="G225"/>
  <c r="G239" s="1"/>
  <c r="G296"/>
  <c r="G310" s="1"/>
  <c r="G368"/>
  <c r="G382" s="1"/>
  <c r="G441" i="8"/>
  <c r="G261"/>
  <c r="F332" i="7"/>
  <c r="F261"/>
  <c r="F50"/>
  <c r="G15"/>
  <c r="G441"/>
  <c r="K439" i="94"/>
  <c r="F444"/>
  <c r="K444"/>
  <c r="N20"/>
  <c r="N444" s="1"/>
  <c r="L441"/>
  <c r="I443"/>
  <c r="G120"/>
  <c r="G134" s="1"/>
  <c r="N157"/>
  <c r="N155" s="1"/>
  <c r="I192"/>
  <c r="I195"/>
  <c r="I266"/>
  <c r="I298"/>
  <c r="I334"/>
  <c r="H99" i="4"/>
  <c r="H444" i="5"/>
  <c r="H85"/>
  <c r="H439" s="1"/>
  <c r="H453" s="1"/>
  <c r="H15" i="8"/>
  <c r="H441"/>
  <c r="H444" i="7"/>
  <c r="H155"/>
  <c r="H225"/>
  <c r="M15" i="95"/>
  <c r="L444"/>
  <c r="I450"/>
  <c r="I52"/>
  <c r="L441"/>
  <c r="N442"/>
  <c r="N90"/>
  <c r="N125"/>
  <c r="N120" s="1"/>
  <c r="N192"/>
  <c r="N190" s="1"/>
  <c r="C225"/>
  <c r="C239" s="1"/>
  <c r="I227"/>
  <c r="I225" s="1"/>
  <c r="I239" s="1"/>
  <c r="J225"/>
  <c r="M261"/>
  <c r="N373"/>
  <c r="N409"/>
  <c r="I441" i="4"/>
  <c r="I296"/>
  <c r="I310" s="1"/>
  <c r="I368"/>
  <c r="I382" s="1"/>
  <c r="I441" i="5"/>
  <c r="I15" i="6"/>
  <c r="I120"/>
  <c r="I296"/>
  <c r="I120" i="7"/>
  <c r="I439" s="1"/>
  <c r="I120" i="8"/>
  <c r="I225"/>
  <c r="I404"/>
  <c r="I85" i="24"/>
  <c r="M15" i="96"/>
  <c r="M439" s="1"/>
  <c r="C441"/>
  <c r="J441"/>
  <c r="I442"/>
  <c r="N225"/>
  <c r="G404"/>
  <c r="G418" s="1"/>
  <c r="J261" i="6"/>
  <c r="J368"/>
  <c r="J85"/>
  <c r="J439" s="1"/>
  <c r="J439" i="7"/>
  <c r="J85"/>
  <c r="J85" i="8"/>
  <c r="J439" s="1"/>
  <c r="J29" i="4"/>
  <c r="J85"/>
  <c r="J439" s="1"/>
  <c r="J453" s="1"/>
  <c r="J439" i="5"/>
  <c r="J453" s="1"/>
  <c r="J29"/>
  <c r="J99"/>
  <c r="J441"/>
  <c r="I160" i="96"/>
  <c r="I155" s="1"/>
  <c r="I169" s="1"/>
  <c r="I368"/>
  <c r="I382" s="1"/>
  <c r="I373"/>
  <c r="I409"/>
  <c r="I404" s="1"/>
  <c r="I418" s="1"/>
  <c r="I125"/>
  <c r="I120" s="1"/>
  <c r="I134" s="1"/>
  <c r="C120"/>
  <c r="C134" s="1"/>
  <c r="L439"/>
  <c r="L444"/>
  <c r="N50"/>
  <c r="G444"/>
  <c r="I55"/>
  <c r="I50" s="1"/>
  <c r="I64" s="1"/>
  <c r="I451"/>
  <c r="I449"/>
  <c r="C85"/>
  <c r="I446"/>
  <c r="F15"/>
  <c r="F29" s="1"/>
  <c r="C332"/>
  <c r="C346" s="1"/>
  <c r="C444"/>
  <c r="I301"/>
  <c r="I296" s="1"/>
  <c r="I310" s="1"/>
  <c r="I448"/>
  <c r="I445"/>
  <c r="F439"/>
  <c r="F453" s="1"/>
  <c r="C15"/>
  <c r="I20"/>
  <c r="I15" s="1"/>
  <c r="G29"/>
  <c r="I87"/>
  <c r="C99"/>
  <c r="G441"/>
  <c r="H99"/>
  <c r="H439"/>
  <c r="H453" s="1"/>
  <c r="F441"/>
  <c r="N445"/>
  <c r="N87"/>
  <c r="I439" i="24"/>
  <c r="I453" s="1"/>
  <c r="I85" i="8"/>
  <c r="I441" i="7"/>
  <c r="I439" i="6"/>
  <c r="I439" i="5"/>
  <c r="I453" s="1"/>
  <c r="I29"/>
  <c r="I99"/>
  <c r="I439" i="4"/>
  <c r="I453" s="1"/>
  <c r="I99"/>
  <c r="G368" i="95"/>
  <c r="G382" s="1"/>
  <c r="I373"/>
  <c r="I368" s="1"/>
  <c r="I382" s="1"/>
  <c r="C368"/>
  <c r="C382" s="1"/>
  <c r="I296"/>
  <c r="I310" s="1"/>
  <c r="I301"/>
  <c r="I448"/>
  <c r="I50"/>
  <c r="I64" s="1"/>
  <c r="I55"/>
  <c r="I332"/>
  <c r="I346" s="1"/>
  <c r="I451"/>
  <c r="I155"/>
  <c r="I169" s="1"/>
  <c r="I160"/>
  <c r="G99"/>
  <c r="F99"/>
  <c r="I90"/>
  <c r="I449"/>
  <c r="C444"/>
  <c r="C85"/>
  <c r="F404"/>
  <c r="F418" s="1"/>
  <c r="F444"/>
  <c r="I409"/>
  <c r="I404" s="1"/>
  <c r="I418" s="1"/>
  <c r="G444"/>
  <c r="I446"/>
  <c r="I445"/>
  <c r="F29"/>
  <c r="L439"/>
  <c r="M439"/>
  <c r="I120"/>
  <c r="I134" s="1"/>
  <c r="I261"/>
  <c r="I275" s="1"/>
  <c r="N404"/>
  <c r="N441"/>
  <c r="N225"/>
  <c r="N368"/>
  <c r="C15"/>
  <c r="I20"/>
  <c r="I15" s="1"/>
  <c r="G29"/>
  <c r="G85"/>
  <c r="G439" s="1"/>
  <c r="G453" s="1"/>
  <c r="K85"/>
  <c r="K439" s="1"/>
  <c r="I87"/>
  <c r="C99"/>
  <c r="C155"/>
  <c r="C169" s="1"/>
  <c r="C296"/>
  <c r="C310" s="1"/>
  <c r="G441"/>
  <c r="F85"/>
  <c r="J85"/>
  <c r="J439" s="1"/>
  <c r="N85"/>
  <c r="H99"/>
  <c r="C120"/>
  <c r="C134" s="1"/>
  <c r="C261"/>
  <c r="C275" s="1"/>
  <c r="C404"/>
  <c r="C418" s="1"/>
  <c r="H439"/>
  <c r="H453" s="1"/>
  <c r="F441"/>
  <c r="N445"/>
  <c r="H85" i="7"/>
  <c r="H439" s="1"/>
  <c r="H439" i="8"/>
  <c r="H85"/>
  <c r="H85" i="6"/>
  <c r="H439" s="1"/>
  <c r="H29" i="5"/>
  <c r="H99"/>
  <c r="H439" i="4"/>
  <c r="H453" s="1"/>
  <c r="I446" i="94"/>
  <c r="I301"/>
  <c r="I296" s="1"/>
  <c r="I310" s="1"/>
  <c r="I90"/>
  <c r="I125"/>
  <c r="I120" s="1"/>
  <c r="I134" s="1"/>
  <c r="I155"/>
  <c r="I169" s="1"/>
  <c r="I160"/>
  <c r="H444"/>
  <c r="I451"/>
  <c r="I404"/>
  <c r="I418" s="1"/>
  <c r="C404"/>
  <c r="C418" s="1"/>
  <c r="C444"/>
  <c r="I445"/>
  <c r="I373"/>
  <c r="I368" s="1"/>
  <c r="I382" s="1"/>
  <c r="G444"/>
  <c r="G439"/>
  <c r="G453" s="1"/>
  <c r="I449"/>
  <c r="I337"/>
  <c r="I332" s="1"/>
  <c r="I346" s="1"/>
  <c r="C29"/>
  <c r="F439"/>
  <c r="F453" s="1"/>
  <c r="F29"/>
  <c r="I17"/>
  <c r="I20"/>
  <c r="G29"/>
  <c r="I87"/>
  <c r="C99"/>
  <c r="G441"/>
  <c r="H99"/>
  <c r="H439"/>
  <c r="H453" s="1"/>
  <c r="F441"/>
  <c r="N445"/>
  <c r="N87"/>
  <c r="G85" i="7"/>
  <c r="G439" s="1"/>
  <c r="F190"/>
  <c r="F85"/>
  <c r="F15"/>
  <c r="F368"/>
  <c r="F439" s="1"/>
  <c r="F296"/>
  <c r="F444"/>
  <c r="G15" i="8"/>
  <c r="G439" s="1"/>
  <c r="G85" i="6"/>
  <c r="G439" s="1"/>
  <c r="G29" i="4"/>
  <c r="G85"/>
  <c r="G439" s="1"/>
  <c r="G453" s="1"/>
  <c r="G99"/>
  <c r="G439" i="5"/>
  <c r="G453" s="1"/>
  <c r="G29"/>
  <c r="G441"/>
  <c r="G29" i="24"/>
  <c r="G439"/>
  <c r="G453" s="1"/>
  <c r="G85"/>
  <c r="H15" i="93"/>
  <c r="H29" s="1"/>
  <c r="C155"/>
  <c r="C169" s="1"/>
  <c r="I155"/>
  <c r="I169" s="1"/>
  <c r="N20"/>
  <c r="N444" s="1"/>
  <c r="J15"/>
  <c r="J439" s="1"/>
  <c r="C15"/>
  <c r="C29" s="1"/>
  <c r="I301"/>
  <c r="I296" s="1"/>
  <c r="I310" s="1"/>
  <c r="C296"/>
  <c r="C310" s="1"/>
  <c r="N446"/>
  <c r="J444"/>
  <c r="I332"/>
  <c r="I346" s="1"/>
  <c r="C332"/>
  <c r="C346" s="1"/>
  <c r="I90"/>
  <c r="I368"/>
  <c r="I382" s="1"/>
  <c r="I373"/>
  <c r="G99"/>
  <c r="C444"/>
  <c r="G439"/>
  <c r="G453" s="1"/>
  <c r="G444"/>
  <c r="I409"/>
  <c r="I404" s="1"/>
  <c r="I418" s="1"/>
  <c r="C404"/>
  <c r="C418" s="1"/>
  <c r="I120"/>
  <c r="I134" s="1"/>
  <c r="I125"/>
  <c r="I449"/>
  <c r="F439"/>
  <c r="F453" s="1"/>
  <c r="F29"/>
  <c r="I17"/>
  <c r="I20"/>
  <c r="G29"/>
  <c r="I87"/>
  <c r="C99"/>
  <c r="G441"/>
  <c r="H99"/>
  <c r="F441"/>
  <c r="N445"/>
  <c r="N87"/>
  <c r="F85" i="8"/>
  <c r="F439" s="1"/>
  <c r="F85" i="6"/>
  <c r="F439" s="1"/>
  <c r="F439" i="5"/>
  <c r="F453" s="1"/>
  <c r="F29"/>
  <c r="F441"/>
  <c r="F29" i="4"/>
  <c r="F439"/>
  <c r="F453" s="1"/>
  <c r="F85"/>
  <c r="F99"/>
  <c r="F29" i="24"/>
  <c r="F85"/>
  <c r="F439" s="1"/>
  <c r="F453" s="1"/>
  <c r="N368" i="96" l="1"/>
  <c r="N332"/>
  <c r="N444"/>
  <c r="I441" i="98"/>
  <c r="I85"/>
  <c r="I99"/>
  <c r="I15"/>
  <c r="N15"/>
  <c r="N439" s="1"/>
  <c r="N439" i="95"/>
  <c r="G439" i="96"/>
  <c r="G453" s="1"/>
  <c r="C439" i="94"/>
  <c r="C453" s="1"/>
  <c r="I439" i="8"/>
  <c r="I190" i="95"/>
  <c r="I204" s="1"/>
  <c r="N444"/>
  <c r="I190" i="94"/>
  <c r="I204" s="1"/>
  <c r="I190" i="96"/>
  <c r="I204" s="1"/>
  <c r="N15" i="94"/>
  <c r="I261"/>
  <c r="I275" s="1"/>
  <c r="I444" i="96"/>
  <c r="C29"/>
  <c r="C439"/>
  <c r="C453" s="1"/>
  <c r="N441"/>
  <c r="N85"/>
  <c r="I29"/>
  <c r="I441"/>
  <c r="I85"/>
  <c r="I439" s="1"/>
  <c r="I453" s="1"/>
  <c r="I99"/>
  <c r="F439" i="95"/>
  <c r="F453" s="1"/>
  <c r="I444"/>
  <c r="I29"/>
  <c r="C439"/>
  <c r="C453" s="1"/>
  <c r="C29"/>
  <c r="I441"/>
  <c r="I85"/>
  <c r="I439" s="1"/>
  <c r="I453" s="1"/>
  <c r="I99"/>
  <c r="I444" i="94"/>
  <c r="I441"/>
  <c r="I85"/>
  <c r="I99"/>
  <c r="N441"/>
  <c r="N85"/>
  <c r="N439" s="1"/>
  <c r="I15"/>
  <c r="H439" i="93"/>
  <c r="H453" s="1"/>
  <c r="N15"/>
  <c r="I15"/>
  <c r="I29" s="1"/>
  <c r="I444"/>
  <c r="C439"/>
  <c r="C453" s="1"/>
  <c r="N441"/>
  <c r="N85"/>
  <c r="I441"/>
  <c r="I85"/>
  <c r="I99"/>
  <c r="G452" i="92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F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I411"/>
  <c r="N410"/>
  <c r="I410"/>
  <c r="N409"/>
  <c r="M409"/>
  <c r="L409"/>
  <c r="K409"/>
  <c r="J409"/>
  <c r="H409"/>
  <c r="G409"/>
  <c r="F409"/>
  <c r="C409"/>
  <c r="I409" s="1"/>
  <c r="N408"/>
  <c r="I408"/>
  <c r="N407"/>
  <c r="N406" s="1"/>
  <c r="N404" s="1"/>
  <c r="I407"/>
  <c r="M406"/>
  <c r="L406"/>
  <c r="K406"/>
  <c r="J406"/>
  <c r="H406"/>
  <c r="G406"/>
  <c r="F406"/>
  <c r="C406"/>
  <c r="M404"/>
  <c r="L404"/>
  <c r="K404"/>
  <c r="J404"/>
  <c r="H404"/>
  <c r="H418" s="1"/>
  <c r="G404"/>
  <c r="G418" s="1"/>
  <c r="F404"/>
  <c r="F418" s="1"/>
  <c r="C404"/>
  <c r="C418" s="1"/>
  <c r="I380"/>
  <c r="I379"/>
  <c r="I378"/>
  <c r="I377"/>
  <c r="N375"/>
  <c r="I375"/>
  <c r="N374"/>
  <c r="N373" s="1"/>
  <c r="N368" s="1"/>
  <c r="I374"/>
  <c r="M373"/>
  <c r="L373"/>
  <c r="K373"/>
  <c r="J373"/>
  <c r="H373"/>
  <c r="G373"/>
  <c r="F373"/>
  <c r="C373"/>
  <c r="I373" s="1"/>
  <c r="N372"/>
  <c r="I372"/>
  <c r="N371"/>
  <c r="I371"/>
  <c r="N370"/>
  <c r="M370"/>
  <c r="L370"/>
  <c r="K370"/>
  <c r="J370"/>
  <c r="H370"/>
  <c r="G370"/>
  <c r="F370"/>
  <c r="C370"/>
  <c r="M368"/>
  <c r="L368"/>
  <c r="K368"/>
  <c r="J368"/>
  <c r="H368"/>
  <c r="H382" s="1"/>
  <c r="G368"/>
  <c r="G382" s="1"/>
  <c r="F368"/>
  <c r="F382" s="1"/>
  <c r="C368"/>
  <c r="C382" s="1"/>
  <c r="I344"/>
  <c r="I343"/>
  <c r="I342"/>
  <c r="I341"/>
  <c r="N339"/>
  <c r="I339"/>
  <c r="N338"/>
  <c r="N337" s="1"/>
  <c r="I338"/>
  <c r="M337"/>
  <c r="L337"/>
  <c r="K337"/>
  <c r="J337"/>
  <c r="H337"/>
  <c r="G337"/>
  <c r="F337"/>
  <c r="C337"/>
  <c r="N336"/>
  <c r="I336"/>
  <c r="N335"/>
  <c r="N334" s="1"/>
  <c r="I335"/>
  <c r="M334"/>
  <c r="L334"/>
  <c r="K334"/>
  <c r="J334"/>
  <c r="H334"/>
  <c r="G334"/>
  <c r="F334"/>
  <c r="C334"/>
  <c r="M332"/>
  <c r="L332"/>
  <c r="K332"/>
  <c r="J332"/>
  <c r="H332"/>
  <c r="H346" s="1"/>
  <c r="G332"/>
  <c r="G346" s="1"/>
  <c r="F332"/>
  <c r="F346" s="1"/>
  <c r="C332"/>
  <c r="C346" s="1"/>
  <c r="I308"/>
  <c r="I307"/>
  <c r="I306"/>
  <c r="I305"/>
  <c r="N303"/>
  <c r="I303"/>
  <c r="N302"/>
  <c r="N301" s="1"/>
  <c r="I302"/>
  <c r="M301"/>
  <c r="L301"/>
  <c r="K301"/>
  <c r="J301"/>
  <c r="H301"/>
  <c r="G301"/>
  <c r="F301"/>
  <c r="C301"/>
  <c r="I301" s="1"/>
  <c r="N300"/>
  <c r="I300"/>
  <c r="N299"/>
  <c r="I299"/>
  <c r="N298"/>
  <c r="M298"/>
  <c r="L298"/>
  <c r="K298"/>
  <c r="J298"/>
  <c r="J296" s="1"/>
  <c r="H298"/>
  <c r="G298"/>
  <c r="F298"/>
  <c r="F296" s="1"/>
  <c r="F310" s="1"/>
  <c r="C298"/>
  <c r="I298" s="1"/>
  <c r="I296" s="1"/>
  <c r="I310" s="1"/>
  <c r="M296"/>
  <c r="L296"/>
  <c r="K296"/>
  <c r="H296"/>
  <c r="H310" s="1"/>
  <c r="G296"/>
  <c r="G310" s="1"/>
  <c r="I273"/>
  <c r="I272"/>
  <c r="I271"/>
  <c r="I270"/>
  <c r="N268"/>
  <c r="I268"/>
  <c r="N267"/>
  <c r="I267"/>
  <c r="N266"/>
  <c r="M266"/>
  <c r="L266"/>
  <c r="K266"/>
  <c r="J266"/>
  <c r="H266"/>
  <c r="G266"/>
  <c r="F266"/>
  <c r="C266"/>
  <c r="N265"/>
  <c r="I265"/>
  <c r="N264"/>
  <c r="I264"/>
  <c r="N263"/>
  <c r="N261" s="1"/>
  <c r="M263"/>
  <c r="L263"/>
  <c r="K263"/>
  <c r="K261" s="1"/>
  <c r="J263"/>
  <c r="J261" s="1"/>
  <c r="H263"/>
  <c r="G263"/>
  <c r="G261" s="1"/>
  <c r="G275" s="1"/>
  <c r="F263"/>
  <c r="F261" s="1"/>
  <c r="F275" s="1"/>
  <c r="C263"/>
  <c r="I263" s="1"/>
  <c r="M261"/>
  <c r="L261"/>
  <c r="H261"/>
  <c r="H275" s="1"/>
  <c r="C261"/>
  <c r="C275" s="1"/>
  <c r="I237"/>
  <c r="I236"/>
  <c r="I235"/>
  <c r="I234"/>
  <c r="N232"/>
  <c r="I232"/>
  <c r="N231"/>
  <c r="N230" s="1"/>
  <c r="I231"/>
  <c r="M230"/>
  <c r="L230"/>
  <c r="K230"/>
  <c r="J230"/>
  <c r="H230"/>
  <c r="G230"/>
  <c r="F230"/>
  <c r="C230"/>
  <c r="N229"/>
  <c r="I229"/>
  <c r="N228"/>
  <c r="N227" s="1"/>
  <c r="I228"/>
  <c r="M227"/>
  <c r="L227"/>
  <c r="L225" s="1"/>
  <c r="K227"/>
  <c r="K225" s="1"/>
  <c r="J227"/>
  <c r="H227"/>
  <c r="H225" s="1"/>
  <c r="H239" s="1"/>
  <c r="G227"/>
  <c r="G225" s="1"/>
  <c r="G239" s="1"/>
  <c r="F227"/>
  <c r="C227"/>
  <c r="M225"/>
  <c r="J225"/>
  <c r="F225"/>
  <c r="F239" s="1"/>
  <c r="C225"/>
  <c r="C239" s="1"/>
  <c r="I202"/>
  <c r="I201"/>
  <c r="I200"/>
  <c r="I199"/>
  <c r="N197"/>
  <c r="I197"/>
  <c r="N196"/>
  <c r="N195" s="1"/>
  <c r="I196"/>
  <c r="M195"/>
  <c r="L195"/>
  <c r="K195"/>
  <c r="J195"/>
  <c r="H195"/>
  <c r="G195"/>
  <c r="F195"/>
  <c r="C195"/>
  <c r="N194"/>
  <c r="I194"/>
  <c r="N193"/>
  <c r="I193"/>
  <c r="M192"/>
  <c r="M190" s="1"/>
  <c r="L192"/>
  <c r="L190" s="1"/>
  <c r="K192"/>
  <c r="J192"/>
  <c r="H192"/>
  <c r="H190" s="1"/>
  <c r="H204" s="1"/>
  <c r="G192"/>
  <c r="G190" s="1"/>
  <c r="G204" s="1"/>
  <c r="F192"/>
  <c r="F190" s="1"/>
  <c r="F204" s="1"/>
  <c r="C192"/>
  <c r="C190" s="1"/>
  <c r="C204" s="1"/>
  <c r="K190"/>
  <c r="J190"/>
  <c r="I167"/>
  <c r="I166"/>
  <c r="I165"/>
  <c r="I164"/>
  <c r="N162"/>
  <c r="I162"/>
  <c r="N161"/>
  <c r="I161"/>
  <c r="M160"/>
  <c r="L160"/>
  <c r="K160"/>
  <c r="J160"/>
  <c r="H160"/>
  <c r="G160"/>
  <c r="F160"/>
  <c r="C160"/>
  <c r="N159"/>
  <c r="I159"/>
  <c r="N158"/>
  <c r="I158"/>
  <c r="N157"/>
  <c r="M157"/>
  <c r="M155" s="1"/>
  <c r="L157"/>
  <c r="K157"/>
  <c r="J157"/>
  <c r="J155" s="1"/>
  <c r="H157"/>
  <c r="H155" s="1"/>
  <c r="H169" s="1"/>
  <c r="G157"/>
  <c r="F157"/>
  <c r="F155" s="1"/>
  <c r="F169" s="1"/>
  <c r="C157"/>
  <c r="I157" s="1"/>
  <c r="L155"/>
  <c r="K155"/>
  <c r="G155"/>
  <c r="G169" s="1"/>
  <c r="I132"/>
  <c r="I131"/>
  <c r="I130"/>
  <c r="I129"/>
  <c r="N127"/>
  <c r="I127"/>
  <c r="N126"/>
  <c r="I126"/>
  <c r="M125"/>
  <c r="M120" s="1"/>
  <c r="L125"/>
  <c r="K125"/>
  <c r="J125"/>
  <c r="H125"/>
  <c r="G125"/>
  <c r="F125"/>
  <c r="C125"/>
  <c r="I125" s="1"/>
  <c r="N124"/>
  <c r="I124"/>
  <c r="N123"/>
  <c r="I123"/>
  <c r="N122"/>
  <c r="M122"/>
  <c r="L122"/>
  <c r="K122"/>
  <c r="K120" s="1"/>
  <c r="J122"/>
  <c r="H122"/>
  <c r="G122"/>
  <c r="G120" s="1"/>
  <c r="G134" s="1"/>
  <c r="F122"/>
  <c r="F120" s="1"/>
  <c r="F134" s="1"/>
  <c r="C122"/>
  <c r="L120"/>
  <c r="H120"/>
  <c r="H134" s="1"/>
  <c r="I97"/>
  <c r="I96"/>
  <c r="I95"/>
  <c r="I94"/>
  <c r="N92"/>
  <c r="I92"/>
  <c r="N91"/>
  <c r="N90" s="1"/>
  <c r="I91"/>
  <c r="M90"/>
  <c r="L90"/>
  <c r="K90"/>
  <c r="J90"/>
  <c r="H90"/>
  <c r="G90"/>
  <c r="F90"/>
  <c r="C90"/>
  <c r="N89"/>
  <c r="I89"/>
  <c r="N88"/>
  <c r="I88"/>
  <c r="M87"/>
  <c r="L87"/>
  <c r="K87"/>
  <c r="J87"/>
  <c r="H87"/>
  <c r="G87"/>
  <c r="G99" s="1"/>
  <c r="F87"/>
  <c r="F99" s="1"/>
  <c r="C87"/>
  <c r="M85"/>
  <c r="J85"/>
  <c r="F85"/>
  <c r="C85"/>
  <c r="I62"/>
  <c r="I61"/>
  <c r="I60"/>
  <c r="I59"/>
  <c r="N57"/>
  <c r="I57"/>
  <c r="N56"/>
  <c r="N55" s="1"/>
  <c r="I56"/>
  <c r="M55"/>
  <c r="L55"/>
  <c r="K55"/>
  <c r="J55"/>
  <c r="H55"/>
  <c r="G55"/>
  <c r="F55"/>
  <c r="C55"/>
  <c r="N54"/>
  <c r="I54"/>
  <c r="N53"/>
  <c r="I53"/>
  <c r="M52"/>
  <c r="M50" s="1"/>
  <c r="L52"/>
  <c r="L50" s="1"/>
  <c r="K52"/>
  <c r="J52"/>
  <c r="H52"/>
  <c r="H50" s="1"/>
  <c r="H64" s="1"/>
  <c r="G52"/>
  <c r="G50" s="1"/>
  <c r="G64" s="1"/>
  <c r="F52"/>
  <c r="C52"/>
  <c r="C50" s="1"/>
  <c r="C64" s="1"/>
  <c r="K50"/>
  <c r="J50"/>
  <c r="F50"/>
  <c r="F64" s="1"/>
  <c r="P43"/>
  <c r="P78" s="1"/>
  <c r="P113" s="1"/>
  <c r="P148" s="1"/>
  <c r="P183" s="1"/>
  <c r="P218" s="1"/>
  <c r="P254" s="1"/>
  <c r="P289" s="1"/>
  <c r="P325" s="1"/>
  <c r="P361" s="1"/>
  <c r="P397" s="1"/>
  <c r="P432" s="1"/>
  <c r="O43"/>
  <c r="O78" s="1"/>
  <c r="O113" s="1"/>
  <c r="O148" s="1"/>
  <c r="O183" s="1"/>
  <c r="O218" s="1"/>
  <c r="O254" s="1"/>
  <c r="O289" s="1"/>
  <c r="O325" s="1"/>
  <c r="O361" s="1"/>
  <c r="O397" s="1"/>
  <c r="O432" s="1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P77" s="1"/>
  <c r="P112" s="1"/>
  <c r="P147" s="1"/>
  <c r="P182" s="1"/>
  <c r="P217" s="1"/>
  <c r="P253" s="1"/>
  <c r="P288" s="1"/>
  <c r="P324" s="1"/>
  <c r="P360" s="1"/>
  <c r="P396" s="1"/>
  <c r="P431" s="1"/>
  <c r="O42"/>
  <c r="O77" s="1"/>
  <c r="O112" s="1"/>
  <c r="O147" s="1"/>
  <c r="O182" s="1"/>
  <c r="O217" s="1"/>
  <c r="O253" s="1"/>
  <c r="O288" s="1"/>
  <c r="O324" s="1"/>
  <c r="O360" s="1"/>
  <c r="O396" s="1"/>
  <c r="O431" s="1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451" s="1"/>
  <c r="I26"/>
  <c r="I450" s="1"/>
  <c r="I25"/>
  <c r="I449" s="1"/>
  <c r="I24"/>
  <c r="I448" s="1"/>
  <c r="N22"/>
  <c r="N446" s="1"/>
  <c r="I22"/>
  <c r="I446" s="1"/>
  <c r="N21"/>
  <c r="N20" s="1"/>
  <c r="I21"/>
  <c r="I445" s="1"/>
  <c r="M20"/>
  <c r="M444" s="1"/>
  <c r="L20"/>
  <c r="L444" s="1"/>
  <c r="K20"/>
  <c r="K444" s="1"/>
  <c r="J20"/>
  <c r="J444" s="1"/>
  <c r="H20"/>
  <c r="H444" s="1"/>
  <c r="G20"/>
  <c r="G444" s="1"/>
  <c r="F20"/>
  <c r="F444" s="1"/>
  <c r="C20"/>
  <c r="C444" s="1"/>
  <c r="N19"/>
  <c r="I19"/>
  <c r="N18"/>
  <c r="N17" s="1"/>
  <c r="N15" s="1"/>
  <c r="I18"/>
  <c r="M17"/>
  <c r="L17"/>
  <c r="L15" s="1"/>
  <c r="K17"/>
  <c r="K15" s="1"/>
  <c r="J17"/>
  <c r="J15" s="1"/>
  <c r="H17"/>
  <c r="G17"/>
  <c r="F17"/>
  <c r="F15" s="1"/>
  <c r="C17"/>
  <c r="H15"/>
  <c r="H29" s="1"/>
  <c r="G15"/>
  <c r="E446" i="8"/>
  <c r="E445"/>
  <c r="E443"/>
  <c r="E442"/>
  <c r="E409"/>
  <c r="E406"/>
  <c r="E373"/>
  <c r="E370"/>
  <c r="E337"/>
  <c r="E334"/>
  <c r="E332"/>
  <c r="E301"/>
  <c r="E296" s="1"/>
  <c r="E298"/>
  <c r="E266"/>
  <c r="E263"/>
  <c r="E230"/>
  <c r="E227"/>
  <c r="E225" s="1"/>
  <c r="E195"/>
  <c r="E192"/>
  <c r="E190" s="1"/>
  <c r="E160"/>
  <c r="E157"/>
  <c r="E155" s="1"/>
  <c r="E125"/>
  <c r="E122"/>
  <c r="E90"/>
  <c r="E444" s="1"/>
  <c r="E87"/>
  <c r="E55"/>
  <c r="E52"/>
  <c r="E50"/>
  <c r="E20"/>
  <c r="E15" s="1"/>
  <c r="E17"/>
  <c r="E446" i="7"/>
  <c r="E445"/>
  <c r="E443"/>
  <c r="E442"/>
  <c r="E409"/>
  <c r="E406"/>
  <c r="E404" s="1"/>
  <c r="E373"/>
  <c r="E370"/>
  <c r="E337"/>
  <c r="E334"/>
  <c r="E301"/>
  <c r="E298"/>
  <c r="E266"/>
  <c r="E263"/>
  <c r="E230"/>
  <c r="E227"/>
  <c r="E195"/>
  <c r="E190" s="1"/>
  <c r="E192"/>
  <c r="E160"/>
  <c r="E157"/>
  <c r="E155" s="1"/>
  <c r="E125"/>
  <c r="E122"/>
  <c r="E90"/>
  <c r="E87"/>
  <c r="E55"/>
  <c r="E50" s="1"/>
  <c r="E52"/>
  <c r="E20"/>
  <c r="E17"/>
  <c r="E15" s="1"/>
  <c r="E446" i="6"/>
  <c r="E445"/>
  <c r="E443"/>
  <c r="E442"/>
  <c r="E409"/>
  <c r="E404" s="1"/>
  <c r="E406"/>
  <c r="E373"/>
  <c r="E370"/>
  <c r="E337"/>
  <c r="E334"/>
  <c r="E301"/>
  <c r="E298"/>
  <c r="E266"/>
  <c r="E263"/>
  <c r="E261"/>
  <c r="E230"/>
  <c r="E227"/>
  <c r="E195"/>
  <c r="E192"/>
  <c r="E160"/>
  <c r="E157"/>
  <c r="E125"/>
  <c r="E122"/>
  <c r="E120" s="1"/>
  <c r="E90"/>
  <c r="E87"/>
  <c r="E55"/>
  <c r="E50" s="1"/>
  <c r="E52"/>
  <c r="E20"/>
  <c r="E17"/>
  <c r="E15" s="1"/>
  <c r="E451" i="5"/>
  <c r="E450"/>
  <c r="E449"/>
  <c r="E448"/>
  <c r="E446"/>
  <c r="E445"/>
  <c r="E443"/>
  <c r="E442"/>
  <c r="E409"/>
  <c r="E404" s="1"/>
  <c r="E418" s="1"/>
  <c r="E406"/>
  <c r="E373"/>
  <c r="E370"/>
  <c r="E337"/>
  <c r="E332" s="1"/>
  <c r="E346" s="1"/>
  <c r="E334"/>
  <c r="E301"/>
  <c r="E298"/>
  <c r="E266"/>
  <c r="E261" s="1"/>
  <c r="E275" s="1"/>
  <c r="E263"/>
  <c r="E230"/>
  <c r="E227"/>
  <c r="E195"/>
  <c r="E190" s="1"/>
  <c r="E204" s="1"/>
  <c r="E192"/>
  <c r="E160"/>
  <c r="E157"/>
  <c r="E155" s="1"/>
  <c r="E169" s="1"/>
  <c r="E125"/>
  <c r="E122"/>
  <c r="E120"/>
  <c r="E134" s="1"/>
  <c r="E90"/>
  <c r="E87"/>
  <c r="E55"/>
  <c r="E50" s="1"/>
  <c r="E64" s="1"/>
  <c r="E52"/>
  <c r="E20"/>
  <c r="E17"/>
  <c r="E15" s="1"/>
  <c r="E452" i="4"/>
  <c r="E451"/>
  <c r="E450"/>
  <c r="E449"/>
  <c r="E448"/>
  <c r="E446"/>
  <c r="E445"/>
  <c r="E443"/>
  <c r="E442"/>
  <c r="E409"/>
  <c r="E406"/>
  <c r="E404" s="1"/>
  <c r="E418" s="1"/>
  <c r="E373"/>
  <c r="E370"/>
  <c r="E368" s="1"/>
  <c r="E382" s="1"/>
  <c r="E337"/>
  <c r="E334"/>
  <c r="E332" s="1"/>
  <c r="E346" s="1"/>
  <c r="E301"/>
  <c r="E298"/>
  <c r="E296" s="1"/>
  <c r="E310" s="1"/>
  <c r="E266"/>
  <c r="E263"/>
  <c r="E261" s="1"/>
  <c r="E275" s="1"/>
  <c r="E230"/>
  <c r="E227"/>
  <c r="E225" s="1"/>
  <c r="E239" s="1"/>
  <c r="E195"/>
  <c r="E192"/>
  <c r="E190" s="1"/>
  <c r="E204" s="1"/>
  <c r="E160"/>
  <c r="E157"/>
  <c r="E155" s="1"/>
  <c r="E169" s="1"/>
  <c r="E125"/>
  <c r="E122"/>
  <c r="E120" s="1"/>
  <c r="E134" s="1"/>
  <c r="E90"/>
  <c r="E87"/>
  <c r="E55"/>
  <c r="E52"/>
  <c r="E50" s="1"/>
  <c r="E64" s="1"/>
  <c r="E20"/>
  <c r="E444" s="1"/>
  <c r="E17"/>
  <c r="E15" s="1"/>
  <c r="E452" i="24"/>
  <c r="E451"/>
  <c r="E450"/>
  <c r="E449"/>
  <c r="E448"/>
  <c r="E446"/>
  <c r="E445"/>
  <c r="E443"/>
  <c r="E442"/>
  <c r="E409"/>
  <c r="E406"/>
  <c r="E373"/>
  <c r="E370"/>
  <c r="E337"/>
  <c r="E334"/>
  <c r="E301"/>
  <c r="E298"/>
  <c r="E266"/>
  <c r="E263"/>
  <c r="E230"/>
  <c r="E227"/>
  <c r="E195"/>
  <c r="E192"/>
  <c r="E160"/>
  <c r="E157"/>
  <c r="E125"/>
  <c r="E122"/>
  <c r="E90"/>
  <c r="E87"/>
  <c r="E55"/>
  <c r="E52"/>
  <c r="E20"/>
  <c r="E444" s="1"/>
  <c r="E17"/>
  <c r="N439" i="96" l="1"/>
  <c r="I439" i="98"/>
  <c r="I453" s="1"/>
  <c r="I29"/>
  <c r="E441" i="4"/>
  <c r="E441" i="5"/>
  <c r="E225"/>
  <c r="E239" s="1"/>
  <c r="E296"/>
  <c r="E310" s="1"/>
  <c r="E368"/>
  <c r="E382" s="1"/>
  <c r="E444" i="6"/>
  <c r="E155"/>
  <c r="E225"/>
  <c r="E332"/>
  <c r="E120" i="7"/>
  <c r="E261"/>
  <c r="E120" i="8"/>
  <c r="E404"/>
  <c r="M15" i="92"/>
  <c r="M439" s="1"/>
  <c r="I55"/>
  <c r="H441"/>
  <c r="M441"/>
  <c r="N443"/>
  <c r="N125"/>
  <c r="I160"/>
  <c r="I155" s="1"/>
  <c r="I169" s="1"/>
  <c r="I195"/>
  <c r="C296"/>
  <c r="C310" s="1"/>
  <c r="I334"/>
  <c r="I337"/>
  <c r="E15" i="24"/>
  <c r="E99"/>
  <c r="E155"/>
  <c r="E169" s="1"/>
  <c r="E225"/>
  <c r="E239" s="1"/>
  <c r="E296"/>
  <c r="E310" s="1"/>
  <c r="E368"/>
  <c r="E382" s="1"/>
  <c r="E444" i="5"/>
  <c r="E85"/>
  <c r="E439" s="1"/>
  <c r="E453" s="1"/>
  <c r="E441" i="6"/>
  <c r="E190"/>
  <c r="L441" i="92"/>
  <c r="I443"/>
  <c r="N155"/>
  <c r="I266"/>
  <c r="K441"/>
  <c r="N442"/>
  <c r="C120"/>
  <c r="C134" s="1"/>
  <c r="I122"/>
  <c r="I120" s="1"/>
  <c r="I134" s="1"/>
  <c r="J120"/>
  <c r="N225"/>
  <c r="I261"/>
  <c r="I275" s="1"/>
  <c r="N296"/>
  <c r="I370"/>
  <c r="I368" s="1"/>
  <c r="I382" s="1"/>
  <c r="E50" i="24"/>
  <c r="E64" s="1"/>
  <c r="E120"/>
  <c r="E134" s="1"/>
  <c r="E190"/>
  <c r="E204" s="1"/>
  <c r="E261"/>
  <c r="E275" s="1"/>
  <c r="E332"/>
  <c r="E346" s="1"/>
  <c r="E404"/>
  <c r="E418" s="1"/>
  <c r="E296" i="6"/>
  <c r="E368"/>
  <c r="E441" i="8"/>
  <c r="E261"/>
  <c r="E368"/>
  <c r="I17" i="92"/>
  <c r="J439"/>
  <c r="N52"/>
  <c r="N50" s="1"/>
  <c r="C441"/>
  <c r="J441"/>
  <c r="I442"/>
  <c r="I90"/>
  <c r="N160"/>
  <c r="N192"/>
  <c r="N190" s="1"/>
  <c r="I227"/>
  <c r="I225" s="1"/>
  <c r="I239" s="1"/>
  <c r="I230"/>
  <c r="N332"/>
  <c r="I406"/>
  <c r="I404" s="1"/>
  <c r="I418" s="1"/>
  <c r="I439" i="94"/>
  <c r="I453" s="1"/>
  <c r="I29"/>
  <c r="E441" i="7"/>
  <c r="E296"/>
  <c r="E368"/>
  <c r="E444"/>
  <c r="E225"/>
  <c r="E332"/>
  <c r="N439" i="93"/>
  <c r="I439"/>
  <c r="I453" s="1"/>
  <c r="N444" i="92"/>
  <c r="F439"/>
  <c r="F453" s="1"/>
  <c r="F29"/>
  <c r="N120"/>
  <c r="I15"/>
  <c r="C15"/>
  <c r="I20"/>
  <c r="G29"/>
  <c r="G85"/>
  <c r="G439" s="1"/>
  <c r="G453" s="1"/>
  <c r="K85"/>
  <c r="K439" s="1"/>
  <c r="I87"/>
  <c r="C99"/>
  <c r="C155"/>
  <c r="C169" s="1"/>
  <c r="G441"/>
  <c r="I52"/>
  <c r="I50" s="1"/>
  <c r="I64" s="1"/>
  <c r="H99"/>
  <c r="I192"/>
  <c r="I190" s="1"/>
  <c r="I204" s="1"/>
  <c r="F441"/>
  <c r="N445"/>
  <c r="H85"/>
  <c r="H439" s="1"/>
  <c r="H453" s="1"/>
  <c r="L85"/>
  <c r="L439" s="1"/>
  <c r="N87"/>
  <c r="E85" i="8"/>
  <c r="E85" i="7"/>
  <c r="E439" s="1"/>
  <c r="E85" i="6"/>
  <c r="E29" i="5"/>
  <c r="E99"/>
  <c r="E29" i="4"/>
  <c r="E439"/>
  <c r="E453" s="1"/>
  <c r="E85"/>
  <c r="E99"/>
  <c r="E29" i="24"/>
  <c r="E441"/>
  <c r="E85"/>
  <c r="I444" i="92" l="1"/>
  <c r="E439" i="6"/>
  <c r="E439" i="24"/>
  <c r="E453" s="1"/>
  <c r="E439" i="8"/>
  <c r="I332" i="92"/>
  <c r="I346" s="1"/>
  <c r="I29"/>
  <c r="N441"/>
  <c r="N85"/>
  <c r="N439" s="1"/>
  <c r="C29"/>
  <c r="C439"/>
  <c r="C453" s="1"/>
  <c r="I441"/>
  <c r="I85"/>
  <c r="I439" s="1"/>
  <c r="I453" s="1"/>
  <c r="I99"/>
  <c r="G452" i="89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F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I411"/>
  <c r="N410"/>
  <c r="I410"/>
  <c r="M409"/>
  <c r="L409"/>
  <c r="K409"/>
  <c r="J409"/>
  <c r="H409"/>
  <c r="G409"/>
  <c r="F409"/>
  <c r="C409"/>
  <c r="N408"/>
  <c r="I408"/>
  <c r="N407"/>
  <c r="I407"/>
  <c r="M406"/>
  <c r="L406"/>
  <c r="L404" s="1"/>
  <c r="K406"/>
  <c r="J406"/>
  <c r="H406"/>
  <c r="H404" s="1"/>
  <c r="H418" s="1"/>
  <c r="G406"/>
  <c r="F406"/>
  <c r="C406"/>
  <c r="M404"/>
  <c r="K404"/>
  <c r="I380"/>
  <c r="I379"/>
  <c r="I378"/>
  <c r="I377"/>
  <c r="N375"/>
  <c r="I375"/>
  <c r="N374"/>
  <c r="I374"/>
  <c r="M373"/>
  <c r="L373"/>
  <c r="K373"/>
  <c r="K368" s="1"/>
  <c r="J373"/>
  <c r="J368" s="1"/>
  <c r="H373"/>
  <c r="G373"/>
  <c r="F373"/>
  <c r="F368" s="1"/>
  <c r="F382" s="1"/>
  <c r="C373"/>
  <c r="N372"/>
  <c r="I372"/>
  <c r="N371"/>
  <c r="N370" s="1"/>
  <c r="I371"/>
  <c r="M370"/>
  <c r="M368" s="1"/>
  <c r="L370"/>
  <c r="L368" s="1"/>
  <c r="K370"/>
  <c r="J370"/>
  <c r="H370"/>
  <c r="G370"/>
  <c r="F370"/>
  <c r="C370"/>
  <c r="H368"/>
  <c r="H382" s="1"/>
  <c r="I344"/>
  <c r="I343"/>
  <c r="I342"/>
  <c r="I341"/>
  <c r="N339"/>
  <c r="I339"/>
  <c r="N338"/>
  <c r="I338"/>
  <c r="M337"/>
  <c r="M332" s="1"/>
  <c r="L337"/>
  <c r="K337"/>
  <c r="J337"/>
  <c r="H337"/>
  <c r="H332" s="1"/>
  <c r="H346" s="1"/>
  <c r="G337"/>
  <c r="F337"/>
  <c r="C337"/>
  <c r="C332" s="1"/>
  <c r="C346" s="1"/>
  <c r="N336"/>
  <c r="I336"/>
  <c r="N335"/>
  <c r="I335"/>
  <c r="N334"/>
  <c r="M334"/>
  <c r="L334"/>
  <c r="K334"/>
  <c r="J334"/>
  <c r="H334"/>
  <c r="G334"/>
  <c r="F334"/>
  <c r="F332" s="1"/>
  <c r="F346" s="1"/>
  <c r="C334"/>
  <c r="G332"/>
  <c r="G346" s="1"/>
  <c r="I308"/>
  <c r="I307"/>
  <c r="I306"/>
  <c r="I305"/>
  <c r="N303"/>
  <c r="I303"/>
  <c r="N302"/>
  <c r="I302"/>
  <c r="M301"/>
  <c r="M296" s="1"/>
  <c r="L301"/>
  <c r="K301"/>
  <c r="J301"/>
  <c r="H301"/>
  <c r="G301"/>
  <c r="F301"/>
  <c r="C301"/>
  <c r="C296" s="1"/>
  <c r="C310" s="1"/>
  <c r="N300"/>
  <c r="I300"/>
  <c r="N299"/>
  <c r="I299"/>
  <c r="N298"/>
  <c r="M298"/>
  <c r="L298"/>
  <c r="L296" s="1"/>
  <c r="K298"/>
  <c r="J298"/>
  <c r="J296" s="1"/>
  <c r="H298"/>
  <c r="G298"/>
  <c r="F298"/>
  <c r="C298"/>
  <c r="H296"/>
  <c r="H310" s="1"/>
  <c r="I273"/>
  <c r="I272"/>
  <c r="I271"/>
  <c r="I270"/>
  <c r="N268"/>
  <c r="I268"/>
  <c r="N267"/>
  <c r="I267"/>
  <c r="N266"/>
  <c r="M266"/>
  <c r="L266"/>
  <c r="K266"/>
  <c r="J266"/>
  <c r="H266"/>
  <c r="G266"/>
  <c r="F266"/>
  <c r="C266"/>
  <c r="N265"/>
  <c r="I265"/>
  <c r="N264"/>
  <c r="N263" s="1"/>
  <c r="N261" s="1"/>
  <c r="I264"/>
  <c r="M263"/>
  <c r="M261" s="1"/>
  <c r="L263"/>
  <c r="L261" s="1"/>
  <c r="K263"/>
  <c r="K261" s="1"/>
  <c r="J263"/>
  <c r="H263"/>
  <c r="H261" s="1"/>
  <c r="H275" s="1"/>
  <c r="G263"/>
  <c r="F263"/>
  <c r="F261" s="1"/>
  <c r="F275" s="1"/>
  <c r="C263"/>
  <c r="C261" s="1"/>
  <c r="C275" s="1"/>
  <c r="G261"/>
  <c r="G275" s="1"/>
  <c r="I237"/>
  <c r="I236"/>
  <c r="I235"/>
  <c r="I234"/>
  <c r="N232"/>
  <c r="I232"/>
  <c r="N231"/>
  <c r="N230" s="1"/>
  <c r="I231"/>
  <c r="M230"/>
  <c r="L230"/>
  <c r="K230"/>
  <c r="J230"/>
  <c r="H230"/>
  <c r="G230"/>
  <c r="F230"/>
  <c r="C230"/>
  <c r="N229"/>
  <c r="I229"/>
  <c r="N228"/>
  <c r="N227" s="1"/>
  <c r="I228"/>
  <c r="M227"/>
  <c r="M225" s="1"/>
  <c r="L227"/>
  <c r="L225" s="1"/>
  <c r="K227"/>
  <c r="J227"/>
  <c r="H227"/>
  <c r="H225" s="1"/>
  <c r="H239" s="1"/>
  <c r="G227"/>
  <c r="F227"/>
  <c r="F225" s="1"/>
  <c r="F239" s="1"/>
  <c r="C227"/>
  <c r="K225"/>
  <c r="J225"/>
  <c r="I202"/>
  <c r="I201"/>
  <c r="I200"/>
  <c r="I199"/>
  <c r="N197"/>
  <c r="I197"/>
  <c r="N196"/>
  <c r="I196"/>
  <c r="M195"/>
  <c r="M190" s="1"/>
  <c r="L195"/>
  <c r="L190" s="1"/>
  <c r="K195"/>
  <c r="J195"/>
  <c r="H195"/>
  <c r="G195"/>
  <c r="F195"/>
  <c r="C195"/>
  <c r="N194"/>
  <c r="N192" s="1"/>
  <c r="I194"/>
  <c r="N193"/>
  <c r="I193"/>
  <c r="M192"/>
  <c r="L192"/>
  <c r="K192"/>
  <c r="J192"/>
  <c r="J190" s="1"/>
  <c r="H192"/>
  <c r="G192"/>
  <c r="F192"/>
  <c r="F190" s="1"/>
  <c r="F204" s="1"/>
  <c r="C192"/>
  <c r="I192" s="1"/>
  <c r="K190"/>
  <c r="H190"/>
  <c r="H204" s="1"/>
  <c r="G190"/>
  <c r="G204" s="1"/>
  <c r="I167"/>
  <c r="I166"/>
  <c r="I165"/>
  <c r="I164"/>
  <c r="N162"/>
  <c r="I162"/>
  <c r="N161"/>
  <c r="I161"/>
  <c r="M160"/>
  <c r="L160"/>
  <c r="K160"/>
  <c r="J160"/>
  <c r="H160"/>
  <c r="G160"/>
  <c r="F160"/>
  <c r="C160"/>
  <c r="N159"/>
  <c r="I159"/>
  <c r="N158"/>
  <c r="N157" s="1"/>
  <c r="I158"/>
  <c r="M157"/>
  <c r="L157"/>
  <c r="L155" s="1"/>
  <c r="K157"/>
  <c r="K155" s="1"/>
  <c r="J157"/>
  <c r="H157"/>
  <c r="G157"/>
  <c r="G155" s="1"/>
  <c r="G169" s="1"/>
  <c r="F157"/>
  <c r="C157"/>
  <c r="H155"/>
  <c r="H169" s="1"/>
  <c r="F155"/>
  <c r="F169" s="1"/>
  <c r="C155"/>
  <c r="C169" s="1"/>
  <c r="I132"/>
  <c r="I131"/>
  <c r="I130"/>
  <c r="I129"/>
  <c r="N127"/>
  <c r="I127"/>
  <c r="N126"/>
  <c r="I126"/>
  <c r="M125"/>
  <c r="L125"/>
  <c r="K125"/>
  <c r="J125"/>
  <c r="H125"/>
  <c r="G125"/>
  <c r="F125"/>
  <c r="C125"/>
  <c r="N124"/>
  <c r="I124"/>
  <c r="N123"/>
  <c r="N122" s="1"/>
  <c r="I123"/>
  <c r="M122"/>
  <c r="L122"/>
  <c r="L120" s="1"/>
  <c r="K122"/>
  <c r="J122"/>
  <c r="H122"/>
  <c r="H120" s="1"/>
  <c r="H134" s="1"/>
  <c r="G122"/>
  <c r="F122"/>
  <c r="C122"/>
  <c r="M120"/>
  <c r="I97"/>
  <c r="I96"/>
  <c r="I95"/>
  <c r="I94"/>
  <c r="N92"/>
  <c r="N90" s="1"/>
  <c r="I92"/>
  <c r="N91"/>
  <c r="I91"/>
  <c r="M90"/>
  <c r="L90"/>
  <c r="K90"/>
  <c r="J90"/>
  <c r="J85" s="1"/>
  <c r="H90"/>
  <c r="H85" s="1"/>
  <c r="G90"/>
  <c r="F90"/>
  <c r="C90"/>
  <c r="N89"/>
  <c r="N87" s="1"/>
  <c r="N85" s="1"/>
  <c r="I89"/>
  <c r="N88"/>
  <c r="I88"/>
  <c r="M87"/>
  <c r="L87"/>
  <c r="K87"/>
  <c r="J87"/>
  <c r="H87"/>
  <c r="G87"/>
  <c r="F87"/>
  <c r="F85" s="1"/>
  <c r="C87"/>
  <c r="L85"/>
  <c r="K85"/>
  <c r="O78"/>
  <c r="O113" s="1"/>
  <c r="O148" s="1"/>
  <c r="O183" s="1"/>
  <c r="O218" s="1"/>
  <c r="O254" s="1"/>
  <c r="O289" s="1"/>
  <c r="O325" s="1"/>
  <c r="O361" s="1"/>
  <c r="O397" s="1"/>
  <c r="O432" s="1"/>
  <c r="I62"/>
  <c r="I61"/>
  <c r="I60"/>
  <c r="I59"/>
  <c r="N57"/>
  <c r="I57"/>
  <c r="N56"/>
  <c r="I56"/>
  <c r="M55"/>
  <c r="M50" s="1"/>
  <c r="L55"/>
  <c r="K55"/>
  <c r="J55"/>
  <c r="H55"/>
  <c r="G55"/>
  <c r="F55"/>
  <c r="C55"/>
  <c r="C50" s="1"/>
  <c r="C64" s="1"/>
  <c r="N54"/>
  <c r="N52" s="1"/>
  <c r="I54"/>
  <c r="N53"/>
  <c r="I53"/>
  <c r="M52"/>
  <c r="L52"/>
  <c r="K52"/>
  <c r="K50" s="1"/>
  <c r="J52"/>
  <c r="H52"/>
  <c r="G52"/>
  <c r="F52"/>
  <c r="C52"/>
  <c r="H50"/>
  <c r="H64" s="1"/>
  <c r="G50"/>
  <c r="G64" s="1"/>
  <c r="P43"/>
  <c r="P78" s="1"/>
  <c r="P113" s="1"/>
  <c r="P148" s="1"/>
  <c r="P183" s="1"/>
  <c r="P218" s="1"/>
  <c r="P254" s="1"/>
  <c r="P289" s="1"/>
  <c r="P325" s="1"/>
  <c r="P361" s="1"/>
  <c r="P397" s="1"/>
  <c r="P432" s="1"/>
  <c r="O43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P77" s="1"/>
  <c r="P112" s="1"/>
  <c r="P147" s="1"/>
  <c r="P182" s="1"/>
  <c r="P217" s="1"/>
  <c r="P253" s="1"/>
  <c r="P288" s="1"/>
  <c r="P324" s="1"/>
  <c r="P360" s="1"/>
  <c r="P396" s="1"/>
  <c r="P431" s="1"/>
  <c r="O42"/>
  <c r="O77" s="1"/>
  <c r="O112" s="1"/>
  <c r="O147" s="1"/>
  <c r="O182" s="1"/>
  <c r="O217" s="1"/>
  <c r="O253" s="1"/>
  <c r="O288" s="1"/>
  <c r="O324" s="1"/>
  <c r="O360" s="1"/>
  <c r="O396" s="1"/>
  <c r="O431" s="1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26"/>
  <c r="I25"/>
  <c r="I24"/>
  <c r="N22"/>
  <c r="I22"/>
  <c r="N21"/>
  <c r="I21"/>
  <c r="M20"/>
  <c r="M15" s="1"/>
  <c r="L20"/>
  <c r="K20"/>
  <c r="J20"/>
  <c r="H20"/>
  <c r="H444" s="1"/>
  <c r="G20"/>
  <c r="F20"/>
  <c r="C20"/>
  <c r="N19"/>
  <c r="I19"/>
  <c r="N18"/>
  <c r="I18"/>
  <c r="N17"/>
  <c r="M17"/>
  <c r="L17"/>
  <c r="K17"/>
  <c r="J17"/>
  <c r="H17"/>
  <c r="H15" s="1"/>
  <c r="G17"/>
  <c r="F17"/>
  <c r="C17"/>
  <c r="L15"/>
  <c r="G120" l="1"/>
  <c r="G134" s="1"/>
  <c r="N225"/>
  <c r="I450"/>
  <c r="J50"/>
  <c r="K120"/>
  <c r="K439" s="1"/>
  <c r="J261"/>
  <c r="I266"/>
  <c r="I334"/>
  <c r="L50"/>
  <c r="L439" s="1"/>
  <c r="H99"/>
  <c r="I443"/>
  <c r="G85"/>
  <c r="C120"/>
  <c r="C134" s="1"/>
  <c r="J120"/>
  <c r="J155"/>
  <c r="C190"/>
  <c r="C204" s="1"/>
  <c r="N195"/>
  <c r="N190" s="1"/>
  <c r="C225"/>
  <c r="C239" s="1"/>
  <c r="L332"/>
  <c r="N373"/>
  <c r="N368" s="1"/>
  <c r="N406"/>
  <c r="N441" s="1"/>
  <c r="F404"/>
  <c r="F418" s="1"/>
  <c r="F120"/>
  <c r="F134" s="1"/>
  <c r="I298"/>
  <c r="G404"/>
  <c r="G418" s="1"/>
  <c r="I442"/>
  <c r="N55"/>
  <c r="G225"/>
  <c r="G239" s="1"/>
  <c r="F296"/>
  <c r="F310" s="1"/>
  <c r="K332"/>
  <c r="G368"/>
  <c r="G382" s="1"/>
  <c r="C404"/>
  <c r="C418" s="1"/>
  <c r="J404"/>
  <c r="I160"/>
  <c r="G15"/>
  <c r="G29" s="1"/>
  <c r="J15"/>
  <c r="K296"/>
  <c r="N301"/>
  <c r="N296" s="1"/>
  <c r="G296"/>
  <c r="G310" s="1"/>
  <c r="N409"/>
  <c r="M444"/>
  <c r="M155"/>
  <c r="N160"/>
  <c r="K444"/>
  <c r="N155"/>
  <c r="N446"/>
  <c r="C368"/>
  <c r="C382" s="1"/>
  <c r="F50"/>
  <c r="F64" s="1"/>
  <c r="I55"/>
  <c r="I446"/>
  <c r="I451"/>
  <c r="F444"/>
  <c r="I301"/>
  <c r="I296" s="1"/>
  <c r="I310" s="1"/>
  <c r="I448"/>
  <c r="I409"/>
  <c r="N337"/>
  <c r="J332"/>
  <c r="N332"/>
  <c r="I445"/>
  <c r="K15"/>
  <c r="F15"/>
  <c r="F439" s="1"/>
  <c r="F453" s="1"/>
  <c r="I20"/>
  <c r="N125"/>
  <c r="N120" s="1"/>
  <c r="J444"/>
  <c r="C441"/>
  <c r="C85"/>
  <c r="M441"/>
  <c r="M85"/>
  <c r="M439" s="1"/>
  <c r="I370"/>
  <c r="K441"/>
  <c r="C15"/>
  <c r="G444"/>
  <c r="N445"/>
  <c r="I449"/>
  <c r="I52"/>
  <c r="N50"/>
  <c r="F441"/>
  <c r="J441"/>
  <c r="N443"/>
  <c r="I122"/>
  <c r="I125"/>
  <c r="I406"/>
  <c r="I404" s="1"/>
  <c r="I418" s="1"/>
  <c r="I87"/>
  <c r="I227"/>
  <c r="H439"/>
  <c r="H453" s="1"/>
  <c r="I17"/>
  <c r="L444"/>
  <c r="G99"/>
  <c r="I90"/>
  <c r="I230"/>
  <c r="I337"/>
  <c r="I332" s="1"/>
  <c r="I346" s="1"/>
  <c r="I373"/>
  <c r="C444"/>
  <c r="F29"/>
  <c r="L441"/>
  <c r="N442"/>
  <c r="C99"/>
  <c r="I157"/>
  <c r="I195"/>
  <c r="I190" s="1"/>
  <c r="I204" s="1"/>
  <c r="G441"/>
  <c r="N20"/>
  <c r="H29"/>
  <c r="F99"/>
  <c r="I263"/>
  <c r="I261" s="1"/>
  <c r="I275" s="1"/>
  <c r="H441"/>
  <c r="D446" i="8"/>
  <c r="D445"/>
  <c r="D443"/>
  <c r="D442"/>
  <c r="D409"/>
  <c r="D406"/>
  <c r="D404" s="1"/>
  <c r="D373"/>
  <c r="D370"/>
  <c r="D337"/>
  <c r="D334"/>
  <c r="D332"/>
  <c r="D301"/>
  <c r="D298"/>
  <c r="D266"/>
  <c r="D263"/>
  <c r="D230"/>
  <c r="D227"/>
  <c r="D225" s="1"/>
  <c r="D195"/>
  <c r="D192"/>
  <c r="D190" s="1"/>
  <c r="D160"/>
  <c r="D157"/>
  <c r="D155" s="1"/>
  <c r="D125"/>
  <c r="D120" s="1"/>
  <c r="D122"/>
  <c r="D90"/>
  <c r="D87"/>
  <c r="D85" s="1"/>
  <c r="D55"/>
  <c r="D50" s="1"/>
  <c r="D52"/>
  <c r="D20"/>
  <c r="D17"/>
  <c r="D15" s="1"/>
  <c r="D446" i="6"/>
  <c r="D445"/>
  <c r="D443"/>
  <c r="D442"/>
  <c r="D409"/>
  <c r="D406"/>
  <c r="D404" s="1"/>
  <c r="D373"/>
  <c r="D370"/>
  <c r="D368" s="1"/>
  <c r="D337"/>
  <c r="D334"/>
  <c r="D332"/>
  <c r="D301"/>
  <c r="D298"/>
  <c r="D266"/>
  <c r="D263"/>
  <c r="D230"/>
  <c r="D227"/>
  <c r="D195"/>
  <c r="D192"/>
  <c r="D190"/>
  <c r="D160"/>
  <c r="D157"/>
  <c r="D155" s="1"/>
  <c r="D125"/>
  <c r="D122"/>
  <c r="D90"/>
  <c r="D87"/>
  <c r="D85" s="1"/>
  <c r="D55"/>
  <c r="D52"/>
  <c r="D50" s="1"/>
  <c r="D20"/>
  <c r="D17"/>
  <c r="D15" s="1"/>
  <c r="D446" i="7"/>
  <c r="D445"/>
  <c r="D443"/>
  <c r="D442"/>
  <c r="D409"/>
  <c r="D406"/>
  <c r="D373"/>
  <c r="D370"/>
  <c r="D368"/>
  <c r="D337"/>
  <c r="D334"/>
  <c r="D301"/>
  <c r="D298"/>
  <c r="D296" s="1"/>
  <c r="D266"/>
  <c r="D263"/>
  <c r="D261" s="1"/>
  <c r="D230"/>
  <c r="D227"/>
  <c r="D225" s="1"/>
  <c r="D195"/>
  <c r="D192"/>
  <c r="D160"/>
  <c r="D157"/>
  <c r="D125"/>
  <c r="D122"/>
  <c r="D120"/>
  <c r="D90"/>
  <c r="D87"/>
  <c r="D55"/>
  <c r="D52"/>
  <c r="D20"/>
  <c r="D444" s="1"/>
  <c r="D17"/>
  <c r="D451" i="5"/>
  <c r="D450"/>
  <c r="D449"/>
  <c r="D448"/>
  <c r="D446"/>
  <c r="D445"/>
  <c r="D443"/>
  <c r="D442"/>
  <c r="D409"/>
  <c r="D406"/>
  <c r="D404" s="1"/>
  <c r="D418" s="1"/>
  <c r="D373"/>
  <c r="D370"/>
  <c r="D368"/>
  <c r="D382" s="1"/>
  <c r="D337"/>
  <c r="D334"/>
  <c r="D332"/>
  <c r="D346" s="1"/>
  <c r="D301"/>
  <c r="D296" s="1"/>
  <c r="D310" s="1"/>
  <c r="D298"/>
  <c r="D266"/>
  <c r="D263"/>
  <c r="D261" s="1"/>
  <c r="D275" s="1"/>
  <c r="D230"/>
  <c r="D227"/>
  <c r="D225"/>
  <c r="D239" s="1"/>
  <c r="D195"/>
  <c r="D192"/>
  <c r="D190"/>
  <c r="D204" s="1"/>
  <c r="D160"/>
  <c r="D155" s="1"/>
  <c r="D169" s="1"/>
  <c r="D157"/>
  <c r="D125"/>
  <c r="D122"/>
  <c r="D120" s="1"/>
  <c r="D134" s="1"/>
  <c r="D90"/>
  <c r="D87"/>
  <c r="D99" s="1"/>
  <c r="D85"/>
  <c r="D55"/>
  <c r="D52"/>
  <c r="D50"/>
  <c r="D64" s="1"/>
  <c r="D20"/>
  <c r="D444" s="1"/>
  <c r="D17"/>
  <c r="D15" s="1"/>
  <c r="D29" s="1"/>
  <c r="D452" i="4"/>
  <c r="D451"/>
  <c r="D450"/>
  <c r="D449"/>
  <c r="D448"/>
  <c r="D446"/>
  <c r="D445"/>
  <c r="D443"/>
  <c r="D442"/>
  <c r="D409"/>
  <c r="D406"/>
  <c r="D373"/>
  <c r="D370"/>
  <c r="D368" s="1"/>
  <c r="D382" s="1"/>
  <c r="D337"/>
  <c r="D334"/>
  <c r="D301"/>
  <c r="D298"/>
  <c r="D296" s="1"/>
  <c r="D310" s="1"/>
  <c r="D266"/>
  <c r="D263"/>
  <c r="D230"/>
  <c r="D227"/>
  <c r="D225" s="1"/>
  <c r="D239" s="1"/>
  <c r="D195"/>
  <c r="D192"/>
  <c r="D160"/>
  <c r="D157"/>
  <c r="D155" s="1"/>
  <c r="D169" s="1"/>
  <c r="D125"/>
  <c r="D122"/>
  <c r="D90"/>
  <c r="D87"/>
  <c r="D85" s="1"/>
  <c r="D55"/>
  <c r="D52"/>
  <c r="D20"/>
  <c r="D17"/>
  <c r="D15" s="1"/>
  <c r="D452" i="24"/>
  <c r="D451"/>
  <c r="D450"/>
  <c r="D449"/>
  <c r="D448"/>
  <c r="D446"/>
  <c r="D445"/>
  <c r="D443"/>
  <c r="D442"/>
  <c r="D409"/>
  <c r="D406"/>
  <c r="D404" s="1"/>
  <c r="D418" s="1"/>
  <c r="D373"/>
  <c r="D370"/>
  <c r="D337"/>
  <c r="D334"/>
  <c r="D332" s="1"/>
  <c r="D346" s="1"/>
  <c r="D301"/>
  <c r="D298"/>
  <c r="D266"/>
  <c r="D263"/>
  <c r="D261" s="1"/>
  <c r="D275" s="1"/>
  <c r="D230"/>
  <c r="D227"/>
  <c r="D195"/>
  <c r="D192"/>
  <c r="D190" s="1"/>
  <c r="D204" s="1"/>
  <c r="D160"/>
  <c r="D157"/>
  <c r="D125"/>
  <c r="D122"/>
  <c r="D120" s="1"/>
  <c r="D134" s="1"/>
  <c r="D90"/>
  <c r="D87"/>
  <c r="D55"/>
  <c r="D52"/>
  <c r="D50" s="1"/>
  <c r="D64" s="1"/>
  <c r="D20"/>
  <c r="D444" s="1"/>
  <c r="D17"/>
  <c r="D85" l="1"/>
  <c r="D439" s="1"/>
  <c r="D453" s="1"/>
  <c r="D225"/>
  <c r="D239" s="1"/>
  <c r="D50" i="4"/>
  <c r="D64" s="1"/>
  <c r="D120"/>
  <c r="D134" s="1"/>
  <c r="D190"/>
  <c r="D204" s="1"/>
  <c r="D261"/>
  <c r="D275" s="1"/>
  <c r="D332"/>
  <c r="D346" s="1"/>
  <c r="D404"/>
  <c r="D418" s="1"/>
  <c r="D441" i="7"/>
  <c r="D190"/>
  <c r="D225" i="6"/>
  <c r="D296"/>
  <c r="D368" i="8"/>
  <c r="D15" i="24"/>
  <c r="D29" s="1"/>
  <c r="D155"/>
  <c r="D169" s="1"/>
  <c r="D296"/>
  <c r="D310" s="1"/>
  <c r="D368"/>
  <c r="D382" s="1"/>
  <c r="D444" i="4"/>
  <c r="D50" i="7"/>
  <c r="D444" i="6"/>
  <c r="D261"/>
  <c r="D439" s="1"/>
  <c r="D296" i="8"/>
  <c r="D120" i="6"/>
  <c r="D444" i="8"/>
  <c r="D261"/>
  <c r="D439" s="1"/>
  <c r="N404" i="89"/>
  <c r="D155" i="7"/>
  <c r="D332"/>
  <c r="D404"/>
  <c r="D15"/>
  <c r="D85"/>
  <c r="I155" i="89"/>
  <c r="I169" s="1"/>
  <c r="J439"/>
  <c r="I50"/>
  <c r="I64" s="1"/>
  <c r="G439"/>
  <c r="G453" s="1"/>
  <c r="N444"/>
  <c r="I15"/>
  <c r="I29" s="1"/>
  <c r="I444"/>
  <c r="I120"/>
  <c r="I134" s="1"/>
  <c r="I368"/>
  <c r="I382" s="1"/>
  <c r="N15"/>
  <c r="N439" s="1"/>
  <c r="I225"/>
  <c r="I239" s="1"/>
  <c r="I441"/>
  <c r="I85"/>
  <c r="I99"/>
  <c r="C29"/>
  <c r="C439"/>
  <c r="C453" s="1"/>
  <c r="D441" i="8"/>
  <c r="D441" i="6"/>
  <c r="D441" i="5"/>
  <c r="D439"/>
  <c r="D453" s="1"/>
  <c r="D29" i="4"/>
  <c r="D441"/>
  <c r="D99"/>
  <c r="D99" i="24"/>
  <c r="D441"/>
  <c r="G452" i="88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F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I411"/>
  <c r="N410"/>
  <c r="N409" s="1"/>
  <c r="I410"/>
  <c r="M409"/>
  <c r="L409"/>
  <c r="L404" s="1"/>
  <c r="K409"/>
  <c r="K404" s="1"/>
  <c r="J409"/>
  <c r="H409"/>
  <c r="G409"/>
  <c r="F409"/>
  <c r="C409"/>
  <c r="N408"/>
  <c r="I408"/>
  <c r="N407"/>
  <c r="N406" s="1"/>
  <c r="N404" s="1"/>
  <c r="I407"/>
  <c r="M406"/>
  <c r="L406"/>
  <c r="K406"/>
  <c r="J406"/>
  <c r="J404" s="1"/>
  <c r="H406"/>
  <c r="H404" s="1"/>
  <c r="H418" s="1"/>
  <c r="G406"/>
  <c r="F406"/>
  <c r="C406"/>
  <c r="M404"/>
  <c r="G404"/>
  <c r="G418" s="1"/>
  <c r="C404"/>
  <c r="C418" s="1"/>
  <c r="I380"/>
  <c r="I379"/>
  <c r="I378"/>
  <c r="I377"/>
  <c r="N375"/>
  <c r="I375"/>
  <c r="N374"/>
  <c r="N373" s="1"/>
  <c r="I374"/>
  <c r="M373"/>
  <c r="L373"/>
  <c r="K373"/>
  <c r="J373"/>
  <c r="H373"/>
  <c r="G373"/>
  <c r="F373"/>
  <c r="C373"/>
  <c r="N372"/>
  <c r="I372"/>
  <c r="N371"/>
  <c r="N370" s="1"/>
  <c r="I371"/>
  <c r="M370"/>
  <c r="L370"/>
  <c r="K370"/>
  <c r="J370"/>
  <c r="H370"/>
  <c r="G370"/>
  <c r="G368" s="1"/>
  <c r="G382" s="1"/>
  <c r="F370"/>
  <c r="F368" s="1"/>
  <c r="F382" s="1"/>
  <c r="C370"/>
  <c r="M368"/>
  <c r="L368"/>
  <c r="J368"/>
  <c r="H368"/>
  <c r="H382" s="1"/>
  <c r="C368"/>
  <c r="C382" s="1"/>
  <c r="I344"/>
  <c r="I343"/>
  <c r="I342"/>
  <c r="I341"/>
  <c r="N339"/>
  <c r="N337" s="1"/>
  <c r="I339"/>
  <c r="N338"/>
  <c r="I338"/>
  <c r="M337"/>
  <c r="L337"/>
  <c r="K337"/>
  <c r="J337"/>
  <c r="H337"/>
  <c r="G337"/>
  <c r="F337"/>
  <c r="C337"/>
  <c r="I337" s="1"/>
  <c r="N336"/>
  <c r="I336"/>
  <c r="N335"/>
  <c r="I335"/>
  <c r="M334"/>
  <c r="M332" s="1"/>
  <c r="L334"/>
  <c r="K334"/>
  <c r="J334"/>
  <c r="H334"/>
  <c r="G334"/>
  <c r="F334"/>
  <c r="F332" s="1"/>
  <c r="F346" s="1"/>
  <c r="C334"/>
  <c r="C332" s="1"/>
  <c r="C346" s="1"/>
  <c r="L332"/>
  <c r="K332"/>
  <c r="H332"/>
  <c r="H346" s="1"/>
  <c r="G332"/>
  <c r="G346" s="1"/>
  <c r="I308"/>
  <c r="I307"/>
  <c r="I306"/>
  <c r="I305"/>
  <c r="N303"/>
  <c r="I303"/>
  <c r="N302"/>
  <c r="N301" s="1"/>
  <c r="I302"/>
  <c r="M301"/>
  <c r="L301"/>
  <c r="L296" s="1"/>
  <c r="K301"/>
  <c r="J301"/>
  <c r="H301"/>
  <c r="H296" s="1"/>
  <c r="H310" s="1"/>
  <c r="G301"/>
  <c r="G296" s="1"/>
  <c r="G310" s="1"/>
  <c r="F301"/>
  <c r="C301"/>
  <c r="N300"/>
  <c r="N298" s="1"/>
  <c r="N296" s="1"/>
  <c r="I300"/>
  <c r="N299"/>
  <c r="I299"/>
  <c r="M298"/>
  <c r="L298"/>
  <c r="K298"/>
  <c r="J298"/>
  <c r="H298"/>
  <c r="G298"/>
  <c r="F298"/>
  <c r="C298"/>
  <c r="C296" s="1"/>
  <c r="C310" s="1"/>
  <c r="K296"/>
  <c r="J296"/>
  <c r="F296"/>
  <c r="F310" s="1"/>
  <c r="I273"/>
  <c r="I272"/>
  <c r="I271"/>
  <c r="I270"/>
  <c r="N268"/>
  <c r="N266" s="1"/>
  <c r="I268"/>
  <c r="N267"/>
  <c r="I267"/>
  <c r="M266"/>
  <c r="L266"/>
  <c r="K266"/>
  <c r="J266"/>
  <c r="H266"/>
  <c r="G266"/>
  <c r="F266"/>
  <c r="C266"/>
  <c r="N265"/>
  <c r="I265"/>
  <c r="N264"/>
  <c r="I264"/>
  <c r="M263"/>
  <c r="L263"/>
  <c r="L261" s="1"/>
  <c r="K263"/>
  <c r="J263"/>
  <c r="H263"/>
  <c r="H261" s="1"/>
  <c r="H275" s="1"/>
  <c r="G263"/>
  <c r="G261" s="1"/>
  <c r="G275" s="1"/>
  <c r="F263"/>
  <c r="F261" s="1"/>
  <c r="F275" s="1"/>
  <c r="C263"/>
  <c r="M261"/>
  <c r="K261"/>
  <c r="C261"/>
  <c r="C275" s="1"/>
  <c r="I237"/>
  <c r="I236"/>
  <c r="I235"/>
  <c r="I234"/>
  <c r="N232"/>
  <c r="N230" s="1"/>
  <c r="I232"/>
  <c r="N231"/>
  <c r="I231"/>
  <c r="M230"/>
  <c r="L230"/>
  <c r="K230"/>
  <c r="K225" s="1"/>
  <c r="J230"/>
  <c r="J225" s="1"/>
  <c r="H230"/>
  <c r="G230"/>
  <c r="F230"/>
  <c r="C230"/>
  <c r="N229"/>
  <c r="I229"/>
  <c r="N228"/>
  <c r="N227" s="1"/>
  <c r="N225" s="1"/>
  <c r="I228"/>
  <c r="M227"/>
  <c r="M225" s="1"/>
  <c r="L227"/>
  <c r="K227"/>
  <c r="J227"/>
  <c r="H227"/>
  <c r="G227"/>
  <c r="F227"/>
  <c r="F225" s="1"/>
  <c r="F239" s="1"/>
  <c r="C227"/>
  <c r="L225"/>
  <c r="H225"/>
  <c r="H239" s="1"/>
  <c r="G225"/>
  <c r="G239" s="1"/>
  <c r="I202"/>
  <c r="I201"/>
  <c r="I200"/>
  <c r="I199"/>
  <c r="N197"/>
  <c r="I197"/>
  <c r="N196"/>
  <c r="I196"/>
  <c r="M195"/>
  <c r="L195"/>
  <c r="K195"/>
  <c r="J195"/>
  <c r="H195"/>
  <c r="G195"/>
  <c r="F195"/>
  <c r="C195"/>
  <c r="N194"/>
  <c r="I194"/>
  <c r="N193"/>
  <c r="N192" s="1"/>
  <c r="I193"/>
  <c r="M192"/>
  <c r="L192"/>
  <c r="K192"/>
  <c r="J192"/>
  <c r="H192"/>
  <c r="H190" s="1"/>
  <c r="H204" s="1"/>
  <c r="G192"/>
  <c r="F192"/>
  <c r="F190" s="1"/>
  <c r="F204" s="1"/>
  <c r="C192"/>
  <c r="C190" s="1"/>
  <c r="C204" s="1"/>
  <c r="M190"/>
  <c r="L190"/>
  <c r="K190"/>
  <c r="G190"/>
  <c r="G204" s="1"/>
  <c r="I167"/>
  <c r="I166"/>
  <c r="I165"/>
  <c r="I164"/>
  <c r="N162"/>
  <c r="I162"/>
  <c r="N161"/>
  <c r="N160" s="1"/>
  <c r="I161"/>
  <c r="M160"/>
  <c r="L160"/>
  <c r="K160"/>
  <c r="J160"/>
  <c r="H160"/>
  <c r="G160"/>
  <c r="F160"/>
  <c r="C160"/>
  <c r="N159"/>
  <c r="I159"/>
  <c r="N158"/>
  <c r="I158"/>
  <c r="M157"/>
  <c r="L157"/>
  <c r="K157"/>
  <c r="J157"/>
  <c r="H157"/>
  <c r="H155" s="1"/>
  <c r="H169" s="1"/>
  <c r="G157"/>
  <c r="F157"/>
  <c r="C157"/>
  <c r="M155"/>
  <c r="L155"/>
  <c r="J155"/>
  <c r="F155"/>
  <c r="F169" s="1"/>
  <c r="C155"/>
  <c r="C169" s="1"/>
  <c r="I132"/>
  <c r="I131"/>
  <c r="I130"/>
  <c r="I129"/>
  <c r="N127"/>
  <c r="I127"/>
  <c r="N126"/>
  <c r="N125" s="1"/>
  <c r="I126"/>
  <c r="M125"/>
  <c r="L125"/>
  <c r="K125"/>
  <c r="J125"/>
  <c r="H125"/>
  <c r="G125"/>
  <c r="F125"/>
  <c r="C125"/>
  <c r="N124"/>
  <c r="I124"/>
  <c r="N123"/>
  <c r="N122" s="1"/>
  <c r="I123"/>
  <c r="M122"/>
  <c r="L122"/>
  <c r="K122"/>
  <c r="J122"/>
  <c r="H122"/>
  <c r="H120" s="1"/>
  <c r="H134" s="1"/>
  <c r="G122"/>
  <c r="G120" s="1"/>
  <c r="G134" s="1"/>
  <c r="F122"/>
  <c r="C122"/>
  <c r="M120"/>
  <c r="K120"/>
  <c r="J120"/>
  <c r="I97"/>
  <c r="I96"/>
  <c r="I95"/>
  <c r="I94"/>
  <c r="N92"/>
  <c r="N90" s="1"/>
  <c r="I92"/>
  <c r="N91"/>
  <c r="I91"/>
  <c r="M90"/>
  <c r="M85" s="1"/>
  <c r="L90"/>
  <c r="K90"/>
  <c r="J90"/>
  <c r="J85" s="1"/>
  <c r="H90"/>
  <c r="H85" s="1"/>
  <c r="G90"/>
  <c r="F90"/>
  <c r="C90"/>
  <c r="I90" s="1"/>
  <c r="N89"/>
  <c r="I89"/>
  <c r="N88"/>
  <c r="I88"/>
  <c r="I442" s="1"/>
  <c r="N87"/>
  <c r="N85" s="1"/>
  <c r="M87"/>
  <c r="L87"/>
  <c r="K87"/>
  <c r="K441" s="1"/>
  <c r="J87"/>
  <c r="H87"/>
  <c r="G87"/>
  <c r="F87"/>
  <c r="F85" s="1"/>
  <c r="C87"/>
  <c r="L85"/>
  <c r="C85"/>
  <c r="O78"/>
  <c r="O113" s="1"/>
  <c r="O148" s="1"/>
  <c r="O183" s="1"/>
  <c r="O218" s="1"/>
  <c r="O254" s="1"/>
  <c r="O289" s="1"/>
  <c r="O325" s="1"/>
  <c r="O361" s="1"/>
  <c r="O397" s="1"/>
  <c r="O432" s="1"/>
  <c r="I62"/>
  <c r="I61"/>
  <c r="I60"/>
  <c r="I59"/>
  <c r="N57"/>
  <c r="I57"/>
  <c r="N56"/>
  <c r="I56"/>
  <c r="M55"/>
  <c r="M50" s="1"/>
  <c r="L55"/>
  <c r="L50" s="1"/>
  <c r="K55"/>
  <c r="J55"/>
  <c r="H55"/>
  <c r="G55"/>
  <c r="F55"/>
  <c r="C55"/>
  <c r="N54"/>
  <c r="I54"/>
  <c r="N53"/>
  <c r="I53"/>
  <c r="N52"/>
  <c r="M52"/>
  <c r="L52"/>
  <c r="K52"/>
  <c r="K50" s="1"/>
  <c r="J52"/>
  <c r="J50" s="1"/>
  <c r="H52"/>
  <c r="G52"/>
  <c r="F52"/>
  <c r="F50" s="1"/>
  <c r="F64" s="1"/>
  <c r="C52"/>
  <c r="C50" s="1"/>
  <c r="C64" s="1"/>
  <c r="G50"/>
  <c r="G64" s="1"/>
  <c r="P43"/>
  <c r="P78" s="1"/>
  <c r="P113" s="1"/>
  <c r="P148" s="1"/>
  <c r="P183" s="1"/>
  <c r="P218" s="1"/>
  <c r="P254" s="1"/>
  <c r="P289" s="1"/>
  <c r="P325" s="1"/>
  <c r="P361" s="1"/>
  <c r="P397" s="1"/>
  <c r="P432" s="1"/>
  <c r="O43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P77" s="1"/>
  <c r="P112" s="1"/>
  <c r="P147" s="1"/>
  <c r="P182" s="1"/>
  <c r="P217" s="1"/>
  <c r="P253" s="1"/>
  <c r="P288" s="1"/>
  <c r="P324" s="1"/>
  <c r="P360" s="1"/>
  <c r="P396" s="1"/>
  <c r="P431" s="1"/>
  <c r="O42"/>
  <c r="O77" s="1"/>
  <c r="O112" s="1"/>
  <c r="O147" s="1"/>
  <c r="O182" s="1"/>
  <c r="O217" s="1"/>
  <c r="O253" s="1"/>
  <c r="O288" s="1"/>
  <c r="O324" s="1"/>
  <c r="O360" s="1"/>
  <c r="O396" s="1"/>
  <c r="O431" s="1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26"/>
  <c r="I25"/>
  <c r="I24"/>
  <c r="N22"/>
  <c r="I22"/>
  <c r="N21"/>
  <c r="I21"/>
  <c r="M20"/>
  <c r="L20"/>
  <c r="K20"/>
  <c r="J20"/>
  <c r="H20"/>
  <c r="H444" s="1"/>
  <c r="G20"/>
  <c r="F20"/>
  <c r="C20"/>
  <c r="N19"/>
  <c r="I19"/>
  <c r="N18"/>
  <c r="I18"/>
  <c r="N17"/>
  <c r="M17"/>
  <c r="L17"/>
  <c r="K17"/>
  <c r="J17"/>
  <c r="J15" s="1"/>
  <c r="H17"/>
  <c r="H15" s="1"/>
  <c r="G17"/>
  <c r="F17"/>
  <c r="C17"/>
  <c r="C15" s="1"/>
  <c r="L15"/>
  <c r="N368" l="1"/>
  <c r="M15"/>
  <c r="I125"/>
  <c r="J190"/>
  <c r="N120"/>
  <c r="G444"/>
  <c r="G155"/>
  <c r="G169" s="1"/>
  <c r="M296"/>
  <c r="I373"/>
  <c r="K444"/>
  <c r="I449"/>
  <c r="N55"/>
  <c r="N50" s="1"/>
  <c r="H99"/>
  <c r="N157"/>
  <c r="N155" s="1"/>
  <c r="K155"/>
  <c r="N195"/>
  <c r="N190" s="1"/>
  <c r="C225"/>
  <c r="C239" s="1"/>
  <c r="N263"/>
  <c r="F404"/>
  <c r="F418" s="1"/>
  <c r="J332"/>
  <c r="H50"/>
  <c r="H64" s="1"/>
  <c r="F120"/>
  <c r="F134" s="1"/>
  <c r="I195"/>
  <c r="I230"/>
  <c r="K368"/>
  <c r="D439" i="4"/>
  <c r="D453" s="1"/>
  <c r="F444" i="88"/>
  <c r="N445"/>
  <c r="F15"/>
  <c r="I55"/>
  <c r="G441"/>
  <c r="C120"/>
  <c r="C134" s="1"/>
  <c r="L120"/>
  <c r="I157"/>
  <c r="I155" s="1"/>
  <c r="I169" s="1"/>
  <c r="I160"/>
  <c r="I266"/>
  <c r="J261"/>
  <c r="I301"/>
  <c r="N334"/>
  <c r="N332" s="1"/>
  <c r="I406"/>
  <c r="D439" i="7"/>
  <c r="I439" i="89"/>
  <c r="I453" s="1"/>
  <c r="C439" i="88"/>
  <c r="C453" s="1"/>
  <c r="C29"/>
  <c r="N261"/>
  <c r="J439"/>
  <c r="L444"/>
  <c r="I446"/>
  <c r="I450"/>
  <c r="I52"/>
  <c r="I50" s="1"/>
  <c r="I64" s="1"/>
  <c r="L441"/>
  <c r="N442"/>
  <c r="I122"/>
  <c r="I120" s="1"/>
  <c r="I134" s="1"/>
  <c r="I404"/>
  <c r="I418" s="1"/>
  <c r="I17"/>
  <c r="I227"/>
  <c r="I225" s="1"/>
  <c r="I239" s="1"/>
  <c r="I298"/>
  <c r="I296" s="1"/>
  <c r="I310" s="1"/>
  <c r="K15"/>
  <c r="L439"/>
  <c r="C444"/>
  <c r="I20"/>
  <c r="I444" s="1"/>
  <c r="N446"/>
  <c r="C441"/>
  <c r="M441"/>
  <c r="C99"/>
  <c r="I370"/>
  <c r="I368" s="1"/>
  <c r="I382" s="1"/>
  <c r="I409"/>
  <c r="F29"/>
  <c r="F439"/>
  <c r="F453" s="1"/>
  <c r="G15"/>
  <c r="M444"/>
  <c r="I451"/>
  <c r="G85"/>
  <c r="K85"/>
  <c r="I87"/>
  <c r="I443"/>
  <c r="H439"/>
  <c r="H453" s="1"/>
  <c r="J444"/>
  <c r="I445"/>
  <c r="I448"/>
  <c r="F441"/>
  <c r="J441"/>
  <c r="N441"/>
  <c r="N443"/>
  <c r="G99"/>
  <c r="I192"/>
  <c r="I190" s="1"/>
  <c r="I204" s="1"/>
  <c r="I263"/>
  <c r="I261" s="1"/>
  <c r="I275" s="1"/>
  <c r="I334"/>
  <c r="I332" s="1"/>
  <c r="I346" s="1"/>
  <c r="N20"/>
  <c r="N444" s="1"/>
  <c r="H29"/>
  <c r="F99"/>
  <c r="H441"/>
  <c r="C452" i="4"/>
  <c r="C451"/>
  <c r="C450"/>
  <c r="C449"/>
  <c r="C448"/>
  <c r="C446"/>
  <c r="C445"/>
  <c r="C443"/>
  <c r="C442"/>
  <c r="C409"/>
  <c r="C406"/>
  <c r="C404" s="1"/>
  <c r="C418" s="1"/>
  <c r="C373"/>
  <c r="C370"/>
  <c r="C368" s="1"/>
  <c r="C382" s="1"/>
  <c r="C337"/>
  <c r="C334"/>
  <c r="C332" s="1"/>
  <c r="C346" s="1"/>
  <c r="C301"/>
  <c r="C298"/>
  <c r="C296" s="1"/>
  <c r="C310" s="1"/>
  <c r="C266"/>
  <c r="C263"/>
  <c r="C261" s="1"/>
  <c r="C275" s="1"/>
  <c r="C230"/>
  <c r="C227"/>
  <c r="C225" s="1"/>
  <c r="C239" s="1"/>
  <c r="C195"/>
  <c r="C192"/>
  <c r="C190" s="1"/>
  <c r="C204" s="1"/>
  <c r="C160"/>
  <c r="C157"/>
  <c r="C155" s="1"/>
  <c r="C169" s="1"/>
  <c r="C125"/>
  <c r="C122"/>
  <c r="C120" s="1"/>
  <c r="C134" s="1"/>
  <c r="C90"/>
  <c r="C87"/>
  <c r="C441" s="1"/>
  <c r="C55"/>
  <c r="C52"/>
  <c r="C50" s="1"/>
  <c r="C64" s="1"/>
  <c r="C20"/>
  <c r="C444" s="1"/>
  <c r="C17"/>
  <c r="C15" s="1"/>
  <c r="C29" l="1"/>
  <c r="C99"/>
  <c r="C85"/>
  <c r="C439" s="1"/>
  <c r="C453" s="1"/>
  <c r="M439" i="88"/>
  <c r="G439"/>
  <c r="G453" s="1"/>
  <c r="G29"/>
  <c r="I441"/>
  <c r="I99"/>
  <c r="I85"/>
  <c r="I15"/>
  <c r="K439"/>
  <c r="N15"/>
  <c r="N439" s="1"/>
  <c r="C446" i="8"/>
  <c r="C445"/>
  <c r="C443"/>
  <c r="C442"/>
  <c r="C409"/>
  <c r="C406"/>
  <c r="C373"/>
  <c r="C370"/>
  <c r="C337"/>
  <c r="C334"/>
  <c r="C301"/>
  <c r="C298"/>
  <c r="C266"/>
  <c r="C263"/>
  <c r="C230"/>
  <c r="C227"/>
  <c r="C195"/>
  <c r="C192"/>
  <c r="C190"/>
  <c r="C160"/>
  <c r="C157"/>
  <c r="C155" s="1"/>
  <c r="C125"/>
  <c r="C122"/>
  <c r="C90"/>
  <c r="C87"/>
  <c r="C55"/>
  <c r="C50" s="1"/>
  <c r="C52"/>
  <c r="C43"/>
  <c r="C78" s="1"/>
  <c r="C113" s="1"/>
  <c r="C148" s="1"/>
  <c r="C183" s="1"/>
  <c r="C218" s="1"/>
  <c r="C254" s="1"/>
  <c r="C289" s="1"/>
  <c r="C325" s="1"/>
  <c r="C361" s="1"/>
  <c r="C397" s="1"/>
  <c r="C432" s="1"/>
  <c r="C42"/>
  <c r="C77" s="1"/>
  <c r="C112" s="1"/>
  <c r="C147" s="1"/>
  <c r="C182" s="1"/>
  <c r="C217" s="1"/>
  <c r="C253" s="1"/>
  <c r="C288" s="1"/>
  <c r="C324" s="1"/>
  <c r="C360" s="1"/>
  <c r="C396" s="1"/>
  <c r="C431" s="1"/>
  <c r="C20"/>
  <c r="C15" s="1"/>
  <c r="C17"/>
  <c r="C446" i="7"/>
  <c r="C445"/>
  <c r="C443"/>
  <c r="C442"/>
  <c r="C409"/>
  <c r="C406"/>
  <c r="C373"/>
  <c r="C370"/>
  <c r="C337"/>
  <c r="C334"/>
  <c r="C301"/>
  <c r="C298"/>
  <c r="C266"/>
  <c r="C263"/>
  <c r="C230"/>
  <c r="C227"/>
  <c r="C195"/>
  <c r="C192"/>
  <c r="C160"/>
  <c r="C157"/>
  <c r="C125"/>
  <c r="C122"/>
  <c r="C90"/>
  <c r="C87"/>
  <c r="C55"/>
  <c r="C52"/>
  <c r="C20"/>
  <c r="C17"/>
  <c r="C446" i="6"/>
  <c r="C445"/>
  <c r="C443"/>
  <c r="C442"/>
  <c r="C409"/>
  <c r="C406"/>
  <c r="C373"/>
  <c r="C370"/>
  <c r="C368"/>
  <c r="C337"/>
  <c r="C334"/>
  <c r="C301"/>
  <c r="C298"/>
  <c r="C296" s="1"/>
  <c r="C266"/>
  <c r="C263"/>
  <c r="C261" s="1"/>
  <c r="C230"/>
  <c r="C227"/>
  <c r="C195"/>
  <c r="C192"/>
  <c r="C190" s="1"/>
  <c r="C160"/>
  <c r="C157"/>
  <c r="C125"/>
  <c r="C122"/>
  <c r="C90"/>
  <c r="C85" s="1"/>
  <c r="C87"/>
  <c r="C55"/>
  <c r="C52"/>
  <c r="C50" s="1"/>
  <c r="C20"/>
  <c r="C17"/>
  <c r="C451" i="5"/>
  <c r="C450"/>
  <c r="C449"/>
  <c r="C448"/>
  <c r="C446"/>
  <c r="C445"/>
  <c r="C443"/>
  <c r="C442"/>
  <c r="C409"/>
  <c r="C406"/>
  <c r="C373"/>
  <c r="C370"/>
  <c r="C368" s="1"/>
  <c r="C382" s="1"/>
  <c r="C337"/>
  <c r="C334"/>
  <c r="C332" s="1"/>
  <c r="C346" s="1"/>
  <c r="C301"/>
  <c r="C298"/>
  <c r="C266"/>
  <c r="C263"/>
  <c r="C230"/>
  <c r="C227"/>
  <c r="C225"/>
  <c r="C239" s="1"/>
  <c r="C195"/>
  <c r="C192"/>
  <c r="C160"/>
  <c r="C157"/>
  <c r="C155" s="1"/>
  <c r="C169" s="1"/>
  <c r="C125"/>
  <c r="C122"/>
  <c r="C90"/>
  <c r="C87"/>
  <c r="C55"/>
  <c r="C52"/>
  <c r="C20"/>
  <c r="C17"/>
  <c r="C452" i="24"/>
  <c r="C451"/>
  <c r="C450"/>
  <c r="C449"/>
  <c r="C448"/>
  <c r="C446"/>
  <c r="C445"/>
  <c r="C443"/>
  <c r="C442"/>
  <c r="C409"/>
  <c r="C406"/>
  <c r="C404" s="1"/>
  <c r="C418" s="1"/>
  <c r="C373"/>
  <c r="C370"/>
  <c r="C368" s="1"/>
  <c r="C382" s="1"/>
  <c r="C337"/>
  <c r="C334"/>
  <c r="C301"/>
  <c r="C298"/>
  <c r="C266"/>
  <c r="C263"/>
  <c r="C230"/>
  <c r="C227"/>
  <c r="C195"/>
  <c r="C192"/>
  <c r="C190" s="1"/>
  <c r="C204" s="1"/>
  <c r="C160"/>
  <c r="C157"/>
  <c r="C155" s="1"/>
  <c r="C169" s="1"/>
  <c r="C125"/>
  <c r="C122"/>
  <c r="C90"/>
  <c r="C87"/>
  <c r="C55"/>
  <c r="C52"/>
  <c r="C20"/>
  <c r="C17"/>
  <c r="C404" i="5" l="1"/>
  <c r="C418" s="1"/>
  <c r="C120" i="6"/>
  <c r="C225"/>
  <c r="C85" i="7"/>
  <c r="C155"/>
  <c r="C296" i="8"/>
  <c r="C368"/>
  <c r="C85" i="5"/>
  <c r="C155" i="6"/>
  <c r="C404"/>
  <c r="C261" i="8"/>
  <c r="C404"/>
  <c r="C120" i="7"/>
  <c r="C404"/>
  <c r="C368"/>
  <c r="I439" i="88"/>
  <c r="I453" s="1"/>
  <c r="I29"/>
  <c r="C190" i="7"/>
  <c r="C261"/>
  <c r="C15"/>
  <c r="C50"/>
  <c r="C296"/>
  <c r="C332"/>
  <c r="C225"/>
  <c r="C120" i="8"/>
  <c r="C225"/>
  <c r="C332"/>
  <c r="C441"/>
  <c r="C85"/>
  <c r="C444"/>
  <c r="C441" i="7"/>
  <c r="C444"/>
  <c r="C332" i="6"/>
  <c r="C444"/>
  <c r="C15"/>
  <c r="C439" s="1"/>
  <c r="C441"/>
  <c r="C15" i="5"/>
  <c r="C50"/>
  <c r="C64" s="1"/>
  <c r="C99"/>
  <c r="C120"/>
  <c r="C134" s="1"/>
  <c r="C190"/>
  <c r="C204" s="1"/>
  <c r="C261"/>
  <c r="C275" s="1"/>
  <c r="C296"/>
  <c r="C310" s="1"/>
  <c r="C444"/>
  <c r="C29"/>
  <c r="C441"/>
  <c r="C120" i="24"/>
  <c r="C134" s="1"/>
  <c r="C50"/>
  <c r="C64" s="1"/>
  <c r="C296"/>
  <c r="C310" s="1"/>
  <c r="C15"/>
  <c r="C99"/>
  <c r="C261"/>
  <c r="C275" s="1"/>
  <c r="C332"/>
  <c r="C346" s="1"/>
  <c r="C85"/>
  <c r="C441"/>
  <c r="C225"/>
  <c r="C239" s="1"/>
  <c r="C444"/>
  <c r="C29"/>
  <c r="C439" l="1"/>
  <c r="C453" s="1"/>
  <c r="C439" i="7"/>
  <c r="C439" i="8"/>
  <c r="C439" i="5"/>
  <c r="C453" s="1"/>
  <c r="G452" i="87"/>
  <c r="F452"/>
  <c r="H451"/>
  <c r="G451"/>
  <c r="F451"/>
  <c r="C451"/>
  <c r="H450"/>
  <c r="G450"/>
  <c r="F450"/>
  <c r="C450"/>
  <c r="H449"/>
  <c r="G449"/>
  <c r="F449"/>
  <c r="C449"/>
  <c r="H448"/>
  <c r="G448"/>
  <c r="F448"/>
  <c r="C448"/>
  <c r="M446"/>
  <c r="L446"/>
  <c r="K446"/>
  <c r="J446"/>
  <c r="H446"/>
  <c r="G446"/>
  <c r="F446"/>
  <c r="C446"/>
  <c r="M445"/>
  <c r="L445"/>
  <c r="K445"/>
  <c r="J445"/>
  <c r="H445"/>
  <c r="G445"/>
  <c r="F445"/>
  <c r="C445"/>
  <c r="M443"/>
  <c r="L443"/>
  <c r="K443"/>
  <c r="J443"/>
  <c r="H443"/>
  <c r="G443"/>
  <c r="F443"/>
  <c r="C443"/>
  <c r="M442"/>
  <c r="L442"/>
  <c r="K442"/>
  <c r="J442"/>
  <c r="H442"/>
  <c r="G442"/>
  <c r="F442"/>
  <c r="C442"/>
  <c r="I416"/>
  <c r="I415"/>
  <c r="I414"/>
  <c r="I413"/>
  <c r="N411"/>
  <c r="N409" s="1"/>
  <c r="I411"/>
  <c r="N410"/>
  <c r="I410"/>
  <c r="M409"/>
  <c r="L409"/>
  <c r="K409"/>
  <c r="J409"/>
  <c r="H409"/>
  <c r="G409"/>
  <c r="F409"/>
  <c r="C409"/>
  <c r="N408"/>
  <c r="I408"/>
  <c r="N407"/>
  <c r="I407"/>
  <c r="M406"/>
  <c r="M404" s="1"/>
  <c r="L406"/>
  <c r="L404" s="1"/>
  <c r="K406"/>
  <c r="K404" s="1"/>
  <c r="J406"/>
  <c r="J404" s="1"/>
  <c r="H406"/>
  <c r="G406"/>
  <c r="F406"/>
  <c r="F404" s="1"/>
  <c r="F418" s="1"/>
  <c r="C406"/>
  <c r="H404"/>
  <c r="H418" s="1"/>
  <c r="I380"/>
  <c r="I379"/>
  <c r="I378"/>
  <c r="I377"/>
  <c r="N375"/>
  <c r="I375"/>
  <c r="N374"/>
  <c r="I374"/>
  <c r="M373"/>
  <c r="L373"/>
  <c r="K373"/>
  <c r="J373"/>
  <c r="H373"/>
  <c r="G373"/>
  <c r="F373"/>
  <c r="C373"/>
  <c r="N372"/>
  <c r="I372"/>
  <c r="N371"/>
  <c r="I371"/>
  <c r="M370"/>
  <c r="L370"/>
  <c r="K370"/>
  <c r="J370"/>
  <c r="J368" s="1"/>
  <c r="H370"/>
  <c r="H368" s="1"/>
  <c r="H382" s="1"/>
  <c r="G370"/>
  <c r="F370"/>
  <c r="F368" s="1"/>
  <c r="F382" s="1"/>
  <c r="C370"/>
  <c r="M368"/>
  <c r="L368"/>
  <c r="K368"/>
  <c r="C368"/>
  <c r="C382" s="1"/>
  <c r="I344"/>
  <c r="I343"/>
  <c r="I342"/>
  <c r="I341"/>
  <c r="N339"/>
  <c r="I339"/>
  <c r="N338"/>
  <c r="I338"/>
  <c r="M337"/>
  <c r="L337"/>
  <c r="K337"/>
  <c r="J337"/>
  <c r="H337"/>
  <c r="G337"/>
  <c r="F337"/>
  <c r="C337"/>
  <c r="N336"/>
  <c r="I336"/>
  <c r="N335"/>
  <c r="N334" s="1"/>
  <c r="I335"/>
  <c r="M334"/>
  <c r="L334"/>
  <c r="K334"/>
  <c r="K332" s="1"/>
  <c r="J334"/>
  <c r="H334"/>
  <c r="G334"/>
  <c r="G332" s="1"/>
  <c r="G346" s="1"/>
  <c r="F334"/>
  <c r="F332" s="1"/>
  <c r="F346" s="1"/>
  <c r="C334"/>
  <c r="M332"/>
  <c r="L332"/>
  <c r="H332"/>
  <c r="H346" s="1"/>
  <c r="I308"/>
  <c r="I307"/>
  <c r="I306"/>
  <c r="I305"/>
  <c r="N303"/>
  <c r="I303"/>
  <c r="N302"/>
  <c r="I302"/>
  <c r="M301"/>
  <c r="L301"/>
  <c r="K301"/>
  <c r="J301"/>
  <c r="H301"/>
  <c r="G301"/>
  <c r="F301"/>
  <c r="C301"/>
  <c r="N300"/>
  <c r="I300"/>
  <c r="N299"/>
  <c r="I299"/>
  <c r="M298"/>
  <c r="L298"/>
  <c r="L296" s="1"/>
  <c r="K298"/>
  <c r="K296" s="1"/>
  <c r="J298"/>
  <c r="J296" s="1"/>
  <c r="H298"/>
  <c r="G298"/>
  <c r="F298"/>
  <c r="C298"/>
  <c r="C296" s="1"/>
  <c r="C310" s="1"/>
  <c r="M296"/>
  <c r="I273"/>
  <c r="I272"/>
  <c r="I271"/>
  <c r="I270"/>
  <c r="N268"/>
  <c r="I268"/>
  <c r="N267"/>
  <c r="I267"/>
  <c r="N266"/>
  <c r="M266"/>
  <c r="L266"/>
  <c r="K266"/>
  <c r="J266"/>
  <c r="H266"/>
  <c r="G266"/>
  <c r="F266"/>
  <c r="C266"/>
  <c r="I266" s="1"/>
  <c r="N265"/>
  <c r="I265"/>
  <c r="N264"/>
  <c r="I264"/>
  <c r="M263"/>
  <c r="M261" s="1"/>
  <c r="L263"/>
  <c r="L261" s="1"/>
  <c r="K263"/>
  <c r="J263"/>
  <c r="J261" s="1"/>
  <c r="H263"/>
  <c r="H261" s="1"/>
  <c r="H275" s="1"/>
  <c r="G263"/>
  <c r="F263"/>
  <c r="C263"/>
  <c r="C261" s="1"/>
  <c r="C275" s="1"/>
  <c r="K261"/>
  <c r="G261"/>
  <c r="G275" s="1"/>
  <c r="F261"/>
  <c r="F275" s="1"/>
  <c r="I237"/>
  <c r="I236"/>
  <c r="I235"/>
  <c r="I234"/>
  <c r="N232"/>
  <c r="I232"/>
  <c r="N231"/>
  <c r="I231"/>
  <c r="M230"/>
  <c r="L230"/>
  <c r="K230"/>
  <c r="J230"/>
  <c r="H230"/>
  <c r="G230"/>
  <c r="F230"/>
  <c r="C230"/>
  <c r="N229"/>
  <c r="I229"/>
  <c r="N228"/>
  <c r="I228"/>
  <c r="M227"/>
  <c r="L227"/>
  <c r="K227"/>
  <c r="K225" s="1"/>
  <c r="J227"/>
  <c r="J225" s="1"/>
  <c r="H227"/>
  <c r="H225" s="1"/>
  <c r="H239" s="1"/>
  <c r="G227"/>
  <c r="G225" s="1"/>
  <c r="G239" s="1"/>
  <c r="F227"/>
  <c r="F225" s="1"/>
  <c r="F239" s="1"/>
  <c r="C227"/>
  <c r="M225"/>
  <c r="C225"/>
  <c r="C239" s="1"/>
  <c r="I202"/>
  <c r="I201"/>
  <c r="I200"/>
  <c r="I199"/>
  <c r="N197"/>
  <c r="I197"/>
  <c r="N196"/>
  <c r="I196"/>
  <c r="M195"/>
  <c r="L195"/>
  <c r="K195"/>
  <c r="J195"/>
  <c r="H195"/>
  <c r="G195"/>
  <c r="F195"/>
  <c r="C195"/>
  <c r="N194"/>
  <c r="I194"/>
  <c r="N193"/>
  <c r="I193"/>
  <c r="M192"/>
  <c r="L192"/>
  <c r="K192"/>
  <c r="K190" s="1"/>
  <c r="J192"/>
  <c r="J190" s="1"/>
  <c r="H192"/>
  <c r="G192"/>
  <c r="G190" s="1"/>
  <c r="G204" s="1"/>
  <c r="F192"/>
  <c r="F190" s="1"/>
  <c r="F204" s="1"/>
  <c r="C192"/>
  <c r="M190"/>
  <c r="L190"/>
  <c r="H190"/>
  <c r="H204" s="1"/>
  <c r="I167"/>
  <c r="I166"/>
  <c r="I165"/>
  <c r="I164"/>
  <c r="N162"/>
  <c r="I162"/>
  <c r="N161"/>
  <c r="I161"/>
  <c r="M160"/>
  <c r="L160"/>
  <c r="K160"/>
  <c r="J160"/>
  <c r="H160"/>
  <c r="G160"/>
  <c r="F160"/>
  <c r="C160"/>
  <c r="N159"/>
  <c r="I159"/>
  <c r="N158"/>
  <c r="N157" s="1"/>
  <c r="I158"/>
  <c r="M157"/>
  <c r="L157"/>
  <c r="L155" s="1"/>
  <c r="K157"/>
  <c r="J157"/>
  <c r="H157"/>
  <c r="H155" s="1"/>
  <c r="H169" s="1"/>
  <c r="G157"/>
  <c r="F157"/>
  <c r="C157"/>
  <c r="M155"/>
  <c r="G155"/>
  <c r="G169" s="1"/>
  <c r="C155"/>
  <c r="C169" s="1"/>
  <c r="I132"/>
  <c r="I131"/>
  <c r="I130"/>
  <c r="I129"/>
  <c r="N127"/>
  <c r="I127"/>
  <c r="N126"/>
  <c r="I126"/>
  <c r="M125"/>
  <c r="L125"/>
  <c r="K125"/>
  <c r="J125"/>
  <c r="H125"/>
  <c r="G125"/>
  <c r="F125"/>
  <c r="C125"/>
  <c r="N124"/>
  <c r="I124"/>
  <c r="N123"/>
  <c r="I123"/>
  <c r="M122"/>
  <c r="M120" s="1"/>
  <c r="L122"/>
  <c r="L120" s="1"/>
  <c r="K122"/>
  <c r="J122"/>
  <c r="H122"/>
  <c r="G122"/>
  <c r="F122"/>
  <c r="C122"/>
  <c r="K120"/>
  <c r="H120"/>
  <c r="H134" s="1"/>
  <c r="F120"/>
  <c r="F134" s="1"/>
  <c r="I97"/>
  <c r="I96"/>
  <c r="I95"/>
  <c r="I94"/>
  <c r="N92"/>
  <c r="I92"/>
  <c r="N91"/>
  <c r="I91"/>
  <c r="M90"/>
  <c r="L90"/>
  <c r="K90"/>
  <c r="J90"/>
  <c r="H90"/>
  <c r="G90"/>
  <c r="F90"/>
  <c r="C90"/>
  <c r="N89"/>
  <c r="I89"/>
  <c r="N88"/>
  <c r="I88"/>
  <c r="M87"/>
  <c r="L87"/>
  <c r="K87"/>
  <c r="J87"/>
  <c r="H87"/>
  <c r="H85" s="1"/>
  <c r="G87"/>
  <c r="F87"/>
  <c r="C87"/>
  <c r="L85"/>
  <c r="I62"/>
  <c r="I61"/>
  <c r="I60"/>
  <c r="I59"/>
  <c r="N57"/>
  <c r="I57"/>
  <c r="N56"/>
  <c r="I56"/>
  <c r="N55"/>
  <c r="M55"/>
  <c r="L55"/>
  <c r="K55"/>
  <c r="J55"/>
  <c r="H55"/>
  <c r="G55"/>
  <c r="F55"/>
  <c r="C55"/>
  <c r="N54"/>
  <c r="I54"/>
  <c r="N53"/>
  <c r="N52" s="1"/>
  <c r="I53"/>
  <c r="M52"/>
  <c r="L52"/>
  <c r="K52"/>
  <c r="K50" s="1"/>
  <c r="J52"/>
  <c r="J50" s="1"/>
  <c r="H52"/>
  <c r="H50" s="1"/>
  <c r="H64" s="1"/>
  <c r="G52"/>
  <c r="F52"/>
  <c r="F50" s="1"/>
  <c r="F64" s="1"/>
  <c r="C52"/>
  <c r="C50" s="1"/>
  <c r="C64" s="1"/>
  <c r="M50"/>
  <c r="L50"/>
  <c r="P43"/>
  <c r="P78" s="1"/>
  <c r="P113" s="1"/>
  <c r="P148" s="1"/>
  <c r="P183" s="1"/>
  <c r="P218" s="1"/>
  <c r="P254" s="1"/>
  <c r="P289" s="1"/>
  <c r="P325" s="1"/>
  <c r="P361" s="1"/>
  <c r="P397" s="1"/>
  <c r="P432" s="1"/>
  <c r="O43"/>
  <c r="O78" s="1"/>
  <c r="O113" s="1"/>
  <c r="O148" s="1"/>
  <c r="O183" s="1"/>
  <c r="O218" s="1"/>
  <c r="O254" s="1"/>
  <c r="O289" s="1"/>
  <c r="O325" s="1"/>
  <c r="O361" s="1"/>
  <c r="O397" s="1"/>
  <c r="O432" s="1"/>
  <c r="M43"/>
  <c r="M78" s="1"/>
  <c r="M113" s="1"/>
  <c r="M148" s="1"/>
  <c r="M183" s="1"/>
  <c r="M218" s="1"/>
  <c r="M254" s="1"/>
  <c r="M289" s="1"/>
  <c r="M325" s="1"/>
  <c r="M361" s="1"/>
  <c r="M397" s="1"/>
  <c r="M432" s="1"/>
  <c r="P42"/>
  <c r="P77" s="1"/>
  <c r="P112" s="1"/>
  <c r="P147" s="1"/>
  <c r="P182" s="1"/>
  <c r="P217" s="1"/>
  <c r="P253" s="1"/>
  <c r="P288" s="1"/>
  <c r="P324" s="1"/>
  <c r="P360" s="1"/>
  <c r="P396" s="1"/>
  <c r="P431" s="1"/>
  <c r="O42"/>
  <c r="O77" s="1"/>
  <c r="O112" s="1"/>
  <c r="O147" s="1"/>
  <c r="O182" s="1"/>
  <c r="O217" s="1"/>
  <c r="O253" s="1"/>
  <c r="O288" s="1"/>
  <c r="O324" s="1"/>
  <c r="O360" s="1"/>
  <c r="O396" s="1"/>
  <c r="O431" s="1"/>
  <c r="M42"/>
  <c r="M77" s="1"/>
  <c r="M112" s="1"/>
  <c r="M147" s="1"/>
  <c r="M182" s="1"/>
  <c r="M217" s="1"/>
  <c r="M253" s="1"/>
  <c r="M288" s="1"/>
  <c r="M324" s="1"/>
  <c r="M360" s="1"/>
  <c r="M396" s="1"/>
  <c r="M431" s="1"/>
  <c r="I27"/>
  <c r="I26"/>
  <c r="I25"/>
  <c r="I24"/>
  <c r="N22"/>
  <c r="I22"/>
  <c r="N21"/>
  <c r="I21"/>
  <c r="M20"/>
  <c r="L20"/>
  <c r="K20"/>
  <c r="J20"/>
  <c r="H20"/>
  <c r="G20"/>
  <c r="F20"/>
  <c r="C20"/>
  <c r="N19"/>
  <c r="I19"/>
  <c r="N18"/>
  <c r="I18"/>
  <c r="M17"/>
  <c r="M15" s="1"/>
  <c r="L17"/>
  <c r="K17"/>
  <c r="K15" s="1"/>
  <c r="J17"/>
  <c r="H17"/>
  <c r="G17"/>
  <c r="F17"/>
  <c r="C17"/>
  <c r="G15"/>
  <c r="G29" s="1"/>
  <c r="N192" l="1"/>
  <c r="N190" s="1"/>
  <c r="N195"/>
  <c r="G296"/>
  <c r="G310" s="1"/>
  <c r="N406"/>
  <c r="N87"/>
  <c r="N298"/>
  <c r="N301"/>
  <c r="M85"/>
  <c r="N50"/>
  <c r="J155"/>
  <c r="N373"/>
  <c r="K85"/>
  <c r="N227"/>
  <c r="N225" s="1"/>
  <c r="J332"/>
  <c r="G404"/>
  <c r="G418" s="1"/>
  <c r="N125"/>
  <c r="J120"/>
  <c r="N160"/>
  <c r="G368"/>
  <c r="G382" s="1"/>
  <c r="N296"/>
  <c r="N337"/>
  <c r="G120"/>
  <c r="G134" s="1"/>
  <c r="K155"/>
  <c r="N155"/>
  <c r="G50"/>
  <c r="G64" s="1"/>
  <c r="C404"/>
  <c r="C418" s="1"/>
  <c r="C99"/>
  <c r="I125"/>
  <c r="C120"/>
  <c r="C134" s="1"/>
  <c r="H296"/>
  <c r="H310" s="1"/>
  <c r="N20"/>
  <c r="C15"/>
  <c r="C29" s="1"/>
  <c r="N122"/>
  <c r="N120" s="1"/>
  <c r="I227"/>
  <c r="N263"/>
  <c r="N261" s="1"/>
  <c r="N370"/>
  <c r="N368" s="1"/>
  <c r="N404"/>
  <c r="F155"/>
  <c r="F169" s="1"/>
  <c r="C444"/>
  <c r="J444"/>
  <c r="N446"/>
  <c r="I451"/>
  <c r="C85"/>
  <c r="G441"/>
  <c r="N90"/>
  <c r="N85" s="1"/>
  <c r="C190"/>
  <c r="C204" s="1"/>
  <c r="N230"/>
  <c r="I334"/>
  <c r="I337"/>
  <c r="I370"/>
  <c r="F296"/>
  <c r="F310" s="1"/>
  <c r="I55"/>
  <c r="G85"/>
  <c r="H99"/>
  <c r="I443"/>
  <c r="I157"/>
  <c r="I160"/>
  <c r="L225"/>
  <c r="N332"/>
  <c r="J15"/>
  <c r="N17"/>
  <c r="N15" s="1"/>
  <c r="N442"/>
  <c r="K444"/>
  <c r="I448"/>
  <c r="M441"/>
  <c r="G444"/>
  <c r="L444"/>
  <c r="N445"/>
  <c r="I449"/>
  <c r="J441"/>
  <c r="J85"/>
  <c r="N443"/>
  <c r="I192"/>
  <c r="I195"/>
  <c r="I230"/>
  <c r="I225" s="1"/>
  <c r="I239" s="1"/>
  <c r="C332"/>
  <c r="C346" s="1"/>
  <c r="I406"/>
  <c r="I122"/>
  <c r="I120" s="1"/>
  <c r="I134" s="1"/>
  <c r="F444"/>
  <c r="I445"/>
  <c r="I373"/>
  <c r="I368" s="1"/>
  <c r="I382" s="1"/>
  <c r="L15"/>
  <c r="L439" s="1"/>
  <c r="L441"/>
  <c r="F15"/>
  <c r="H15"/>
  <c r="H441"/>
  <c r="M439"/>
  <c r="H444"/>
  <c r="M444"/>
  <c r="I446"/>
  <c r="I450"/>
  <c r="I52"/>
  <c r="F441"/>
  <c r="F85"/>
  <c r="K441"/>
  <c r="I442"/>
  <c r="I90"/>
  <c r="F99"/>
  <c r="I263"/>
  <c r="I261" s="1"/>
  <c r="I275" s="1"/>
  <c r="I298"/>
  <c r="I301"/>
  <c r="I409"/>
  <c r="I17"/>
  <c r="G99"/>
  <c r="C441"/>
  <c r="I20"/>
  <c r="I87"/>
  <c r="G439" l="1"/>
  <c r="G453" s="1"/>
  <c r="K439"/>
  <c r="I50"/>
  <c r="I64" s="1"/>
  <c r="I332"/>
  <c r="I346" s="1"/>
  <c r="C439"/>
  <c r="C453" s="1"/>
  <c r="N444"/>
  <c r="I296"/>
  <c r="I310" s="1"/>
  <c r="I155"/>
  <c r="I169" s="1"/>
  <c r="N441"/>
  <c r="F29"/>
  <c r="F439"/>
  <c r="F453" s="1"/>
  <c r="I15"/>
  <c r="N439"/>
  <c r="I404"/>
  <c r="I418" s="1"/>
  <c r="I190"/>
  <c r="I204" s="1"/>
  <c r="J439"/>
  <c r="I99"/>
  <c r="I441"/>
  <c r="I85"/>
  <c r="I444"/>
  <c r="H439"/>
  <c r="H453" s="1"/>
  <c r="H29"/>
  <c r="I439" l="1"/>
  <c r="I453" s="1"/>
  <c r="I29"/>
</calcChain>
</file>

<file path=xl/sharedStrings.xml><?xml version="1.0" encoding="utf-8"?>
<sst xmlns="http://schemas.openxmlformats.org/spreadsheetml/2006/main" count="14301" uniqueCount="98">
  <si>
    <t>BADAN PUSAT STATISTIK</t>
  </si>
  <si>
    <t xml:space="preserve"> </t>
  </si>
  <si>
    <t>SP-PADI</t>
  </si>
  <si>
    <t>DAN</t>
  </si>
  <si>
    <t>KEMENTERIAN PERTANIAN</t>
  </si>
  <si>
    <t>LAPORAN LUAS TANAMAN PADI</t>
  </si>
  <si>
    <t>(Isian dalam hektar bilangan bulat)</t>
  </si>
  <si>
    <t>PROPINSI           :    J A M B I</t>
  </si>
  <si>
    <t>KAB./KOTA       :   TEBO</t>
  </si>
  <si>
    <t>Bulan</t>
  </si>
  <si>
    <t>: Januari</t>
  </si>
  <si>
    <t>KECAMATAN   :   TEBO TENGAH</t>
  </si>
  <si>
    <t xml:space="preserve">  Tahun</t>
  </si>
  <si>
    <t>No.</t>
  </si>
  <si>
    <t>U r a i a n</t>
  </si>
  <si>
    <t>LAHAN SAWAH</t>
  </si>
  <si>
    <t>LAHAN BUKAN SAWAH</t>
  </si>
  <si>
    <t>Tanaman Akhir</t>
  </si>
  <si>
    <t>Panen</t>
  </si>
  <si>
    <t>Tanam</t>
  </si>
  <si>
    <t>Fuso</t>
  </si>
  <si>
    <t>Bulan Laporan</t>
  </si>
  <si>
    <t>Yang Lalu</t>
  </si>
  <si>
    <t>(3-4+5-6)</t>
  </si>
  <si>
    <t>(8-9+10-11)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</si>
  <si>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</si>
  <si>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</si>
  <si>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</si>
  <si>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</si>
  <si>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</si>
  <si>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</si>
  <si>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</si>
  <si>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</si>
  <si>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</si>
  <si>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</si>
  <si>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</si>
  <si>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</si>
  <si>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  JUMLAH PADI (1a+1b)</t>
  </si>
  <si>
    <t xml:space="preserve">   Jenis Padi</t>
  </si>
  <si>
    <t xml:space="preserve">   a. Hibrida</t>
  </si>
  <si>
    <t xml:space="preserve">       1). Bantuan Pemerintah</t>
  </si>
  <si>
    <t xml:space="preserve">       2). Non Bantuan Pemerintah</t>
  </si>
  <si>
    <t xml:space="preserve">    b. Inbrida</t>
  </si>
  <si>
    <t xml:space="preserve">   Jenis Pengairan</t>
  </si>
  <si>
    <t xml:space="preserve">   a. Sawah Irigasi</t>
  </si>
  <si>
    <t xml:space="preserve">   b. Sawah Tadah Hujan</t>
  </si>
  <si>
    <t xml:space="preserve">   c. Sawah Rawa Pasang Surut</t>
  </si>
  <si>
    <t xml:space="preserve">   d. Sawah Rawa Lebak</t>
  </si>
  <si>
    <t>Rehab Jaringan Irigasi Tersier</t>
  </si>
  <si>
    <r>
      <rPr>
        <sz val="10"/>
        <rFont val="Times New Roman"/>
        <family val="1"/>
      </rPr>
      <t>Isi disini harus nol</t>
    </r>
    <r>
      <rPr>
        <b/>
        <sz val="10"/>
        <rFont val="Times New Roman"/>
        <family val="1"/>
      </rPr>
      <t xml:space="preserve"> (0)</t>
    </r>
  </si>
  <si>
    <t xml:space="preserve">  Bulan</t>
  </si>
  <si>
    <t>KECAMATAN   :   TEBO ILIR</t>
  </si>
  <si>
    <t>KECAMATAN   :   TEBO ULU</t>
  </si>
  <si>
    <t>KECAMATAN   :   RIMBO BUJANG</t>
  </si>
  <si>
    <t>KECAMATAN   :   SUMAY</t>
  </si>
  <si>
    <t xml:space="preserve">KECAMATAN   :   VII KOTO </t>
  </si>
  <si>
    <t xml:space="preserve">  </t>
  </si>
  <si>
    <t>KECAMATAN   :   RIMBO ILIR</t>
  </si>
  <si>
    <t>KECAMATAN   :   RIMBO ULU</t>
  </si>
  <si>
    <t>KECAMATAN   :   TENGAH ILIR</t>
  </si>
  <si>
    <t>KECAMATAN   :   VII KOTO ILIR</t>
  </si>
  <si>
    <t>KECAMATAN   :   SERAI SERUMPUN</t>
  </si>
  <si>
    <t>KECAMATAN   :   MUARA TABIR</t>
  </si>
  <si>
    <t>RKSP-PADI</t>
  </si>
  <si>
    <t xml:space="preserve">                                                       </t>
  </si>
  <si>
    <t xml:space="preserve">                       </t>
  </si>
  <si>
    <t>: 2020</t>
  </si>
  <si>
    <t>: Februari</t>
  </si>
  <si>
    <t>: Maret</t>
  </si>
  <si>
    <t>: April</t>
  </si>
  <si>
    <t>clean</t>
  </si>
  <si>
    <t>: Mei</t>
  </si>
  <si>
    <t>: Juni</t>
  </si>
  <si>
    <t>: Juli</t>
  </si>
  <si>
    <t>: Agustus</t>
  </si>
  <si>
    <t>feb</t>
  </si>
  <si>
    <t>mart</t>
  </si>
  <si>
    <t>apr</t>
  </si>
  <si>
    <t>mei</t>
  </si>
  <si>
    <t>juni</t>
  </si>
  <si>
    <t>juli</t>
  </si>
  <si>
    <t>agustus</t>
  </si>
  <si>
    <t>: September</t>
  </si>
  <si>
    <t>september</t>
  </si>
  <si>
    <t>: Oktober</t>
  </si>
  <si>
    <t>okt</t>
  </si>
  <si>
    <t>oktober</t>
  </si>
  <si>
    <t>jan</t>
  </si>
  <si>
    <t>agust</t>
  </si>
  <si>
    <t>april</t>
  </si>
  <si>
    <t>sept</t>
  </si>
  <si>
    <t xml:space="preserve">mei </t>
  </si>
  <si>
    <t>: November</t>
  </si>
  <si>
    <t>nov</t>
  </si>
  <si>
    <t>: Desember</t>
  </si>
  <si>
    <t>des</t>
  </si>
  <si>
    <t xml:space="preserve">jan </t>
  </si>
  <si>
    <t>aprl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</si>
</sst>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0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3" fontId="2" fillId="0" borderId="0" xfId="0" applyNumberFormat="1" applyFont="1"/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3" fontId="1" fillId="3" borderId="2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6" fillId="2" borderId="0" xfId="0" applyFont="1" applyFill="1"/>
    <xf numFmtId="0" fontId="7" fillId="2" borderId="0" xfId="0" applyFont="1" applyFill="1"/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0" borderId="23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5" fillId="0" borderId="2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" fontId="1" fillId="3" borderId="49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 vertical="center"/>
    </xf>
    <xf numFmtId="3" fontId="1" fillId="3" borderId="35" xfId="0" applyNumberFormat="1" applyFont="1" applyFill="1" applyBorder="1" applyAlignment="1">
      <alignment horizontal="right"/>
    </xf>
    <xf numFmtId="3" fontId="5" fillId="4" borderId="50" xfId="0" applyNumberFormat="1" applyFont="1" applyFill="1" applyBorder="1" applyAlignment="1">
      <alignment horizontal="right" vertical="center"/>
    </xf>
    <xf numFmtId="3" fontId="1" fillId="3" borderId="36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right" vertical="center"/>
    </xf>
    <xf numFmtId="3" fontId="8" fillId="2" borderId="25" xfId="0" applyNumberFormat="1" applyFont="1" applyFill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0" fontId="1" fillId="0" borderId="4" xfId="0" quotePrefix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44" xfId="0" quotePrefix="1" applyFont="1" applyBorder="1" applyAlignment="1">
      <alignment horizontal="center"/>
    </xf>
    <xf numFmtId="0" fontId="1" fillId="0" borderId="45" xfId="0" quotePrefix="1" applyFont="1" applyBorder="1" applyAlignment="1">
      <alignment horizontal="center"/>
    </xf>
    <xf numFmtId="3" fontId="2" fillId="2" borderId="17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right" vertical="center"/>
    </xf>
    <xf numFmtId="3" fontId="2" fillId="4" borderId="49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5" fillId="0" borderId="24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5" borderId="25" xfId="0" applyNumberFormat="1" applyFont="1" applyFill="1" applyBorder="1" applyAlignment="1">
      <alignment horizontal="right" vertical="center"/>
    </xf>
    <xf numFmtId="3" fontId="5" fillId="5" borderId="24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3" fontId="8" fillId="3" borderId="49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3" borderId="35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/>
    </xf>
    <xf numFmtId="3" fontId="8" fillId="3" borderId="36" xfId="0" applyNumberFormat="1" applyFont="1" applyFill="1" applyBorder="1" applyAlignment="1">
      <alignment horizontal="right"/>
    </xf>
    <xf numFmtId="3" fontId="8" fillId="3" borderId="2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2" fillId="6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4" borderId="16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4" borderId="23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5" fillId="0" borderId="5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3" fontId="1" fillId="4" borderId="23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5" borderId="15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0" fontId="6" fillId="5" borderId="0" xfId="0" applyFont="1" applyFill="1"/>
    <xf numFmtId="0" fontId="1" fillId="5" borderId="0" xfId="0" applyFont="1" applyFill="1"/>
    <xf numFmtId="0" fontId="7" fillId="5" borderId="0" xfId="0" applyFont="1" applyFill="1"/>
    <xf numFmtId="3" fontId="8" fillId="5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5" borderId="15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0" fontId="1" fillId="6" borderId="0" xfId="0" applyFont="1" applyFill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16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4" borderId="23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5" fillId="0" borderId="5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3" fontId="1" fillId="4" borderId="23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/>
    </xf>
    <xf numFmtId="3" fontId="5" fillId="0" borderId="5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5" fillId="0" borderId="5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3" fontId="1" fillId="4" borderId="23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3" fontId="1" fillId="3" borderId="2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2" fillId="3" borderId="25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4" borderId="23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5" fillId="0" borderId="5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3" fontId="1" fillId="4" borderId="23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5" fillId="3" borderId="49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 vertical="center"/>
    </xf>
    <xf numFmtId="3" fontId="1" fillId="4" borderId="15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3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" fontId="5" fillId="2" borderId="34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27" xfId="0" applyFont="1" applyFill="1" applyBorder="1" applyAlignment="1">
      <alignment horizontal="left"/>
    </xf>
    <xf numFmtId="3" fontId="1" fillId="2" borderId="16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1" fillId="2" borderId="35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/>
    </xf>
    <xf numFmtId="3" fontId="2" fillId="3" borderId="49" xfId="0" applyNumberFormat="1" applyFont="1" applyFill="1" applyBorder="1" applyAlignment="1">
      <alignment horizontal="right"/>
    </xf>
    <xf numFmtId="3" fontId="1" fillId="4" borderId="16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/>
    </xf>
    <xf numFmtId="3" fontId="1" fillId="4" borderId="36" xfId="0" applyNumberFormat="1" applyFont="1" applyFill="1" applyBorder="1" applyAlignment="1">
      <alignment horizontal="right" vertical="center"/>
    </xf>
    <xf numFmtId="3" fontId="1" fillId="4" borderId="23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/>
    </xf>
    <xf numFmtId="3" fontId="2" fillId="3" borderId="50" xfId="0" applyNumberFormat="1" applyFont="1" applyFill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3" borderId="25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3" borderId="15" xfId="0" applyNumberFormat="1" applyFont="1" applyFill="1" applyBorder="1" applyAlignment="1">
      <alignment horizontal="right"/>
    </xf>
    <xf numFmtId="3" fontId="5" fillId="3" borderId="25" xfId="0" applyNumberFormat="1" applyFont="1" applyFill="1" applyBorder="1" applyAlignment="1">
      <alignment horizontal="right"/>
    </xf>
    <xf numFmtId="3" fontId="8" fillId="0" borderId="3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5" fillId="3" borderId="20" xfId="0" applyNumberFormat="1" applyFont="1" applyFill="1" applyBorder="1" applyAlignment="1">
      <alignment horizontal="right"/>
    </xf>
    <xf numFmtId="3" fontId="5" fillId="3" borderId="49" xfId="0" applyNumberFormat="1" applyFont="1" applyFill="1" applyBorder="1" applyAlignment="1">
      <alignment horizontal="right"/>
    </xf>
    <xf numFmtId="3" fontId="8" fillId="4" borderId="36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5" fillId="3" borderId="26" xfId="0" applyNumberFormat="1" applyFont="1" applyFill="1" applyBorder="1" applyAlignment="1">
      <alignment horizontal="right"/>
    </xf>
    <xf numFmtId="3" fontId="5" fillId="3" borderId="53" xfId="0" applyNumberFormat="1" applyFont="1" applyFill="1" applyBorder="1" applyAlignment="1">
      <alignment horizontal="right"/>
    </xf>
    <xf numFmtId="3" fontId="5" fillId="3" borderId="54" xfId="0" applyNumberFormat="1" applyFont="1" applyFill="1" applyBorder="1" applyAlignment="1">
      <alignment horizontal="right"/>
    </xf>
    <xf numFmtId="3" fontId="8" fillId="5" borderId="16" xfId="0" applyNumberFormat="1" applyFont="1" applyFill="1" applyBorder="1" applyAlignment="1">
      <alignment horizontal="right" vertical="center"/>
    </xf>
    <xf numFmtId="3" fontId="8" fillId="5" borderId="15" xfId="0" applyNumberFormat="1" applyFont="1" applyFill="1" applyBorder="1" applyAlignment="1">
      <alignment horizontal="right" vertical="center"/>
    </xf>
    <xf numFmtId="3" fontId="1" fillId="4" borderId="15" xfId="0" applyNumberFormat="1" applyFont="1" applyFill="1" applyBorder="1" applyAlignment="1">
      <alignment horizontal="right" vertical="center"/>
    </xf>
    <xf numFmtId="3" fontId="2" fillId="2" borderId="55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1" fillId="4" borderId="58" xfId="0" applyNumberFormat="1" applyFont="1" applyFill="1" applyBorder="1" applyAlignment="1">
      <alignment horizontal="right" vertical="center"/>
    </xf>
    <xf numFmtId="3" fontId="1" fillId="2" borderId="55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3" fontId="8" fillId="0" borderId="55" xfId="0" applyNumberFormat="1" applyFont="1" applyBorder="1" applyAlignment="1">
      <alignment horizontal="right" vertical="center"/>
    </xf>
    <xf numFmtId="3" fontId="8" fillId="0" borderId="56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1" fillId="3" borderId="13" xfId="0" applyNumberFormat="1" applyFont="1" applyFill="1" applyBorder="1" applyAlignment="1">
      <alignment horizontal="right"/>
    </xf>
    <xf numFmtId="3" fontId="1" fillId="3" borderId="51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5" fillId="0" borderId="35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1" fillId="3" borderId="5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3" fontId="8" fillId="2" borderId="35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6"/>
  <sheetViews>
    <sheetView view="pageBreakPreview" topLeftCell="A427" zoomScale="80" zoomScaleNormal="80" zoomScaleSheetLayoutView="80" workbookViewId="0">
      <pane xSplit="2" topLeftCell="C1" activePane="topRight" state="frozen"/>
      <selection activeCell="O501" sqref="O501"/>
      <selection pane="topRight" activeCell="K439" activeCellId="1" sqref="F439 K439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196">
        <v>1</v>
      </c>
      <c r="E6" s="196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10</v>
      </c>
      <c r="N7" s="1020"/>
      <c r="O7" s="196">
        <v>0</v>
      </c>
      <c r="P7" s="196">
        <v>1</v>
      </c>
    </row>
    <row r="8" spans="1:16" s="3" customFormat="1" ht="12.75" customHeight="1">
      <c r="A8" s="19" t="s">
        <v>51</v>
      </c>
      <c r="B8" s="19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202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203" t="s">
        <v>18</v>
      </c>
      <c r="G12" s="203" t="s">
        <v>19</v>
      </c>
      <c r="H12" s="203" t="s">
        <v>20</v>
      </c>
      <c r="I12" s="204" t="s">
        <v>21</v>
      </c>
      <c r="J12" s="33" t="s">
        <v>9</v>
      </c>
      <c r="K12" s="203" t="s">
        <v>18</v>
      </c>
      <c r="L12" s="203" t="s">
        <v>19</v>
      </c>
      <c r="M12" s="203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205"/>
      <c r="G13" s="205"/>
      <c r="H13" s="205"/>
      <c r="I13" s="206" t="s">
        <v>23</v>
      </c>
      <c r="J13" s="34" t="s">
        <v>22</v>
      </c>
      <c r="K13" s="205"/>
      <c r="L13" s="205"/>
      <c r="M13" s="205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197" t="s">
        <v>28</v>
      </c>
      <c r="G14" s="197" t="s">
        <v>29</v>
      </c>
      <c r="H14" s="197" t="s">
        <v>30</v>
      </c>
      <c r="I14" s="46" t="s">
        <v>31</v>
      </c>
      <c r="J14" s="47" t="s">
        <v>32</v>
      </c>
      <c r="K14" s="197" t="s">
        <v>33</v>
      </c>
      <c r="L14" s="197" t="s">
        <v>34</v>
      </c>
      <c r="M14" s="197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90</v>
      </c>
      <c r="D15" s="1014"/>
      <c r="E15" s="1014"/>
      <c r="F15" s="216">
        <f>SUM(F17,F20)</f>
        <v>50</v>
      </c>
      <c r="G15" s="216">
        <f>SUM(G17,G20)</f>
        <v>0</v>
      </c>
      <c r="H15" s="216">
        <f>SUM(H17,H20)</f>
        <v>0</v>
      </c>
      <c r="I15" s="41">
        <f>SUM(I17,I20)</f>
        <v>40</v>
      </c>
      <c r="J15" s="7">
        <f>SUM(J17,J20)</f>
        <v>95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15">
        <f t="shared" si="0"/>
        <v>95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200"/>
      <c r="G16" s="200"/>
      <c r="H16" s="200"/>
      <c r="I16" s="35"/>
      <c r="J16" s="199"/>
      <c r="K16" s="200"/>
      <c r="L16" s="200"/>
      <c r="M16" s="200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215">
        <f>SUM(F18:F19)</f>
        <v>0</v>
      </c>
      <c r="G17" s="215">
        <f t="shared" ref="G17:H17" si="1">SUM(G18:G19)</f>
        <v>0</v>
      </c>
      <c r="H17" s="215">
        <f t="shared" si="1"/>
        <v>0</v>
      </c>
      <c r="I17" s="212">
        <f>SUM(C17-F17+G17-H17)</f>
        <v>0</v>
      </c>
      <c r="J17" s="211">
        <f>SUM(J18:J19)</f>
        <v>0</v>
      </c>
      <c r="K17" s="215">
        <f t="shared" ref="K17:M17" si="2">SUM(K18:K19)</f>
        <v>0</v>
      </c>
      <c r="L17" s="215">
        <f t="shared" si="2"/>
        <v>0</v>
      </c>
      <c r="M17" s="211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213">
        <v>0</v>
      </c>
      <c r="G18" s="213">
        <v>0</v>
      </c>
      <c r="H18" s="213">
        <v>0</v>
      </c>
      <c r="I18" s="42">
        <f t="shared" ref="I18:I22" si="3">SUM(C18-F18+G18-H18)</f>
        <v>0</v>
      </c>
      <c r="J18" s="153">
        <v>0</v>
      </c>
      <c r="K18" s="153">
        <v>0</v>
      </c>
      <c r="L18" s="153">
        <v>0</v>
      </c>
      <c r="M18" s="153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213">
        <v>0</v>
      </c>
      <c r="G19" s="213">
        <v>0</v>
      </c>
      <c r="H19" s="213">
        <v>0</v>
      </c>
      <c r="I19" s="42">
        <f t="shared" si="3"/>
        <v>0</v>
      </c>
      <c r="J19" s="153">
        <v>0</v>
      </c>
      <c r="K19" s="153">
        <v>0</v>
      </c>
      <c r="L19" s="153">
        <v>0</v>
      </c>
      <c r="M19" s="153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90</v>
      </c>
      <c r="D20" s="1028"/>
      <c r="E20" s="1028"/>
      <c r="F20" s="215">
        <f>SUM(F21:F22)</f>
        <v>50</v>
      </c>
      <c r="G20" s="215">
        <f>SUM(G21:G22)</f>
        <v>0</v>
      </c>
      <c r="H20" s="215">
        <f t="shared" ref="H20" si="4">SUM(H21:H22)</f>
        <v>0</v>
      </c>
      <c r="I20" s="212">
        <f t="shared" si="3"/>
        <v>40</v>
      </c>
      <c r="J20" s="13">
        <f>SUM(J21:J22)</f>
        <v>95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1025">
        <f>SUM(N21:P22)</f>
        <v>95</v>
      </c>
      <c r="O20" s="1025"/>
      <c r="P20" s="1026"/>
    </row>
    <row r="21" spans="1:16" ht="12.75" customHeight="1">
      <c r="A21" s="11"/>
      <c r="B21" s="12" t="s">
        <v>40</v>
      </c>
      <c r="C21" s="1023">
        <v>90</v>
      </c>
      <c r="D21" s="1024"/>
      <c r="E21" s="1024"/>
      <c r="F21" s="213">
        <v>50</v>
      </c>
      <c r="G21" s="213">
        <v>0</v>
      </c>
      <c r="H21" s="213">
        <v>0</v>
      </c>
      <c r="I21" s="42">
        <f t="shared" si="3"/>
        <v>40</v>
      </c>
      <c r="J21" s="36">
        <v>55</v>
      </c>
      <c r="K21" s="213">
        <v>0</v>
      </c>
      <c r="L21" s="213">
        <v>0</v>
      </c>
      <c r="M21" s="208">
        <v>0</v>
      </c>
      <c r="N21" s="1025">
        <f>SUM(J21-K21+L21-M21)</f>
        <v>55</v>
      </c>
      <c r="O21" s="1025"/>
      <c r="P21" s="1026"/>
    </row>
    <row r="22" spans="1:16" ht="15">
      <c r="A22" s="11"/>
      <c r="B22" s="12" t="s">
        <v>41</v>
      </c>
      <c r="C22" s="1023">
        <v>0</v>
      </c>
      <c r="D22" s="1024"/>
      <c r="E22" s="1024"/>
      <c r="F22" s="213">
        <v>0</v>
      </c>
      <c r="G22" s="213">
        <v>0</v>
      </c>
      <c r="H22" s="213">
        <v>0</v>
      </c>
      <c r="I22" s="42">
        <f t="shared" si="3"/>
        <v>0</v>
      </c>
      <c r="J22" s="36">
        <v>40</v>
      </c>
      <c r="K22" s="208">
        <v>0</v>
      </c>
      <c r="L22" s="208">
        <v>0</v>
      </c>
      <c r="M22" s="208">
        <v>0</v>
      </c>
      <c r="N22" s="1025">
        <f>SUM(J22-K22+L22-M22)</f>
        <v>40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199"/>
      <c r="K23" s="200"/>
      <c r="L23" s="200"/>
      <c r="M23" s="200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213">
        <v>0</v>
      </c>
      <c r="G24" s="213">
        <v>0</v>
      </c>
      <c r="H24" s="213">
        <v>0</v>
      </c>
      <c r="I24" s="212">
        <f t="shared" ref="I24:I27" si="6">SUM(C24-F24+G24-H24)</f>
        <v>0</v>
      </c>
      <c r="J24" s="199"/>
      <c r="K24" s="200"/>
      <c r="L24" s="200"/>
      <c r="M24" s="200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90</v>
      </c>
      <c r="D25" s="1024"/>
      <c r="E25" s="1024"/>
      <c r="F25" s="213">
        <v>50</v>
      </c>
      <c r="G25" s="213">
        <v>0</v>
      </c>
      <c r="H25" s="213">
        <v>0</v>
      </c>
      <c r="I25" s="212">
        <f t="shared" si="6"/>
        <v>40</v>
      </c>
      <c r="J25" s="199"/>
      <c r="K25" s="200"/>
      <c r="L25" s="200"/>
      <c r="M25" s="200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213">
        <v>0</v>
      </c>
      <c r="G26" s="213">
        <v>0</v>
      </c>
      <c r="H26" s="213">
        <v>0</v>
      </c>
      <c r="I26" s="212">
        <f t="shared" si="6"/>
        <v>0</v>
      </c>
      <c r="J26" s="199"/>
      <c r="K26" s="200"/>
      <c r="L26" s="200"/>
      <c r="M26" s="200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214">
        <v>0</v>
      </c>
      <c r="G27" s="214">
        <v>0</v>
      </c>
      <c r="H27" s="214">
        <v>0</v>
      </c>
      <c r="I27" s="212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210"/>
      <c r="I28" s="38"/>
      <c r="J28" s="39"/>
      <c r="K28" s="185"/>
      <c r="L28" s="185"/>
      <c r="M28" s="185"/>
      <c r="N28" s="1042"/>
      <c r="O28" s="1042"/>
      <c r="P28" s="1043"/>
    </row>
    <row r="29" spans="1:16">
      <c r="B29" s="182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2.7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196">
        <v>1</v>
      </c>
      <c r="E41" s="196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Januari</v>
      </c>
      <c r="N42" s="1020"/>
      <c r="O42" s="196">
        <f>+O7</f>
        <v>0</v>
      </c>
      <c r="P42" s="196">
        <f>+P7</f>
        <v>1</v>
      </c>
    </row>
    <row r="43" spans="1:16" s="3" customFormat="1" ht="12.75" customHeight="1">
      <c r="A43" s="3" t="s">
        <v>62</v>
      </c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202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203" t="s">
        <v>18</v>
      </c>
      <c r="G47" s="203" t="s">
        <v>19</v>
      </c>
      <c r="H47" s="203" t="s">
        <v>20</v>
      </c>
      <c r="I47" s="204" t="s">
        <v>21</v>
      </c>
      <c r="J47" s="33" t="s">
        <v>9</v>
      </c>
      <c r="K47" s="203" t="s">
        <v>18</v>
      </c>
      <c r="L47" s="203" t="s">
        <v>19</v>
      </c>
      <c r="M47" s="203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205"/>
      <c r="G48" s="205"/>
      <c r="H48" s="205"/>
      <c r="I48" s="206" t="s">
        <v>23</v>
      </c>
      <c r="J48" s="34" t="s">
        <v>22</v>
      </c>
      <c r="K48" s="205"/>
      <c r="L48" s="205"/>
      <c r="M48" s="205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197" t="s">
        <v>28</v>
      </c>
      <c r="G49" s="197" t="s">
        <v>29</v>
      </c>
      <c r="H49" s="197" t="s">
        <v>30</v>
      </c>
      <c r="I49" s="46" t="s">
        <v>31</v>
      </c>
      <c r="J49" s="47" t="s">
        <v>32</v>
      </c>
      <c r="K49" s="197" t="s">
        <v>33</v>
      </c>
      <c r="L49" s="197" t="s">
        <v>34</v>
      </c>
      <c r="M49" s="197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173</v>
      </c>
      <c r="D50" s="1048"/>
      <c r="E50" s="1048"/>
      <c r="F50" s="198">
        <f>SUM(F52,F55)</f>
        <v>0</v>
      </c>
      <c r="G50" s="198">
        <f>SUM(G52,G55)</f>
        <v>0</v>
      </c>
      <c r="H50" s="198">
        <f>SUM(H52,H55)</f>
        <v>0</v>
      </c>
      <c r="I50" s="7">
        <f>SUM(I52,I55)</f>
        <v>173</v>
      </c>
      <c r="J50" s="7">
        <f>SUM(J52,J55)</f>
        <v>370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1015">
        <f t="shared" si="8"/>
        <v>370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200"/>
      <c r="G51" s="200"/>
      <c r="H51" s="200"/>
      <c r="I51" s="35"/>
      <c r="J51" s="199"/>
      <c r="K51" s="200"/>
      <c r="L51" s="200"/>
      <c r="M51" s="200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211">
        <f>SUM(F53:F54)</f>
        <v>0</v>
      </c>
      <c r="G52" s="211">
        <f t="shared" ref="G52:H52" si="9">SUM(G53:G54)</f>
        <v>0</v>
      </c>
      <c r="H52" s="211">
        <f t="shared" si="9"/>
        <v>0</v>
      </c>
      <c r="I52" s="188">
        <f>SUM(C52-F52+G52-H52)</f>
        <v>0</v>
      </c>
      <c r="J52" s="211">
        <f>SUM(J53:J54)</f>
        <v>0</v>
      </c>
      <c r="K52" s="211">
        <f t="shared" ref="K52:M52" si="10">SUM(K53:K54)</f>
        <v>0</v>
      </c>
      <c r="L52" s="211">
        <f t="shared" si="10"/>
        <v>0</v>
      </c>
      <c r="M52" s="211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208">
        <v>0</v>
      </c>
      <c r="G53" s="208">
        <v>0</v>
      </c>
      <c r="H53" s="208">
        <v>0</v>
      </c>
      <c r="I53" s="191">
        <f t="shared" ref="I53:I57" si="11">SUM(C53-F53+G53-H53)</f>
        <v>0</v>
      </c>
      <c r="J53" s="153">
        <v>0</v>
      </c>
      <c r="K53" s="153">
        <v>0</v>
      </c>
      <c r="L53" s="153">
        <v>0</v>
      </c>
      <c r="M53" s="153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208">
        <v>0</v>
      </c>
      <c r="G54" s="208">
        <v>0</v>
      </c>
      <c r="H54" s="208">
        <v>0</v>
      </c>
      <c r="I54" s="191">
        <f t="shared" si="11"/>
        <v>0</v>
      </c>
      <c r="J54" s="153">
        <v>0</v>
      </c>
      <c r="K54" s="153">
        <v>0</v>
      </c>
      <c r="L54" s="153">
        <v>0</v>
      </c>
      <c r="M54" s="153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173</v>
      </c>
      <c r="D55" s="1050"/>
      <c r="E55" s="1050"/>
      <c r="F55" s="211">
        <f>SUM(F56:F57)</f>
        <v>0</v>
      </c>
      <c r="G55" s="211">
        <f t="shared" ref="G55:H55" si="12">SUM(G56:G57)</f>
        <v>0</v>
      </c>
      <c r="H55" s="211">
        <f t="shared" si="12"/>
        <v>0</v>
      </c>
      <c r="I55" s="188">
        <f t="shared" si="11"/>
        <v>173</v>
      </c>
      <c r="J55" s="13">
        <f>SUM(J56:J57)</f>
        <v>370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1025">
        <f>SUM(N56:P57)</f>
        <v>370</v>
      </c>
      <c r="O55" s="1025"/>
      <c r="P55" s="1026"/>
    </row>
    <row r="56" spans="1:16" ht="12.75" customHeight="1">
      <c r="A56" s="11"/>
      <c r="B56" s="12" t="s">
        <v>40</v>
      </c>
      <c r="C56" s="1051">
        <v>173</v>
      </c>
      <c r="D56" s="1052"/>
      <c r="E56" s="1052"/>
      <c r="F56" s="208">
        <v>0</v>
      </c>
      <c r="G56" s="208">
        <v>0</v>
      </c>
      <c r="H56" s="208">
        <v>0</v>
      </c>
      <c r="I56" s="191">
        <f t="shared" si="11"/>
        <v>173</v>
      </c>
      <c r="J56" s="36">
        <v>100</v>
      </c>
      <c r="K56" s="208">
        <v>0</v>
      </c>
      <c r="L56" s="208">
        <v>0</v>
      </c>
      <c r="M56" s="208">
        <v>0</v>
      </c>
      <c r="N56" s="1025">
        <f>SUM(J56-K56+L56-M56)</f>
        <v>100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208">
        <v>0</v>
      </c>
      <c r="G57" s="208">
        <v>0</v>
      </c>
      <c r="H57" s="208">
        <v>0</v>
      </c>
      <c r="I57" s="191">
        <f t="shared" si="11"/>
        <v>0</v>
      </c>
      <c r="J57" s="36">
        <v>270</v>
      </c>
      <c r="K57" s="208">
        <v>0</v>
      </c>
      <c r="L57" s="208">
        <v>0</v>
      </c>
      <c r="M57" s="208">
        <v>0</v>
      </c>
      <c r="N57" s="1025">
        <f>SUM(J57-K57+L57-M57)</f>
        <v>270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200"/>
      <c r="G58" s="200"/>
      <c r="H58" s="200"/>
      <c r="I58" s="184"/>
      <c r="J58" s="199"/>
      <c r="K58" s="200"/>
      <c r="L58" s="200"/>
      <c r="M58" s="200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208">
        <v>0</v>
      </c>
      <c r="G59" s="208">
        <v>0</v>
      </c>
      <c r="H59" s="208">
        <v>0</v>
      </c>
      <c r="I59" s="188">
        <f t="shared" ref="I59:I62" si="14">SUM(C59-F59+G59-H59)</f>
        <v>0</v>
      </c>
      <c r="J59" s="199"/>
      <c r="K59" s="200"/>
      <c r="L59" s="200"/>
      <c r="M59" s="200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173</v>
      </c>
      <c r="D60" s="1052"/>
      <c r="E60" s="1052"/>
      <c r="F60" s="208">
        <v>0</v>
      </c>
      <c r="G60" s="208">
        <v>0</v>
      </c>
      <c r="H60" s="208">
        <v>0</v>
      </c>
      <c r="I60" s="188">
        <f t="shared" si="14"/>
        <v>173</v>
      </c>
      <c r="J60" s="199"/>
      <c r="K60" s="200"/>
      <c r="L60" s="200"/>
      <c r="M60" s="200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208">
        <v>0</v>
      </c>
      <c r="G61" s="208">
        <v>0</v>
      </c>
      <c r="H61" s="208">
        <v>0</v>
      </c>
      <c r="I61" s="188">
        <f t="shared" si="14"/>
        <v>0</v>
      </c>
      <c r="J61" s="199"/>
      <c r="K61" s="200"/>
      <c r="L61" s="200"/>
      <c r="M61" s="200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209">
        <v>0</v>
      </c>
      <c r="G62" s="209">
        <v>0</v>
      </c>
      <c r="H62" s="209">
        <v>0</v>
      </c>
      <c r="I62" s="188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210"/>
      <c r="I63" s="38"/>
      <c r="J63" s="39"/>
      <c r="K63" s="185"/>
      <c r="L63" s="185"/>
      <c r="M63" s="185"/>
      <c r="N63" s="1042"/>
      <c r="O63" s="1042"/>
      <c r="P63" s="1043"/>
    </row>
    <row r="64" spans="1:16">
      <c r="B64" s="182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182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181"/>
      <c r="O65" s="181"/>
      <c r="P65" s="181"/>
    </row>
    <row r="66" spans="1:16" ht="12.75" customHeight="1">
      <c r="B66" s="182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181"/>
      <c r="O66" s="181"/>
      <c r="P66" s="181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196">
        <v>1</v>
      </c>
      <c r="E76" s="196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Januari</v>
      </c>
      <c r="N77" s="1020"/>
      <c r="O77" s="196">
        <f>+O42</f>
        <v>0</v>
      </c>
      <c r="P77" s="196">
        <f>+P42</f>
        <v>1</v>
      </c>
    </row>
    <row r="78" spans="1:16" s="3" customFormat="1" ht="12.75" customHeight="1">
      <c r="A78" s="3" t="s">
        <v>11</v>
      </c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202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203" t="s">
        <v>18</v>
      </c>
      <c r="G82" s="203" t="s">
        <v>19</v>
      </c>
      <c r="H82" s="203" t="s">
        <v>20</v>
      </c>
      <c r="I82" s="204" t="s">
        <v>21</v>
      </c>
      <c r="J82" s="33" t="s">
        <v>9</v>
      </c>
      <c r="K82" s="203" t="s">
        <v>18</v>
      </c>
      <c r="L82" s="203" t="s">
        <v>19</v>
      </c>
      <c r="M82" s="203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205"/>
      <c r="G83" s="205"/>
      <c r="H83" s="205"/>
      <c r="I83" s="206" t="s">
        <v>23</v>
      </c>
      <c r="J83" s="34" t="s">
        <v>22</v>
      </c>
      <c r="K83" s="205"/>
      <c r="L83" s="205"/>
      <c r="M83" s="205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197" t="s">
        <v>28</v>
      </c>
      <c r="G84" s="197" t="s">
        <v>29</v>
      </c>
      <c r="H84" s="197" t="s">
        <v>30</v>
      </c>
      <c r="I84" s="46" t="s">
        <v>31</v>
      </c>
      <c r="J84" s="47" t="s">
        <v>32</v>
      </c>
      <c r="K84" s="197" t="s">
        <v>33</v>
      </c>
      <c r="L84" s="197" t="s">
        <v>34</v>
      </c>
      <c r="M84" s="197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35</v>
      </c>
      <c r="D85" s="1048"/>
      <c r="E85" s="1048"/>
      <c r="F85" s="198">
        <f>SUM(F87,F90)</f>
        <v>0</v>
      </c>
      <c r="G85" s="216">
        <f>SUM(G87,G90)</f>
        <v>0</v>
      </c>
      <c r="H85" s="30">
        <f>SUM(H87,H90)</f>
        <v>0</v>
      </c>
      <c r="I85" s="7">
        <f>SUM(I87,I90)</f>
        <v>35</v>
      </c>
      <c r="J85" s="7">
        <f>SUM(J87,J90)</f>
        <v>20</v>
      </c>
      <c r="K85" s="7">
        <f t="shared" ref="K85:N85" si="16">SUM(K87,K90)</f>
        <v>20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200"/>
      <c r="G86" s="200"/>
      <c r="H86" s="200"/>
      <c r="I86" s="35"/>
      <c r="J86" s="199"/>
      <c r="K86" s="200"/>
      <c r="L86" s="200"/>
      <c r="M86" s="200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211">
        <f>SUM(F88:F89)</f>
        <v>0</v>
      </c>
      <c r="G87" s="215">
        <f t="shared" ref="G87:H87" si="17">SUM(G88:G89)</f>
        <v>0</v>
      </c>
      <c r="H87" s="211">
        <f t="shared" si="17"/>
        <v>0</v>
      </c>
      <c r="I87" s="188">
        <f>SUM(C87-F87+G87-H87)</f>
        <v>0</v>
      </c>
      <c r="J87" s="211">
        <f>SUM(J88:J89)</f>
        <v>0</v>
      </c>
      <c r="K87" s="211">
        <f t="shared" ref="K87:M87" si="18">SUM(K88:K89)</f>
        <v>0</v>
      </c>
      <c r="L87" s="211">
        <f t="shared" si="18"/>
        <v>0</v>
      </c>
      <c r="M87" s="211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208">
        <v>0</v>
      </c>
      <c r="G88" s="213">
        <v>0</v>
      </c>
      <c r="H88" s="208">
        <v>0</v>
      </c>
      <c r="I88" s="191">
        <f t="shared" ref="I88:I92" si="19">SUM(C88-F88+G88-H88)</f>
        <v>0</v>
      </c>
      <c r="J88" s="153">
        <v>0</v>
      </c>
      <c r="K88" s="153">
        <v>0</v>
      </c>
      <c r="L88" s="153">
        <v>0</v>
      </c>
      <c r="M88" s="153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208">
        <v>0</v>
      </c>
      <c r="G89" s="213">
        <v>0</v>
      </c>
      <c r="H89" s="208">
        <v>0</v>
      </c>
      <c r="I89" s="191">
        <f t="shared" si="19"/>
        <v>0</v>
      </c>
      <c r="J89" s="153">
        <v>0</v>
      </c>
      <c r="K89" s="153">
        <v>0</v>
      </c>
      <c r="L89" s="153">
        <v>0</v>
      </c>
      <c r="M89" s="153">
        <v>0</v>
      </c>
      <c r="N89" s="1025">
        <f>SUM(J89-K89+L89-M89)</f>
        <v>0</v>
      </c>
      <c r="O89" s="1025"/>
      <c r="P89" s="1026"/>
    </row>
    <row r="90" spans="1:16" ht="12.75" customHeight="1">
      <c r="A90" s="11"/>
      <c r="B90" s="10" t="s">
        <v>42</v>
      </c>
      <c r="C90" s="1049">
        <f>SUM(C91:E92)</f>
        <v>35</v>
      </c>
      <c r="D90" s="1050"/>
      <c r="E90" s="1050"/>
      <c r="F90" s="215">
        <f>SUM(F91:F92)</f>
        <v>0</v>
      </c>
      <c r="G90" s="215">
        <f t="shared" ref="G90:H90" si="20">SUM(G91:G92)</f>
        <v>0</v>
      </c>
      <c r="H90" s="215">
        <f t="shared" si="20"/>
        <v>0</v>
      </c>
      <c r="I90" s="212">
        <f t="shared" si="19"/>
        <v>35</v>
      </c>
      <c r="J90" s="13">
        <f>SUM(J91:J92)</f>
        <v>20</v>
      </c>
      <c r="K90" s="13">
        <f>SUM(K91:K92)</f>
        <v>20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2.75" customHeight="1">
      <c r="A91" s="11"/>
      <c r="B91" s="12" t="s">
        <v>40</v>
      </c>
      <c r="C91" s="1051">
        <v>0</v>
      </c>
      <c r="D91" s="1052"/>
      <c r="E91" s="1052"/>
      <c r="F91" s="208">
        <v>0</v>
      </c>
      <c r="G91" s="213">
        <v>0</v>
      </c>
      <c r="H91" s="31">
        <v>0</v>
      </c>
      <c r="I91" s="191">
        <f t="shared" si="19"/>
        <v>0</v>
      </c>
      <c r="J91" s="36">
        <v>0</v>
      </c>
      <c r="K91" s="208">
        <v>0</v>
      </c>
      <c r="L91" s="208">
        <v>0</v>
      </c>
      <c r="M91" s="208">
        <v>0</v>
      </c>
      <c r="N91" s="1025">
        <f>SUM(J91-K91+L91-M91)</f>
        <v>0</v>
      </c>
      <c r="O91" s="1025"/>
      <c r="P91" s="1026"/>
    </row>
    <row r="92" spans="1:16" ht="12.75" customHeight="1">
      <c r="A92" s="11"/>
      <c r="B92" s="12" t="s">
        <v>41</v>
      </c>
      <c r="C92" s="1051">
        <v>35</v>
      </c>
      <c r="D92" s="1052"/>
      <c r="E92" s="1052"/>
      <c r="F92" s="208">
        <v>0</v>
      </c>
      <c r="G92" s="213">
        <v>0</v>
      </c>
      <c r="H92" s="31">
        <v>0</v>
      </c>
      <c r="I92" s="191">
        <f t="shared" si="19"/>
        <v>35</v>
      </c>
      <c r="J92" s="36">
        <v>20</v>
      </c>
      <c r="K92" s="208">
        <v>20</v>
      </c>
      <c r="L92" s="208">
        <v>0</v>
      </c>
      <c r="M92" s="208">
        <v>0</v>
      </c>
      <c r="N92" s="1025">
        <f>SUM(J92-K92+L92-M92)</f>
        <v>0</v>
      </c>
      <c r="O92" s="1025"/>
      <c r="P92" s="1026"/>
    </row>
    <row r="93" spans="1:16" ht="12.75" customHeight="1">
      <c r="A93" s="9">
        <v>2</v>
      </c>
      <c r="B93" s="10" t="s">
        <v>43</v>
      </c>
      <c r="C93" s="1029"/>
      <c r="D93" s="1030"/>
      <c r="E93" s="1030"/>
      <c r="F93" s="200"/>
      <c r="G93" s="200"/>
      <c r="H93" s="200"/>
      <c r="I93" s="184"/>
      <c r="J93" s="199"/>
      <c r="K93" s="200"/>
      <c r="L93" s="200"/>
      <c r="M93" s="200"/>
      <c r="N93" s="1032"/>
      <c r="O93" s="1032"/>
      <c r="P93" s="1033"/>
    </row>
    <row r="94" spans="1:16" ht="14.25">
      <c r="A94" s="11"/>
      <c r="B94" s="12" t="s">
        <v>44</v>
      </c>
      <c r="C94" s="1051">
        <v>35</v>
      </c>
      <c r="D94" s="1052"/>
      <c r="E94" s="1052"/>
      <c r="F94" s="208">
        <v>0</v>
      </c>
      <c r="G94" s="213">
        <v>0</v>
      </c>
      <c r="H94" s="208">
        <v>0</v>
      </c>
      <c r="I94" s="188">
        <f t="shared" ref="I94:I97" si="22">SUM(C94-F94+G94-H94)</f>
        <v>35</v>
      </c>
      <c r="J94" s="199"/>
      <c r="K94" s="200"/>
      <c r="L94" s="200"/>
      <c r="M94" s="200"/>
      <c r="N94" s="1032"/>
      <c r="O94" s="1032"/>
      <c r="P94" s="1033"/>
    </row>
    <row r="95" spans="1:16" ht="14.25">
      <c r="A95" s="11"/>
      <c r="B95" s="12" t="s">
        <v>45</v>
      </c>
      <c r="C95" s="1051">
        <v>0</v>
      </c>
      <c r="D95" s="1052"/>
      <c r="E95" s="1052"/>
      <c r="F95" s="208">
        <v>0</v>
      </c>
      <c r="G95" s="213">
        <v>0</v>
      </c>
      <c r="H95" s="31">
        <v>0</v>
      </c>
      <c r="I95" s="188">
        <f t="shared" si="22"/>
        <v>0</v>
      </c>
      <c r="J95" s="199"/>
      <c r="K95" s="200"/>
      <c r="L95" s="200"/>
      <c r="M95" s="200"/>
      <c r="N95" s="1032"/>
      <c r="O95" s="1032"/>
      <c r="P95" s="1033"/>
    </row>
    <row r="96" spans="1:16" ht="14.25">
      <c r="A96" s="9"/>
      <c r="B96" s="12" t="s">
        <v>46</v>
      </c>
      <c r="C96" s="1051">
        <v>0</v>
      </c>
      <c r="D96" s="1052"/>
      <c r="E96" s="1052"/>
      <c r="F96" s="208">
        <v>0</v>
      </c>
      <c r="G96" s="208">
        <v>0</v>
      </c>
      <c r="H96" s="208">
        <v>0</v>
      </c>
      <c r="I96" s="188">
        <f t="shared" si="22"/>
        <v>0</v>
      </c>
      <c r="J96" s="199"/>
      <c r="K96" s="200"/>
      <c r="L96" s="200"/>
      <c r="M96" s="200"/>
      <c r="N96" s="1032"/>
      <c r="O96" s="1032"/>
      <c r="P96" s="1033"/>
    </row>
    <row r="97" spans="1:16" ht="12.75" customHeight="1">
      <c r="A97" s="14"/>
      <c r="B97" s="15" t="s">
        <v>47</v>
      </c>
      <c r="C97" s="1053">
        <v>0</v>
      </c>
      <c r="D97" s="1054"/>
      <c r="E97" s="1054"/>
      <c r="F97" s="209">
        <v>0</v>
      </c>
      <c r="G97" s="209">
        <v>0</v>
      </c>
      <c r="H97" s="209">
        <v>0</v>
      </c>
      <c r="I97" s="188">
        <f t="shared" si="22"/>
        <v>0</v>
      </c>
      <c r="J97" s="37"/>
      <c r="K97" s="16"/>
      <c r="L97" s="16"/>
      <c r="M97" s="16"/>
      <c r="N97" s="1036"/>
      <c r="O97" s="1036"/>
      <c r="P97" s="1037"/>
    </row>
    <row r="98" spans="1:16" ht="12.7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210"/>
      <c r="I98" s="38"/>
      <c r="J98" s="39"/>
      <c r="K98" s="185"/>
      <c r="L98" s="185"/>
      <c r="M98" s="185"/>
      <c r="N98" s="1042"/>
      <c r="O98" s="1042"/>
      <c r="P98" s="1043"/>
    </row>
    <row r="99" spans="1:16">
      <c r="B99" s="182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182"/>
      <c r="D101" s="182"/>
      <c r="E101" s="182"/>
      <c r="N101" s="182"/>
      <c r="O101" s="182"/>
      <c r="P101" s="182"/>
    </row>
    <row r="102" spans="1:16">
      <c r="C102" s="182"/>
      <c r="D102" s="182"/>
      <c r="E102" s="182"/>
      <c r="N102" s="182"/>
      <c r="O102" s="182"/>
      <c r="P102" s="182"/>
    </row>
    <row r="103" spans="1:16" ht="12.75" customHeight="1">
      <c r="C103" s="182"/>
      <c r="D103" s="182"/>
      <c r="E103" s="182"/>
      <c r="N103" s="182"/>
      <c r="O103" s="182"/>
      <c r="P103" s="182"/>
    </row>
    <row r="104" spans="1:16" ht="12.75" customHeight="1">
      <c r="C104" s="182"/>
      <c r="D104" s="182"/>
      <c r="E104" s="182"/>
      <c r="N104" s="182"/>
      <c r="O104" s="182"/>
      <c r="P104" s="182"/>
    </row>
    <row r="105" spans="1:16" ht="12.75" customHeight="1">
      <c r="C105" s="182"/>
      <c r="D105" s="182"/>
      <c r="E105" s="182"/>
      <c r="N105" s="182"/>
      <c r="O105" s="182"/>
      <c r="P105" s="182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196">
        <v>1</v>
      </c>
      <c r="E111" s="196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Januari</v>
      </c>
      <c r="N112" s="1020"/>
      <c r="O112" s="196">
        <f>+O77</f>
        <v>0</v>
      </c>
      <c r="P112" s="196">
        <f>+P77</f>
        <v>1</v>
      </c>
    </row>
    <row r="113" spans="1:16" s="3" customFormat="1" ht="20.100000000000001" customHeight="1">
      <c r="A113" s="3" t="s">
        <v>54</v>
      </c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202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203" t="s">
        <v>18</v>
      </c>
      <c r="G117" s="203" t="s">
        <v>19</v>
      </c>
      <c r="H117" s="203" t="s">
        <v>20</v>
      </c>
      <c r="I117" s="204" t="s">
        <v>21</v>
      </c>
      <c r="J117" s="33" t="s">
        <v>9</v>
      </c>
      <c r="K117" s="203" t="s">
        <v>18</v>
      </c>
      <c r="L117" s="203" t="s">
        <v>19</v>
      </c>
      <c r="M117" s="203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205"/>
      <c r="G118" s="205"/>
      <c r="H118" s="205"/>
      <c r="I118" s="206" t="s">
        <v>23</v>
      </c>
      <c r="J118" s="34" t="s">
        <v>22</v>
      </c>
      <c r="K118" s="205"/>
      <c r="L118" s="205"/>
      <c r="M118" s="205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197" t="s">
        <v>28</v>
      </c>
      <c r="G119" s="197" t="s">
        <v>29</v>
      </c>
      <c r="H119" s="197" t="s">
        <v>30</v>
      </c>
      <c r="I119" s="46" t="s">
        <v>31</v>
      </c>
      <c r="J119" s="47" t="s">
        <v>32</v>
      </c>
      <c r="K119" s="197" t="s">
        <v>33</v>
      </c>
      <c r="L119" s="197" t="s">
        <v>34</v>
      </c>
      <c r="M119" s="197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451</v>
      </c>
      <c r="D120" s="1048"/>
      <c r="E120" s="1048"/>
      <c r="F120" s="198">
        <f>SUM(F122,F125)</f>
        <v>0</v>
      </c>
      <c r="G120" s="198">
        <f>SUM(G122,G125)</f>
        <v>15</v>
      </c>
      <c r="H120" s="198">
        <f>SUM(H122,H125)</f>
        <v>0</v>
      </c>
      <c r="I120" s="7">
        <f>SUM(I122,I125)</f>
        <v>466</v>
      </c>
      <c r="J120" s="7">
        <f>SUM(J122,J125)</f>
        <v>1580</v>
      </c>
      <c r="K120" s="7">
        <f t="shared" ref="K120:L120" si="23">SUM(K122,K125)</f>
        <v>57</v>
      </c>
      <c r="L120" s="7">
        <f t="shared" si="23"/>
        <v>0</v>
      </c>
      <c r="M120" s="7">
        <f>SUM(M122,M125)</f>
        <v>0</v>
      </c>
      <c r="N120" s="1015">
        <f>SUM(N122,N125)</f>
        <v>1523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222"/>
      <c r="G121" s="222"/>
      <c r="H121" s="222"/>
      <c r="I121" s="72"/>
      <c r="J121" s="221"/>
      <c r="K121" s="222"/>
      <c r="L121" s="222"/>
      <c r="M121" s="222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187">
        <f>SUM(F123:F124)</f>
        <v>0</v>
      </c>
      <c r="G122" s="187">
        <f t="shared" ref="G122:H122" si="24">SUM(G123:G124)</f>
        <v>0</v>
      </c>
      <c r="H122" s="187">
        <f t="shared" si="24"/>
        <v>0</v>
      </c>
      <c r="I122" s="188">
        <f>SUM(C122-F122+G122-H122)</f>
        <v>0</v>
      </c>
      <c r="J122" s="187">
        <f>SUM(J123:J124)</f>
        <v>0</v>
      </c>
      <c r="K122" s="187">
        <f t="shared" ref="K122:M122" si="25">SUM(K123:K124)</f>
        <v>0</v>
      </c>
      <c r="L122" s="187">
        <f t="shared" si="25"/>
        <v>0</v>
      </c>
      <c r="M122" s="187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190">
        <v>0</v>
      </c>
      <c r="G123" s="190">
        <v>0</v>
      </c>
      <c r="H123" s="190">
        <v>0</v>
      </c>
      <c r="I123" s="191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190">
        <v>0</v>
      </c>
      <c r="G124" s="190">
        <v>0</v>
      </c>
      <c r="H124" s="190">
        <v>0</v>
      </c>
      <c r="I124" s="191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451</v>
      </c>
      <c r="D125" s="1025"/>
      <c r="E125" s="1025"/>
      <c r="F125" s="187">
        <f>SUM(F126:F127)</f>
        <v>0</v>
      </c>
      <c r="G125" s="187">
        <f t="shared" ref="G125:H125" si="27">SUM(G126:G127)</f>
        <v>15</v>
      </c>
      <c r="H125" s="187">
        <f t="shared" si="27"/>
        <v>0</v>
      </c>
      <c r="I125" s="188">
        <f t="shared" si="26"/>
        <v>466</v>
      </c>
      <c r="J125" s="74">
        <f>SUM(J126:J127)</f>
        <v>1580</v>
      </c>
      <c r="K125" s="74">
        <f>SUM(K126:K127)</f>
        <v>57</v>
      </c>
      <c r="L125" s="74">
        <f t="shared" ref="L125:M125" si="28">SUM(L126:L127)</f>
        <v>0</v>
      </c>
      <c r="M125" s="74">
        <f t="shared" si="28"/>
        <v>0</v>
      </c>
      <c r="N125" s="1025">
        <f>SUM(N126:P127)</f>
        <v>1523</v>
      </c>
      <c r="O125" s="1025"/>
      <c r="P125" s="1026"/>
    </row>
    <row r="126" spans="1:16" ht="15">
      <c r="A126" s="11"/>
      <c r="B126" s="12" t="s">
        <v>40</v>
      </c>
      <c r="C126" s="1059">
        <v>366</v>
      </c>
      <c r="D126" s="1060"/>
      <c r="E126" s="1060"/>
      <c r="F126" s="190">
        <v>0</v>
      </c>
      <c r="G126" s="190">
        <v>0</v>
      </c>
      <c r="H126" s="190">
        <v>0</v>
      </c>
      <c r="I126" s="191">
        <f t="shared" si="26"/>
        <v>366</v>
      </c>
      <c r="J126" s="75">
        <v>700</v>
      </c>
      <c r="K126" s="190">
        <v>0</v>
      </c>
      <c r="L126" s="190">
        <v>0</v>
      </c>
      <c r="M126" s="190">
        <v>0</v>
      </c>
      <c r="N126" s="1025">
        <f>SUM(J126-K126+L126-M126)</f>
        <v>700</v>
      </c>
      <c r="O126" s="1025"/>
      <c r="P126" s="1026"/>
    </row>
    <row r="127" spans="1:16" ht="12.75" customHeight="1">
      <c r="A127" s="11"/>
      <c r="B127" s="12" t="s">
        <v>41</v>
      </c>
      <c r="C127" s="1059">
        <v>85</v>
      </c>
      <c r="D127" s="1060"/>
      <c r="E127" s="1060"/>
      <c r="F127" s="190">
        <v>0</v>
      </c>
      <c r="G127" s="190">
        <v>15</v>
      </c>
      <c r="H127" s="190">
        <v>0</v>
      </c>
      <c r="I127" s="191">
        <f t="shared" si="26"/>
        <v>100</v>
      </c>
      <c r="J127" s="75">
        <v>880</v>
      </c>
      <c r="K127" s="190">
        <v>57</v>
      </c>
      <c r="L127" s="190">
        <v>0</v>
      </c>
      <c r="M127" s="190">
        <v>0</v>
      </c>
      <c r="N127" s="1025">
        <f>SUM(J127-K127+L127-M127)</f>
        <v>823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222"/>
      <c r="G128" s="222"/>
      <c r="H128" s="222"/>
      <c r="I128" s="219"/>
      <c r="J128" s="221"/>
      <c r="K128" s="222"/>
      <c r="L128" s="222"/>
      <c r="M128" s="222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190">
        <v>0</v>
      </c>
      <c r="G129" s="190">
        <v>0</v>
      </c>
      <c r="H129" s="190">
        <v>0</v>
      </c>
      <c r="I129" s="188">
        <f t="shared" ref="I129:I132" si="29">SUM(C129-F129+G129-H129)</f>
        <v>0</v>
      </c>
      <c r="J129" s="221"/>
      <c r="K129" s="222"/>
      <c r="L129" s="222"/>
      <c r="M129" s="222"/>
      <c r="N129" s="1061"/>
      <c r="O129" s="1061"/>
      <c r="P129" s="1062"/>
    </row>
    <row r="130" spans="1:16" ht="12.75" customHeight="1">
      <c r="A130" s="11"/>
      <c r="B130" s="12" t="s">
        <v>45</v>
      </c>
      <c r="C130" s="1072">
        <v>451</v>
      </c>
      <c r="D130" s="1073"/>
      <c r="E130" s="1073"/>
      <c r="F130" s="159">
        <v>0</v>
      </c>
      <c r="G130" s="159">
        <v>15</v>
      </c>
      <c r="H130" s="159">
        <v>0</v>
      </c>
      <c r="I130" s="67">
        <f t="shared" si="29"/>
        <v>466</v>
      </c>
      <c r="J130" s="221"/>
      <c r="K130" s="222"/>
      <c r="L130" s="222"/>
      <c r="M130" s="222"/>
      <c r="N130" s="1061"/>
      <c r="O130" s="1061"/>
      <c r="P130" s="1062"/>
    </row>
    <row r="131" spans="1:16" ht="12.75" customHeight="1">
      <c r="A131" s="9"/>
      <c r="B131" s="12" t="s">
        <v>46</v>
      </c>
      <c r="C131" s="1059">
        <v>0</v>
      </c>
      <c r="D131" s="1060"/>
      <c r="E131" s="1060"/>
      <c r="F131" s="190">
        <v>0</v>
      </c>
      <c r="G131" s="190">
        <v>0</v>
      </c>
      <c r="H131" s="190">
        <v>0</v>
      </c>
      <c r="I131" s="188">
        <f t="shared" si="29"/>
        <v>0</v>
      </c>
      <c r="J131" s="221"/>
      <c r="K131" s="222"/>
      <c r="L131" s="222"/>
      <c r="M131" s="222"/>
      <c r="N131" s="1061"/>
      <c r="O131" s="1061"/>
      <c r="P131" s="1062"/>
    </row>
    <row r="132" spans="1:16" ht="12.75" customHeight="1">
      <c r="A132" s="14"/>
      <c r="B132" s="15" t="s">
        <v>47</v>
      </c>
      <c r="C132" s="1063">
        <v>0</v>
      </c>
      <c r="D132" s="1064"/>
      <c r="E132" s="1064"/>
      <c r="F132" s="195">
        <v>0</v>
      </c>
      <c r="G132" s="195">
        <v>0</v>
      </c>
      <c r="H132" s="195">
        <v>0</v>
      </c>
      <c r="I132" s="188">
        <f t="shared" si="29"/>
        <v>0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220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182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182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181"/>
      <c r="O135" s="181"/>
      <c r="P135" s="181"/>
    </row>
    <row r="136" spans="1:16" ht="12.75" customHeight="1">
      <c r="B136" s="182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181"/>
      <c r="O136" s="181"/>
      <c r="P136" s="181"/>
    </row>
    <row r="137" spans="1:16" ht="7.5" customHeight="1">
      <c r="C137" s="182"/>
      <c r="D137" s="182"/>
      <c r="E137" s="182"/>
      <c r="I137" s="3"/>
      <c r="N137" s="182"/>
      <c r="O137" s="182"/>
      <c r="P137" s="182"/>
    </row>
    <row r="138" spans="1:16" ht="18" customHeight="1">
      <c r="C138" s="182"/>
      <c r="D138" s="182"/>
      <c r="E138" s="182"/>
      <c r="N138" s="182"/>
      <c r="O138" s="182"/>
      <c r="P138" s="182"/>
    </row>
    <row r="139" spans="1:16" ht="12.75" customHeight="1">
      <c r="C139" s="182"/>
      <c r="D139" s="182"/>
      <c r="E139" s="182"/>
      <c r="N139" s="182"/>
      <c r="O139" s="182"/>
      <c r="P139" s="182"/>
    </row>
    <row r="140" spans="1:16" ht="12.75" customHeight="1">
      <c r="C140" s="182"/>
      <c r="D140" s="182"/>
      <c r="E140" s="182"/>
      <c r="N140" s="182"/>
      <c r="O140" s="182"/>
      <c r="P140" s="182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196">
        <v>1</v>
      </c>
      <c r="E146" s="196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Januari</v>
      </c>
      <c r="N147" s="1020"/>
      <c r="O147" s="196">
        <f>+O112</f>
        <v>0</v>
      </c>
      <c r="P147" s="196">
        <f>+P112</f>
        <v>1</v>
      </c>
    </row>
    <row r="148" spans="1:16" s="3" customFormat="1" ht="20.100000000000001" customHeight="1">
      <c r="A148" s="3" t="s">
        <v>59</v>
      </c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202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203" t="s">
        <v>18</v>
      </c>
      <c r="G152" s="203" t="s">
        <v>19</v>
      </c>
      <c r="H152" s="203" t="s">
        <v>20</v>
      </c>
      <c r="I152" s="204" t="s">
        <v>21</v>
      </c>
      <c r="J152" s="33" t="s">
        <v>9</v>
      </c>
      <c r="K152" s="203" t="s">
        <v>18</v>
      </c>
      <c r="L152" s="203" t="s">
        <v>19</v>
      </c>
      <c r="M152" s="203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205"/>
      <c r="G153" s="205"/>
      <c r="H153" s="205"/>
      <c r="I153" s="206" t="s">
        <v>23</v>
      </c>
      <c r="J153" s="34" t="s">
        <v>22</v>
      </c>
      <c r="K153" s="205"/>
      <c r="L153" s="205"/>
      <c r="M153" s="205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197" t="s">
        <v>28</v>
      </c>
      <c r="G154" s="197" t="s">
        <v>29</v>
      </c>
      <c r="H154" s="197" t="s">
        <v>30</v>
      </c>
      <c r="I154" s="46" t="s">
        <v>31</v>
      </c>
      <c r="J154" s="47" t="s">
        <v>32</v>
      </c>
      <c r="K154" s="197" t="s">
        <v>33</v>
      </c>
      <c r="L154" s="197" t="s">
        <v>34</v>
      </c>
      <c r="M154" s="197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0</v>
      </c>
      <c r="D155" s="1048"/>
      <c r="E155" s="1048"/>
      <c r="F155" s="198">
        <f>SUM(F157,F160)</f>
        <v>0</v>
      </c>
      <c r="G155" s="216">
        <f>SUM(G157,G160)</f>
        <v>0</v>
      </c>
      <c r="H155" s="216">
        <f>SUM(H157,H160)</f>
        <v>0</v>
      </c>
      <c r="I155" s="41">
        <f>SUM(I157,I160)</f>
        <v>0</v>
      </c>
      <c r="J155" s="7">
        <f>SUM(J157,J160)</f>
        <v>950</v>
      </c>
      <c r="K155" s="7">
        <f t="shared" ref="K155:N155" si="31">SUM(K157,K160)</f>
        <v>42</v>
      </c>
      <c r="L155" s="7">
        <f t="shared" si="31"/>
        <v>0</v>
      </c>
      <c r="M155" s="7">
        <f t="shared" si="31"/>
        <v>0</v>
      </c>
      <c r="N155" s="1015">
        <f t="shared" si="31"/>
        <v>908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200"/>
      <c r="G156" s="200"/>
      <c r="H156" s="200"/>
      <c r="I156" s="200"/>
      <c r="J156" s="199"/>
      <c r="K156" s="200"/>
      <c r="L156" s="200"/>
      <c r="M156" s="200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211">
        <f>SUM(F158:F159)</f>
        <v>0</v>
      </c>
      <c r="G157" s="215">
        <f t="shared" ref="G157:H157" si="32">SUM(G158:G159)</f>
        <v>0</v>
      </c>
      <c r="H157" s="215">
        <f t="shared" si="32"/>
        <v>0</v>
      </c>
      <c r="I157" s="212">
        <f>SUM(C157-F157+G157-H157)</f>
        <v>0</v>
      </c>
      <c r="J157" s="211">
        <f>SUM(J158:J159)</f>
        <v>0</v>
      </c>
      <c r="K157" s="211">
        <f t="shared" ref="K157:M157" si="33">SUM(K158:K159)</f>
        <v>0</v>
      </c>
      <c r="L157" s="211">
        <f t="shared" si="33"/>
        <v>0</v>
      </c>
      <c r="M157" s="211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208">
        <v>0</v>
      </c>
      <c r="G158" s="213">
        <v>0</v>
      </c>
      <c r="H158" s="213">
        <v>0</v>
      </c>
      <c r="I158" s="42">
        <f t="shared" ref="I158:I162" si="34">SUM(C158-F158+G158-H158)</f>
        <v>0</v>
      </c>
      <c r="J158" s="153">
        <v>0</v>
      </c>
      <c r="K158" s="153">
        <v>0</v>
      </c>
      <c r="L158" s="153">
        <v>0</v>
      </c>
      <c r="M158" s="153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208">
        <v>0</v>
      </c>
      <c r="G159" s="213">
        <v>0</v>
      </c>
      <c r="H159" s="213">
        <v>0</v>
      </c>
      <c r="I159" s="42">
        <f t="shared" si="34"/>
        <v>0</v>
      </c>
      <c r="J159" s="153">
        <v>0</v>
      </c>
      <c r="K159" s="153">
        <v>0</v>
      </c>
      <c r="L159" s="153">
        <v>0</v>
      </c>
      <c r="M159" s="153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0</v>
      </c>
      <c r="D160" s="1050"/>
      <c r="E160" s="1050"/>
      <c r="F160" s="211">
        <f>SUM(F161:F162)</f>
        <v>0</v>
      </c>
      <c r="G160" s="215">
        <f t="shared" ref="G160:H160" si="35">SUM(G161:G162)</f>
        <v>0</v>
      </c>
      <c r="H160" s="215">
        <f t="shared" si="35"/>
        <v>0</v>
      </c>
      <c r="I160" s="212">
        <f t="shared" si="34"/>
        <v>0</v>
      </c>
      <c r="J160" s="13">
        <f>SUM(J161:J162)</f>
        <v>950</v>
      </c>
      <c r="K160" s="13">
        <f t="shared" ref="K160:M160" si="36">SUM(K161:K162)</f>
        <v>42</v>
      </c>
      <c r="L160" s="13">
        <f t="shared" si="36"/>
        <v>0</v>
      </c>
      <c r="M160" s="13">
        <f t="shared" si="36"/>
        <v>0</v>
      </c>
      <c r="N160" s="1025">
        <f>SUM(N161:P162)</f>
        <v>908</v>
      </c>
      <c r="O160" s="1025"/>
      <c r="P160" s="1026"/>
    </row>
    <row r="161" spans="1:16" ht="12.75" customHeight="1">
      <c r="A161" s="11"/>
      <c r="B161" s="12" t="s">
        <v>40</v>
      </c>
      <c r="C161" s="1051">
        <v>0</v>
      </c>
      <c r="D161" s="1052"/>
      <c r="E161" s="1052"/>
      <c r="F161" s="208">
        <v>0</v>
      </c>
      <c r="G161" s="213">
        <v>0</v>
      </c>
      <c r="H161" s="213">
        <v>0</v>
      </c>
      <c r="I161" s="42">
        <f t="shared" si="34"/>
        <v>0</v>
      </c>
      <c r="J161" s="36">
        <v>565</v>
      </c>
      <c r="K161" s="208">
        <v>25</v>
      </c>
      <c r="L161" s="208">
        <v>0</v>
      </c>
      <c r="M161" s="208">
        <v>0</v>
      </c>
      <c r="N161" s="1025">
        <f>SUM(J161-K161+L161-M161)</f>
        <v>540</v>
      </c>
      <c r="O161" s="1025"/>
      <c r="P161" s="1026"/>
    </row>
    <row r="162" spans="1:16" ht="12.75" customHeight="1">
      <c r="A162" s="11"/>
      <c r="B162" s="12" t="s">
        <v>41</v>
      </c>
      <c r="C162" s="1051">
        <v>0</v>
      </c>
      <c r="D162" s="1052"/>
      <c r="E162" s="1052"/>
      <c r="F162" s="208">
        <v>0</v>
      </c>
      <c r="G162" s="213">
        <v>0</v>
      </c>
      <c r="H162" s="213">
        <v>0</v>
      </c>
      <c r="I162" s="42">
        <f t="shared" si="34"/>
        <v>0</v>
      </c>
      <c r="J162" s="36">
        <v>385</v>
      </c>
      <c r="K162" s="208">
        <v>17</v>
      </c>
      <c r="L162" s="208">
        <v>0</v>
      </c>
      <c r="M162" s="208">
        <v>0</v>
      </c>
      <c r="N162" s="1025">
        <f>SUM(J162-K162+L162-M162)</f>
        <v>368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200"/>
      <c r="G163" s="200"/>
      <c r="H163" s="200"/>
      <c r="I163" s="184"/>
      <c r="J163" s="199"/>
      <c r="K163" s="200"/>
      <c r="L163" s="200"/>
      <c r="M163" s="200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208">
        <v>0</v>
      </c>
      <c r="G164" s="208">
        <v>0</v>
      </c>
      <c r="H164" s="208">
        <v>0</v>
      </c>
      <c r="I164" s="188">
        <f t="shared" ref="I164:I167" si="37">SUM(C164-F164+G164-H164)</f>
        <v>0</v>
      </c>
      <c r="J164" s="199"/>
      <c r="K164" s="200"/>
      <c r="L164" s="200"/>
      <c r="M164" s="200"/>
      <c r="N164" s="1032"/>
      <c r="O164" s="1032"/>
      <c r="P164" s="1033"/>
    </row>
    <row r="165" spans="1:16" ht="14.25">
      <c r="A165" s="11"/>
      <c r="B165" s="12" t="s">
        <v>45</v>
      </c>
      <c r="C165" s="1051">
        <v>0</v>
      </c>
      <c r="D165" s="1052"/>
      <c r="E165" s="1052"/>
      <c r="F165" s="208">
        <v>0</v>
      </c>
      <c r="G165" s="208">
        <v>0</v>
      </c>
      <c r="H165" s="208">
        <v>0</v>
      </c>
      <c r="I165" s="188">
        <f t="shared" si="37"/>
        <v>0</v>
      </c>
      <c r="J165" s="199"/>
      <c r="K165" s="200"/>
      <c r="L165" s="200"/>
      <c r="M165" s="200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208">
        <v>0</v>
      </c>
      <c r="G166" s="208">
        <v>0</v>
      </c>
      <c r="H166" s="208">
        <v>0</v>
      </c>
      <c r="I166" s="188">
        <f t="shared" si="37"/>
        <v>0</v>
      </c>
      <c r="J166" s="199"/>
      <c r="K166" s="200"/>
      <c r="L166" s="200"/>
      <c r="M166" s="200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209">
        <v>0</v>
      </c>
      <c r="G167" s="209">
        <v>0</v>
      </c>
      <c r="H167" s="209">
        <v>0</v>
      </c>
      <c r="I167" s="188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210"/>
      <c r="I168" s="38"/>
      <c r="J168" s="39"/>
      <c r="K168" s="185"/>
      <c r="L168" s="185"/>
      <c r="M168" s="185"/>
      <c r="N168" s="1042"/>
      <c r="O168" s="1042"/>
      <c r="P168" s="1043"/>
    </row>
    <row r="169" spans="1:16" ht="7.5" customHeight="1">
      <c r="B169" s="182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182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181"/>
      <c r="O170" s="181"/>
      <c r="P170" s="181"/>
    </row>
    <row r="171" spans="1:16" ht="12.75" customHeight="1">
      <c r="B171" s="182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181"/>
      <c r="O171" s="181"/>
      <c r="P171" s="181"/>
    </row>
    <row r="172" spans="1:16" ht="12.75" customHeight="1">
      <c r="B172" s="182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181"/>
      <c r="O172" s="181"/>
      <c r="P172" s="181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182"/>
      <c r="D174" s="182"/>
      <c r="E174" s="182"/>
      <c r="N174" s="182"/>
      <c r="O174" s="182"/>
      <c r="P174" s="182"/>
    </row>
    <row r="175" spans="1:16" ht="30" customHeight="1">
      <c r="C175" s="182"/>
      <c r="D175" s="182"/>
      <c r="E175" s="182"/>
      <c r="N175" s="182"/>
      <c r="O175" s="182"/>
      <c r="P175" s="182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196">
        <v>1</v>
      </c>
      <c r="E181" s="196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Januari</v>
      </c>
      <c r="N182" s="1020"/>
      <c r="O182" s="196">
        <f>+O147</f>
        <v>0</v>
      </c>
      <c r="P182" s="196">
        <f>+P147</f>
        <v>1</v>
      </c>
    </row>
    <row r="183" spans="1:16" s="3" customFormat="1" ht="20.100000000000001" customHeight="1">
      <c r="A183" s="19" t="s">
        <v>53</v>
      </c>
      <c r="B183" s="19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202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203" t="s">
        <v>18</v>
      </c>
      <c r="G187" s="203" t="s">
        <v>19</v>
      </c>
      <c r="H187" s="203" t="s">
        <v>20</v>
      </c>
      <c r="I187" s="204" t="s">
        <v>21</v>
      </c>
      <c r="J187" s="33" t="s">
        <v>9</v>
      </c>
      <c r="K187" s="203" t="s">
        <v>18</v>
      </c>
      <c r="L187" s="203" t="s">
        <v>19</v>
      </c>
      <c r="M187" s="203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205"/>
      <c r="G188" s="205"/>
      <c r="H188" s="205"/>
      <c r="I188" s="206" t="s">
        <v>23</v>
      </c>
      <c r="J188" s="34" t="s">
        <v>22</v>
      </c>
      <c r="K188" s="205"/>
      <c r="L188" s="205"/>
      <c r="M188" s="205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197" t="s">
        <v>28</v>
      </c>
      <c r="G189" s="197" t="s">
        <v>29</v>
      </c>
      <c r="H189" s="197" t="s">
        <v>30</v>
      </c>
      <c r="I189" s="46" t="s">
        <v>31</v>
      </c>
      <c r="J189" s="47" t="s">
        <v>32</v>
      </c>
      <c r="K189" s="197" t="s">
        <v>33</v>
      </c>
      <c r="L189" s="197" t="s">
        <v>34</v>
      </c>
      <c r="M189" s="197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198">
        <f>SUM(F192,F195)</f>
        <v>0</v>
      </c>
      <c r="G190" s="198">
        <f>SUM(G192,G195)</f>
        <v>0</v>
      </c>
      <c r="H190" s="198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200"/>
      <c r="G191" s="200"/>
      <c r="H191" s="200"/>
      <c r="I191" s="35"/>
      <c r="J191" s="199"/>
      <c r="K191" s="200"/>
      <c r="L191" s="200"/>
      <c r="M191" s="200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211">
        <f>SUM(F193:F194)</f>
        <v>0</v>
      </c>
      <c r="G192" s="211">
        <f t="shared" ref="G192:H192" si="40">SUM(G193:G194)</f>
        <v>0</v>
      </c>
      <c r="H192" s="211">
        <f t="shared" si="40"/>
        <v>0</v>
      </c>
      <c r="I192" s="188">
        <f>SUM(C192-F192+G192-H192)</f>
        <v>0</v>
      </c>
      <c r="J192" s="211">
        <f>SUM(J193:J194)</f>
        <v>0</v>
      </c>
      <c r="K192" s="211">
        <f t="shared" ref="K192:M192" si="41">SUM(K193:K194)</f>
        <v>0</v>
      </c>
      <c r="L192" s="211">
        <f t="shared" si="41"/>
        <v>0</v>
      </c>
      <c r="M192" s="211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208">
        <v>0</v>
      </c>
      <c r="G193" s="208">
        <v>0</v>
      </c>
      <c r="H193" s="208">
        <v>0</v>
      </c>
      <c r="I193" s="191">
        <f t="shared" ref="I193:I197" si="42">SUM(C193-F193+G193-H193)</f>
        <v>0</v>
      </c>
      <c r="J193" s="153">
        <v>0</v>
      </c>
      <c r="K193" s="153">
        <v>0</v>
      </c>
      <c r="L193" s="153">
        <v>0</v>
      </c>
      <c r="M193" s="153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208">
        <v>0</v>
      </c>
      <c r="G194" s="208">
        <v>0</v>
      </c>
      <c r="H194" s="208">
        <v>0</v>
      </c>
      <c r="I194" s="191">
        <f t="shared" si="42"/>
        <v>0</v>
      </c>
      <c r="J194" s="153">
        <v>0</v>
      </c>
      <c r="K194" s="153">
        <v>0</v>
      </c>
      <c r="L194" s="153">
        <v>0</v>
      </c>
      <c r="M194" s="153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211">
        <f>SUM(F196:F197)</f>
        <v>0</v>
      </c>
      <c r="G195" s="211">
        <f t="shared" ref="G195:H195" si="43">SUM(G196:G197)</f>
        <v>0</v>
      </c>
      <c r="H195" s="211">
        <f t="shared" si="43"/>
        <v>0</v>
      </c>
      <c r="I195" s="188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208">
        <v>0</v>
      </c>
      <c r="G196" s="208">
        <v>0</v>
      </c>
      <c r="H196" s="208">
        <v>0</v>
      </c>
      <c r="I196" s="191">
        <f t="shared" si="42"/>
        <v>0</v>
      </c>
      <c r="J196" s="36">
        <v>0</v>
      </c>
      <c r="K196" s="208">
        <v>0</v>
      </c>
      <c r="L196" s="208">
        <v>0</v>
      </c>
      <c r="M196" s="208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208">
        <v>0</v>
      </c>
      <c r="G197" s="208">
        <v>0</v>
      </c>
      <c r="H197" s="208">
        <v>0</v>
      </c>
      <c r="I197" s="191">
        <f t="shared" si="42"/>
        <v>0</v>
      </c>
      <c r="J197" s="36">
        <v>0</v>
      </c>
      <c r="K197" s="208">
        <v>0</v>
      </c>
      <c r="L197" s="208">
        <v>0</v>
      </c>
      <c r="M197" s="208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200"/>
      <c r="G198" s="200"/>
      <c r="H198" s="200"/>
      <c r="I198" s="184"/>
      <c r="J198" s="199"/>
      <c r="K198" s="200"/>
      <c r="L198" s="200"/>
      <c r="M198" s="200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208">
        <v>0</v>
      </c>
      <c r="G199" s="208">
        <v>0</v>
      </c>
      <c r="H199" s="208">
        <v>0</v>
      </c>
      <c r="I199" s="188">
        <f t="shared" ref="I199:I202" si="45">SUM(C199-F199+G199-H199)</f>
        <v>0</v>
      </c>
      <c r="J199" s="199"/>
      <c r="K199" s="200"/>
      <c r="L199" s="200"/>
      <c r="M199" s="200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208">
        <v>0</v>
      </c>
      <c r="G200" s="208">
        <v>0</v>
      </c>
      <c r="H200" s="208">
        <v>0</v>
      </c>
      <c r="I200" s="188">
        <f t="shared" si="45"/>
        <v>0</v>
      </c>
      <c r="J200" s="199"/>
      <c r="K200" s="200"/>
      <c r="L200" s="200"/>
      <c r="M200" s="200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208">
        <v>0</v>
      </c>
      <c r="G201" s="208">
        <v>0</v>
      </c>
      <c r="H201" s="208">
        <v>0</v>
      </c>
      <c r="I201" s="188">
        <f t="shared" si="45"/>
        <v>0</v>
      </c>
      <c r="J201" s="199"/>
      <c r="K201" s="200"/>
      <c r="L201" s="200"/>
      <c r="M201" s="200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209">
        <v>0</v>
      </c>
      <c r="G202" s="209">
        <v>0</v>
      </c>
      <c r="H202" s="209">
        <v>0</v>
      </c>
      <c r="I202" s="188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210"/>
      <c r="I203" s="38"/>
      <c r="J203" s="39"/>
      <c r="K203" s="185"/>
      <c r="L203" s="185"/>
      <c r="M203" s="185"/>
      <c r="N203" s="1042"/>
      <c r="O203" s="1042"/>
      <c r="P203" s="1043"/>
    </row>
    <row r="204" spans="1:16">
      <c r="B204" s="182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182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181"/>
      <c r="O205" s="181"/>
      <c r="P205" s="181"/>
    </row>
    <row r="206" spans="1:16">
      <c r="B206" s="182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181"/>
      <c r="O206" s="181"/>
      <c r="P206" s="181"/>
    </row>
    <row r="207" spans="1:16" ht="30" customHeight="1">
      <c r="B207" s="182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181"/>
      <c r="O207" s="181"/>
      <c r="P207" s="181"/>
    </row>
    <row r="208" spans="1:16" ht="25.5" customHeight="1">
      <c r="C208" s="182"/>
      <c r="D208" s="182"/>
      <c r="E208" s="182"/>
      <c r="N208" s="182"/>
      <c r="O208" s="182"/>
      <c r="P208" s="182"/>
    </row>
    <row r="209" spans="1:16" ht="20.100000000000001" customHeight="1">
      <c r="C209" s="182"/>
      <c r="D209" s="182"/>
      <c r="E209" s="182"/>
      <c r="N209" s="182"/>
      <c r="O209" s="182"/>
      <c r="P209" s="182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196">
        <v>1</v>
      </c>
      <c r="E216" s="196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Januari</v>
      </c>
      <c r="N217" s="1020"/>
      <c r="O217" s="196">
        <f>+O182</f>
        <v>0</v>
      </c>
      <c r="P217" s="196">
        <f>+P182</f>
        <v>1</v>
      </c>
    </row>
    <row r="218" spans="1:16" s="3" customFormat="1" ht="20.100000000000001" customHeight="1">
      <c r="A218" s="19" t="s">
        <v>57</v>
      </c>
      <c r="B218" s="20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202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203" t="s">
        <v>18</v>
      </c>
      <c r="G222" s="203" t="s">
        <v>19</v>
      </c>
      <c r="H222" s="203" t="s">
        <v>20</v>
      </c>
      <c r="I222" s="204" t="s">
        <v>21</v>
      </c>
      <c r="J222" s="33" t="s">
        <v>9</v>
      </c>
      <c r="K222" s="203" t="s">
        <v>18</v>
      </c>
      <c r="L222" s="203" t="s">
        <v>19</v>
      </c>
      <c r="M222" s="203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205"/>
      <c r="G223" s="205"/>
      <c r="H223" s="205"/>
      <c r="I223" s="206" t="s">
        <v>23</v>
      </c>
      <c r="J223" s="34" t="s">
        <v>22</v>
      </c>
      <c r="K223" s="205"/>
      <c r="L223" s="205"/>
      <c r="M223" s="205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197" t="s">
        <v>28</v>
      </c>
      <c r="G224" s="197" t="s">
        <v>29</v>
      </c>
      <c r="H224" s="197" t="s">
        <v>30</v>
      </c>
      <c r="I224" s="46" t="s">
        <v>31</v>
      </c>
      <c r="J224" s="47" t="s">
        <v>32</v>
      </c>
      <c r="K224" s="197" t="s">
        <v>33</v>
      </c>
      <c r="L224" s="197" t="s">
        <v>34</v>
      </c>
      <c r="M224" s="197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198">
        <f>SUM(F227,F230)</f>
        <v>0</v>
      </c>
      <c r="G225" s="198">
        <f>SUM(G227,G230)</f>
        <v>0</v>
      </c>
      <c r="H225" s="198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200"/>
      <c r="G226" s="200"/>
      <c r="H226" s="200"/>
      <c r="I226" s="35"/>
      <c r="J226" s="199"/>
      <c r="K226" s="200"/>
      <c r="L226" s="200"/>
      <c r="M226" s="200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211">
        <f>SUM(F228:F229)</f>
        <v>0</v>
      </c>
      <c r="G227" s="211">
        <f t="shared" ref="G227:H227" si="48">SUM(G228:G229)</f>
        <v>0</v>
      </c>
      <c r="H227" s="211">
        <f t="shared" si="48"/>
        <v>0</v>
      </c>
      <c r="I227" s="188">
        <f>SUM(C227-F227+G227-H227)</f>
        <v>0</v>
      </c>
      <c r="J227" s="211">
        <f>SUM(J228:J229)</f>
        <v>0</v>
      </c>
      <c r="K227" s="211">
        <f t="shared" ref="K227:M227" si="49">SUM(K228:K229)</f>
        <v>0</v>
      </c>
      <c r="L227" s="211">
        <f t="shared" si="49"/>
        <v>0</v>
      </c>
      <c r="M227" s="211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208">
        <v>0</v>
      </c>
      <c r="G228" s="208">
        <v>0</v>
      </c>
      <c r="H228" s="208">
        <v>0</v>
      </c>
      <c r="I228" s="191">
        <f t="shared" ref="I228:I232" si="50">SUM(C228-F228+G228-H228)</f>
        <v>0</v>
      </c>
      <c r="J228" s="153">
        <v>0</v>
      </c>
      <c r="K228" s="153">
        <v>0</v>
      </c>
      <c r="L228" s="153">
        <v>0</v>
      </c>
      <c r="M228" s="153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208">
        <v>0</v>
      </c>
      <c r="G229" s="208">
        <v>0</v>
      </c>
      <c r="H229" s="208">
        <v>0</v>
      </c>
      <c r="I229" s="191">
        <f t="shared" si="50"/>
        <v>0</v>
      </c>
      <c r="J229" s="153">
        <v>0</v>
      </c>
      <c r="K229" s="153">
        <v>0</v>
      </c>
      <c r="L229" s="153">
        <v>0</v>
      </c>
      <c r="M229" s="153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211">
        <f>SUM(F231:F232)</f>
        <v>0</v>
      </c>
      <c r="G230" s="211">
        <f t="shared" ref="G230:H230" si="51">SUM(G231:G232)</f>
        <v>0</v>
      </c>
      <c r="H230" s="211">
        <f t="shared" si="51"/>
        <v>0</v>
      </c>
      <c r="I230" s="188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208">
        <v>0</v>
      </c>
      <c r="G231" s="208">
        <v>0</v>
      </c>
      <c r="H231" s="208">
        <v>0</v>
      </c>
      <c r="I231" s="191">
        <f t="shared" si="50"/>
        <v>0</v>
      </c>
      <c r="J231" s="36">
        <v>0</v>
      </c>
      <c r="K231" s="208">
        <v>0</v>
      </c>
      <c r="L231" s="208">
        <v>0</v>
      </c>
      <c r="M231" s="208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208">
        <v>0</v>
      </c>
      <c r="G232" s="208">
        <v>0</v>
      </c>
      <c r="H232" s="208">
        <v>0</v>
      </c>
      <c r="I232" s="191">
        <f t="shared" si="50"/>
        <v>0</v>
      </c>
      <c r="J232" s="36">
        <v>0</v>
      </c>
      <c r="K232" s="208">
        <v>0</v>
      </c>
      <c r="L232" s="208">
        <v>0</v>
      </c>
      <c r="M232" s="208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200"/>
      <c r="G233" s="200"/>
      <c r="H233" s="200"/>
      <c r="I233" s="184"/>
      <c r="J233" s="199"/>
      <c r="K233" s="200"/>
      <c r="L233" s="200"/>
      <c r="M233" s="200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208">
        <v>0</v>
      </c>
      <c r="G234" s="208">
        <v>0</v>
      </c>
      <c r="H234" s="208">
        <v>0</v>
      </c>
      <c r="I234" s="188">
        <f t="shared" ref="I234:I237" si="53">SUM(C234-F234+G234-H234)</f>
        <v>0</v>
      </c>
      <c r="J234" s="199"/>
      <c r="K234" s="200"/>
      <c r="L234" s="200"/>
      <c r="M234" s="200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208">
        <v>0</v>
      </c>
      <c r="G235" s="208">
        <v>0</v>
      </c>
      <c r="H235" s="208">
        <v>0</v>
      </c>
      <c r="I235" s="188">
        <f t="shared" si="53"/>
        <v>0</v>
      </c>
      <c r="J235" s="199"/>
      <c r="K235" s="200"/>
      <c r="L235" s="200"/>
      <c r="M235" s="200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208">
        <v>0</v>
      </c>
      <c r="G236" s="208">
        <v>0</v>
      </c>
      <c r="H236" s="208">
        <v>0</v>
      </c>
      <c r="I236" s="188">
        <f t="shared" si="53"/>
        <v>0</v>
      </c>
      <c r="J236" s="199"/>
      <c r="K236" s="200"/>
      <c r="L236" s="200"/>
      <c r="M236" s="200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209">
        <v>0</v>
      </c>
      <c r="G237" s="209">
        <v>0</v>
      </c>
      <c r="H237" s="209">
        <v>0</v>
      </c>
      <c r="I237" s="188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210"/>
      <c r="I238" s="38"/>
      <c r="J238" s="39"/>
      <c r="K238" s="185"/>
      <c r="L238" s="185"/>
      <c r="M238" s="185"/>
      <c r="N238" s="1042"/>
      <c r="O238" s="1042"/>
      <c r="P238" s="1043"/>
    </row>
    <row r="239" spans="1:16" ht="15" customHeight="1">
      <c r="B239" s="182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182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181"/>
      <c r="O240" s="181"/>
      <c r="P240" s="181"/>
    </row>
    <row r="241" spans="1:16" ht="20.100000000000001" customHeight="1">
      <c r="B241" s="182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181"/>
      <c r="O241" s="181"/>
      <c r="P241" s="181"/>
    </row>
    <row r="242" spans="1:16" ht="20.100000000000001" customHeight="1">
      <c r="B242" s="182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181"/>
      <c r="O242" s="181"/>
      <c r="P242" s="181"/>
    </row>
    <row r="243" spans="1:16" ht="20.100000000000001" customHeight="1">
      <c r="C243" s="182"/>
      <c r="D243" s="182"/>
      <c r="E243" s="182"/>
      <c r="G243" s="1" t="s">
        <v>1</v>
      </c>
      <c r="N243" s="182"/>
      <c r="O243" s="182"/>
      <c r="P243" s="182"/>
    </row>
    <row r="244" spans="1:16" ht="20.100000000000001" customHeight="1">
      <c r="C244" s="182"/>
      <c r="D244" s="182"/>
      <c r="E244" s="182"/>
      <c r="N244" s="182"/>
      <c r="O244" s="182"/>
      <c r="P244" s="182"/>
    </row>
    <row r="245" spans="1:16" ht="20.100000000000001" customHeight="1">
      <c r="C245" s="182"/>
      <c r="D245" s="182"/>
      <c r="E245" s="182"/>
      <c r="N245" s="182"/>
      <c r="O245" s="182"/>
      <c r="P245" s="182"/>
    </row>
    <row r="246" spans="1:16" ht="20.100000000000001" customHeight="1">
      <c r="C246" s="182"/>
      <c r="D246" s="182"/>
      <c r="E246" s="182"/>
      <c r="N246" s="182"/>
      <c r="O246" s="182"/>
      <c r="P246" s="182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196">
        <v>1</v>
      </c>
      <c r="E252" s="196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Januari</v>
      </c>
      <c r="N253" s="1020"/>
      <c r="O253" s="196">
        <f>+O217</f>
        <v>0</v>
      </c>
      <c r="P253" s="196">
        <f>+P217</f>
        <v>1</v>
      </c>
    </row>
    <row r="254" spans="1:16" ht="12.75" customHeight="1">
      <c r="A254" s="19" t="s">
        <v>58</v>
      </c>
      <c r="B254" s="19"/>
      <c r="C254" s="196">
        <v>0</v>
      </c>
      <c r="D254" s="196">
        <v>3</v>
      </c>
      <c r="E254" s="196">
        <v>5</v>
      </c>
      <c r="I254" s="1018"/>
      <c r="J254" s="207"/>
      <c r="K254" s="2"/>
      <c r="L254" s="23" t="s">
        <v>12</v>
      </c>
      <c r="M254" s="1019" t="str">
        <f>+M218</f>
        <v>: 2020</v>
      </c>
      <c r="N254" s="1020"/>
      <c r="O254" s="196">
        <f>+O218</f>
        <v>2</v>
      </c>
      <c r="P254" s="196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202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203" t="s">
        <v>18</v>
      </c>
      <c r="G258" s="203" t="s">
        <v>19</v>
      </c>
      <c r="H258" s="203" t="s">
        <v>20</v>
      </c>
      <c r="I258" s="204" t="s">
        <v>21</v>
      </c>
      <c r="J258" s="33" t="s">
        <v>9</v>
      </c>
      <c r="K258" s="203" t="s">
        <v>18</v>
      </c>
      <c r="L258" s="203" t="s">
        <v>19</v>
      </c>
      <c r="M258" s="203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205"/>
      <c r="G259" s="205"/>
      <c r="H259" s="205"/>
      <c r="I259" s="206" t="s">
        <v>23</v>
      </c>
      <c r="J259" s="34" t="s">
        <v>22</v>
      </c>
      <c r="K259" s="205"/>
      <c r="L259" s="205"/>
      <c r="M259" s="205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197" t="s">
        <v>28</v>
      </c>
      <c r="G260" s="197" t="s">
        <v>29</v>
      </c>
      <c r="H260" s="197" t="s">
        <v>30</v>
      </c>
      <c r="I260" s="46" t="s">
        <v>31</v>
      </c>
      <c r="J260" s="47" t="s">
        <v>32</v>
      </c>
      <c r="K260" s="197" t="s">
        <v>33</v>
      </c>
      <c r="L260" s="197" t="s">
        <v>34</v>
      </c>
      <c r="M260" s="197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198">
        <f>SUM(F263,F266)</f>
        <v>0</v>
      </c>
      <c r="G261" s="198">
        <f>SUM(G263,G266)</f>
        <v>0</v>
      </c>
      <c r="H261" s="198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200"/>
      <c r="G262" s="200"/>
      <c r="H262" s="200"/>
      <c r="I262" s="35"/>
      <c r="J262" s="199"/>
      <c r="K262" s="200"/>
      <c r="L262" s="200"/>
      <c r="M262" s="200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211">
        <f>SUM(F264:F265)</f>
        <v>0</v>
      </c>
      <c r="G263" s="211">
        <f t="shared" ref="G263:H263" si="56">SUM(G264:G265)</f>
        <v>0</v>
      </c>
      <c r="H263" s="211">
        <f t="shared" si="56"/>
        <v>0</v>
      </c>
      <c r="I263" s="188">
        <f>SUM(C263-F263+G263-H263)</f>
        <v>0</v>
      </c>
      <c r="J263" s="211">
        <f>SUM(J264:J265)</f>
        <v>0</v>
      </c>
      <c r="K263" s="211">
        <f t="shared" ref="K263:M263" si="57">SUM(K264:K265)</f>
        <v>0</v>
      </c>
      <c r="L263" s="211">
        <f t="shared" si="57"/>
        <v>0</v>
      </c>
      <c r="M263" s="211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208">
        <v>0</v>
      </c>
      <c r="G264" s="208">
        <v>0</v>
      </c>
      <c r="H264" s="208">
        <v>0</v>
      </c>
      <c r="I264" s="191">
        <f t="shared" ref="I264:I268" si="58">SUM(C264-F264+G264-H264)</f>
        <v>0</v>
      </c>
      <c r="J264" s="153">
        <v>0</v>
      </c>
      <c r="K264" s="153">
        <v>0</v>
      </c>
      <c r="L264" s="153">
        <v>0</v>
      </c>
      <c r="M264" s="153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208">
        <v>0</v>
      </c>
      <c r="G265" s="208">
        <v>0</v>
      </c>
      <c r="H265" s="208">
        <v>0</v>
      </c>
      <c r="I265" s="191">
        <f t="shared" si="58"/>
        <v>0</v>
      </c>
      <c r="J265" s="153">
        <v>0</v>
      </c>
      <c r="K265" s="153">
        <v>0</v>
      </c>
      <c r="L265" s="153">
        <v>0</v>
      </c>
      <c r="M265" s="153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211">
        <f>SUM(F267:F268)</f>
        <v>0</v>
      </c>
      <c r="G266" s="211">
        <f t="shared" ref="G266:H266" si="59">SUM(G267:G268)</f>
        <v>0</v>
      </c>
      <c r="H266" s="211">
        <f t="shared" si="59"/>
        <v>0</v>
      </c>
      <c r="I266" s="188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208">
        <v>0</v>
      </c>
      <c r="G267" s="208">
        <v>0</v>
      </c>
      <c r="H267" s="208">
        <v>0</v>
      </c>
      <c r="I267" s="191">
        <f t="shared" si="58"/>
        <v>0</v>
      </c>
      <c r="J267" s="36">
        <v>0</v>
      </c>
      <c r="K267" s="208">
        <v>0</v>
      </c>
      <c r="L267" s="208">
        <v>0</v>
      </c>
      <c r="M267" s="208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208">
        <v>0</v>
      </c>
      <c r="G268" s="208">
        <v>0</v>
      </c>
      <c r="H268" s="208">
        <v>0</v>
      </c>
      <c r="I268" s="191">
        <f t="shared" si="58"/>
        <v>0</v>
      </c>
      <c r="J268" s="36">
        <v>0</v>
      </c>
      <c r="K268" s="208">
        <v>0</v>
      </c>
      <c r="L268" s="208">
        <v>0</v>
      </c>
      <c r="M268" s="208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200"/>
      <c r="G269" s="200"/>
      <c r="H269" s="200"/>
      <c r="I269" s="184"/>
      <c r="J269" s="199"/>
      <c r="K269" s="200"/>
      <c r="L269" s="200"/>
      <c r="M269" s="200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208">
        <v>0</v>
      </c>
      <c r="G270" s="208">
        <v>0</v>
      </c>
      <c r="H270" s="208">
        <v>0</v>
      </c>
      <c r="I270" s="188">
        <f t="shared" ref="I270:I273" si="61">SUM(C270-F270+G270-H270)</f>
        <v>0</v>
      </c>
      <c r="J270" s="199"/>
      <c r="K270" s="200"/>
      <c r="L270" s="200"/>
      <c r="M270" s="200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208">
        <v>0</v>
      </c>
      <c r="G271" s="208">
        <v>0</v>
      </c>
      <c r="H271" s="208">
        <v>0</v>
      </c>
      <c r="I271" s="188">
        <f t="shared" si="61"/>
        <v>0</v>
      </c>
      <c r="J271" s="199"/>
      <c r="K271" s="200"/>
      <c r="L271" s="200"/>
      <c r="M271" s="200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208">
        <v>0</v>
      </c>
      <c r="G272" s="208">
        <v>0</v>
      </c>
      <c r="H272" s="208">
        <v>0</v>
      </c>
      <c r="I272" s="188">
        <f t="shared" si="61"/>
        <v>0</v>
      </c>
      <c r="J272" s="199"/>
      <c r="K272" s="200"/>
      <c r="L272" s="200"/>
      <c r="M272" s="200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209">
        <v>0</v>
      </c>
      <c r="G273" s="209">
        <v>0</v>
      </c>
      <c r="H273" s="209">
        <v>0</v>
      </c>
      <c r="I273" s="188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210"/>
      <c r="I274" s="38"/>
      <c r="J274" s="39"/>
      <c r="K274" s="185"/>
      <c r="L274" s="185"/>
      <c r="M274" s="185"/>
      <c r="N274" s="1042"/>
      <c r="O274" s="1042"/>
      <c r="P274" s="1043"/>
    </row>
    <row r="275" spans="1:16" ht="20.100000000000001" customHeight="1">
      <c r="B275" s="182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182"/>
      <c r="D276" s="182"/>
      <c r="E276" s="182"/>
      <c r="N276" s="182"/>
      <c r="O276" s="182"/>
      <c r="P276" s="182"/>
    </row>
    <row r="277" spans="1:16" ht="20.100000000000001" customHeight="1">
      <c r="C277" s="182"/>
      <c r="D277" s="182"/>
      <c r="E277" s="182"/>
      <c r="N277" s="182"/>
      <c r="O277" s="182"/>
      <c r="P277" s="182"/>
    </row>
    <row r="278" spans="1:16" ht="20.100000000000001" customHeight="1">
      <c r="C278" s="182"/>
      <c r="D278" s="182"/>
      <c r="E278" s="182"/>
      <c r="N278" s="182"/>
      <c r="O278" s="182"/>
      <c r="P278" s="182"/>
    </row>
    <row r="279" spans="1:16" ht="20.100000000000001" customHeight="1">
      <c r="C279" s="182"/>
      <c r="D279" s="182"/>
      <c r="E279" s="182"/>
      <c r="N279" s="182"/>
      <c r="O279" s="182"/>
      <c r="P279" s="182"/>
    </row>
    <row r="280" spans="1:16" ht="26.25" customHeight="1">
      <c r="C280" s="182"/>
      <c r="D280" s="182"/>
      <c r="E280" s="182"/>
      <c r="N280" s="182"/>
      <c r="O280" s="182"/>
      <c r="P280" s="182"/>
    </row>
    <row r="281" spans="1:16" ht="20.100000000000001" customHeight="1">
      <c r="C281" s="182"/>
      <c r="D281" s="182"/>
      <c r="E281" s="182"/>
      <c r="N281" s="182"/>
      <c r="O281" s="182"/>
      <c r="P281" s="182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196">
        <v>1</v>
      </c>
      <c r="E287" s="196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Januari</v>
      </c>
      <c r="N288" s="1020"/>
      <c r="O288" s="196">
        <f>+O253</f>
        <v>0</v>
      </c>
      <c r="P288" s="196">
        <f>+P253</f>
        <v>1</v>
      </c>
    </row>
    <row r="289" spans="1:19" s="3" customFormat="1" ht="12.75" customHeight="1">
      <c r="A289" s="19" t="s">
        <v>52</v>
      </c>
      <c r="B289" s="19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202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203" t="s">
        <v>18</v>
      </c>
      <c r="G293" s="203" t="s">
        <v>19</v>
      </c>
      <c r="H293" s="203" t="s">
        <v>20</v>
      </c>
      <c r="I293" s="204" t="s">
        <v>21</v>
      </c>
      <c r="J293" s="33" t="s">
        <v>9</v>
      </c>
      <c r="K293" s="203" t="s">
        <v>18</v>
      </c>
      <c r="L293" s="203" t="s">
        <v>19</v>
      </c>
      <c r="M293" s="203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205"/>
      <c r="G294" s="205"/>
      <c r="H294" s="205"/>
      <c r="I294" s="206" t="s">
        <v>23</v>
      </c>
      <c r="J294" s="34" t="s">
        <v>22</v>
      </c>
      <c r="K294" s="205"/>
      <c r="L294" s="205"/>
      <c r="M294" s="205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197" t="s">
        <v>28</v>
      </c>
      <c r="G295" s="197" t="s">
        <v>29</v>
      </c>
      <c r="H295" s="197" t="s">
        <v>30</v>
      </c>
      <c r="I295" s="46" t="s">
        <v>31</v>
      </c>
      <c r="J295" s="47" t="s">
        <v>32</v>
      </c>
      <c r="K295" s="197" t="s">
        <v>33</v>
      </c>
      <c r="L295" s="197" t="s">
        <v>34</v>
      </c>
      <c r="M295" s="197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1497</v>
      </c>
      <c r="D296" s="1014"/>
      <c r="E296" s="1014"/>
      <c r="F296" s="216">
        <f>SUM(F298,F301)</f>
        <v>356</v>
      </c>
      <c r="G296" s="216">
        <f>SUM(G298,G301)</f>
        <v>28</v>
      </c>
      <c r="H296" s="216">
        <f>SUM(H298,H301)</f>
        <v>0</v>
      </c>
      <c r="I296" s="41">
        <f>SUM(I298,I301)</f>
        <v>1169</v>
      </c>
      <c r="J296" s="7">
        <f>SUM(J298,J301)</f>
        <v>230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1015">
        <f t="shared" si="63"/>
        <v>230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200"/>
      <c r="G297" s="200"/>
      <c r="H297" s="200"/>
      <c r="I297" s="186"/>
      <c r="J297" s="199"/>
      <c r="K297" s="200"/>
      <c r="L297" s="200"/>
      <c r="M297" s="200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218">
        <f>SUM(F299:F300)</f>
        <v>0</v>
      </c>
      <c r="G298" s="218">
        <f t="shared" ref="G298:H298" si="64">SUM(G299:G300)</f>
        <v>0</v>
      </c>
      <c r="H298" s="215">
        <f t="shared" si="64"/>
        <v>0</v>
      </c>
      <c r="I298" s="212">
        <f>SUM(C298-F298+G298-H298)</f>
        <v>0</v>
      </c>
      <c r="J298" s="211">
        <f>SUM(J299:J300)</f>
        <v>0</v>
      </c>
      <c r="K298" s="211">
        <f t="shared" ref="K298:M298" si="65">SUM(K299:K300)</f>
        <v>0</v>
      </c>
      <c r="L298" s="211">
        <f t="shared" si="65"/>
        <v>0</v>
      </c>
      <c r="M298" s="211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213">
        <v>0</v>
      </c>
      <c r="G299" s="213">
        <v>0</v>
      </c>
      <c r="H299" s="213">
        <v>0</v>
      </c>
      <c r="I299" s="42">
        <f t="shared" ref="I299:I303" si="66">SUM(C299-F299+G299-H299)</f>
        <v>0</v>
      </c>
      <c r="J299" s="153">
        <v>0</v>
      </c>
      <c r="K299" s="153">
        <v>0</v>
      </c>
      <c r="L299" s="153">
        <v>0</v>
      </c>
      <c r="M299" s="153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213">
        <v>0</v>
      </c>
      <c r="G300" s="213">
        <v>0</v>
      </c>
      <c r="H300" s="213">
        <v>0</v>
      </c>
      <c r="I300" s="42">
        <f t="shared" si="66"/>
        <v>0</v>
      </c>
      <c r="J300" s="153">
        <v>0</v>
      </c>
      <c r="K300" s="153">
        <v>0</v>
      </c>
      <c r="L300" s="153">
        <v>0</v>
      </c>
      <c r="M300" s="153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1497</v>
      </c>
      <c r="D301" s="1028"/>
      <c r="E301" s="1028"/>
      <c r="F301" s="215">
        <f>SUM(F302:F303)</f>
        <v>356</v>
      </c>
      <c r="G301" s="215">
        <f t="shared" ref="G301:H301" si="67">SUM(G302:G303)</f>
        <v>28</v>
      </c>
      <c r="H301" s="215">
        <f t="shared" si="67"/>
        <v>0</v>
      </c>
      <c r="I301" s="212">
        <f t="shared" si="66"/>
        <v>1169</v>
      </c>
      <c r="J301" s="13">
        <f>SUM(J302:J303)</f>
        <v>230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1025">
        <f>SUM(N302:P303)</f>
        <v>230</v>
      </c>
      <c r="O301" s="1025"/>
      <c r="P301" s="1026"/>
    </row>
    <row r="302" spans="1:19" ht="15">
      <c r="A302" s="11"/>
      <c r="B302" s="12" t="s">
        <v>40</v>
      </c>
      <c r="C302" s="1023">
        <v>764</v>
      </c>
      <c r="D302" s="1024"/>
      <c r="E302" s="1024"/>
      <c r="F302" s="213">
        <v>48</v>
      </c>
      <c r="G302" s="213">
        <v>0</v>
      </c>
      <c r="H302" s="213">
        <v>0</v>
      </c>
      <c r="I302" s="42">
        <f>SUM(C302-F302+G302-H302)</f>
        <v>716</v>
      </c>
      <c r="J302" s="36">
        <v>110</v>
      </c>
      <c r="K302" s="208">
        <v>0</v>
      </c>
      <c r="L302" s="208">
        <v>0</v>
      </c>
      <c r="M302" s="208">
        <v>0</v>
      </c>
      <c r="N302" s="1025">
        <f>SUM(J302-K302+L302-M302)</f>
        <v>110</v>
      </c>
      <c r="O302" s="1025"/>
      <c r="P302" s="1026"/>
    </row>
    <row r="303" spans="1:19" ht="18.75" customHeight="1">
      <c r="A303" s="11"/>
      <c r="B303" s="12" t="s">
        <v>41</v>
      </c>
      <c r="C303" s="1023">
        <v>733</v>
      </c>
      <c r="D303" s="1024"/>
      <c r="E303" s="1024"/>
      <c r="F303" s="213">
        <v>308</v>
      </c>
      <c r="G303" s="213">
        <v>28</v>
      </c>
      <c r="H303" s="213">
        <v>0</v>
      </c>
      <c r="I303" s="42">
        <f t="shared" si="66"/>
        <v>453</v>
      </c>
      <c r="J303" s="36">
        <v>120</v>
      </c>
      <c r="K303" s="208">
        <v>0</v>
      </c>
      <c r="L303" s="208">
        <v>0</v>
      </c>
      <c r="M303" s="208">
        <v>0</v>
      </c>
      <c r="N303" s="1025">
        <f>SUM(J303-K303+L303-M303)</f>
        <v>120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200"/>
      <c r="G304" s="186"/>
      <c r="H304" s="186"/>
      <c r="I304" s="186"/>
      <c r="J304" s="199"/>
      <c r="K304" s="200"/>
      <c r="L304" s="200"/>
      <c r="M304" s="200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400</v>
      </c>
      <c r="D305" s="1079"/>
      <c r="E305" s="1079"/>
      <c r="F305" s="217">
        <v>128</v>
      </c>
      <c r="G305" s="217">
        <v>0</v>
      </c>
      <c r="H305" s="217">
        <v>0</v>
      </c>
      <c r="I305" s="212">
        <f t="shared" ref="I305:I308" si="69">SUM(C305-F305+G305-H305)</f>
        <v>272</v>
      </c>
      <c r="J305" s="199"/>
      <c r="K305" s="200"/>
      <c r="L305" s="200"/>
      <c r="M305" s="200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923</v>
      </c>
      <c r="D306" s="1024"/>
      <c r="E306" s="1024"/>
      <c r="F306" s="213">
        <v>206</v>
      </c>
      <c r="G306" s="213">
        <v>28</v>
      </c>
      <c r="H306" s="213">
        <v>0</v>
      </c>
      <c r="I306" s="212">
        <f t="shared" si="69"/>
        <v>745</v>
      </c>
      <c r="J306" s="199"/>
      <c r="K306" s="200"/>
      <c r="L306" s="200"/>
      <c r="M306" s="200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213">
        <v>0</v>
      </c>
      <c r="G307" s="213">
        <v>0</v>
      </c>
      <c r="H307" s="213">
        <v>0</v>
      </c>
      <c r="I307" s="212">
        <f t="shared" si="69"/>
        <v>0</v>
      </c>
      <c r="J307" s="199"/>
      <c r="K307" s="200"/>
      <c r="L307" s="200"/>
      <c r="M307" s="200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174</v>
      </c>
      <c r="D308" s="1035"/>
      <c r="E308" s="1035"/>
      <c r="F308" s="214">
        <v>22</v>
      </c>
      <c r="G308" s="214">
        <v>0</v>
      </c>
      <c r="H308" s="214">
        <v>0</v>
      </c>
      <c r="I308" s="212">
        <f t="shared" si="69"/>
        <v>152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210"/>
      <c r="I309" s="38"/>
      <c r="J309" s="39"/>
      <c r="K309" s="185"/>
      <c r="L309" s="185"/>
      <c r="M309" s="185"/>
      <c r="N309" s="1042"/>
      <c r="O309" s="1042"/>
      <c r="P309" s="1043"/>
    </row>
    <row r="310" spans="1:16" ht="20.100000000000001" customHeight="1">
      <c r="B310" s="182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182"/>
      <c r="D312" s="182"/>
      <c r="E312" s="182"/>
      <c r="J312" s="1" t="s">
        <v>1</v>
      </c>
      <c r="N312" s="182"/>
      <c r="O312" s="182"/>
      <c r="P312" s="182"/>
    </row>
    <row r="313" spans="1:16" ht="20.100000000000001" customHeight="1">
      <c r="C313" s="182"/>
      <c r="D313" s="182"/>
      <c r="E313" s="182"/>
      <c r="N313" s="182"/>
      <c r="O313" s="182"/>
      <c r="P313" s="182"/>
    </row>
    <row r="314" spans="1:16" ht="20.100000000000001" customHeight="1">
      <c r="C314" s="182"/>
      <c r="D314" s="182"/>
      <c r="E314" s="182"/>
      <c r="N314" s="182"/>
      <c r="O314" s="182"/>
      <c r="P314" s="182"/>
    </row>
    <row r="315" spans="1:16" ht="20.100000000000001" customHeight="1">
      <c r="C315" s="182"/>
      <c r="D315" s="182"/>
      <c r="E315" s="182"/>
      <c r="N315" s="182"/>
      <c r="O315" s="182"/>
      <c r="P315" s="182"/>
    </row>
    <row r="316" spans="1:16" ht="20.100000000000001" customHeight="1">
      <c r="C316" s="182"/>
      <c r="D316" s="182"/>
      <c r="E316" s="182"/>
      <c r="N316" s="182"/>
      <c r="O316" s="182"/>
      <c r="P316" s="182"/>
    </row>
    <row r="317" spans="1:16" ht="24" customHeight="1">
      <c r="C317" s="182"/>
      <c r="D317" s="182"/>
      <c r="E317" s="182"/>
      <c r="N317" s="182"/>
      <c r="O317" s="182"/>
      <c r="P317" s="182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196">
        <v>1</v>
      </c>
      <c r="E323" s="196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Januari</v>
      </c>
      <c r="N324" s="1020"/>
      <c r="O324" s="196">
        <f>+O288</f>
        <v>0</v>
      </c>
      <c r="P324" s="196">
        <f>+P288</f>
        <v>1</v>
      </c>
    </row>
    <row r="325" spans="1:16" s="3" customFormat="1" ht="12.75" customHeight="1">
      <c r="A325" s="3" t="s">
        <v>55</v>
      </c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202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203" t="s">
        <v>18</v>
      </c>
      <c r="G329" s="203" t="s">
        <v>19</v>
      </c>
      <c r="H329" s="203" t="s">
        <v>20</v>
      </c>
      <c r="I329" s="204" t="s">
        <v>21</v>
      </c>
      <c r="J329" s="33" t="s">
        <v>9</v>
      </c>
      <c r="K329" s="203" t="s">
        <v>18</v>
      </c>
      <c r="L329" s="203" t="s">
        <v>19</v>
      </c>
      <c r="M329" s="203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205"/>
      <c r="G330" s="205"/>
      <c r="H330" s="205"/>
      <c r="I330" s="206" t="s">
        <v>23</v>
      </c>
      <c r="J330" s="34" t="s">
        <v>22</v>
      </c>
      <c r="K330" s="205"/>
      <c r="L330" s="205"/>
      <c r="M330" s="205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197" t="s">
        <v>28</v>
      </c>
      <c r="G331" s="197" t="s">
        <v>29</v>
      </c>
      <c r="H331" s="197" t="s">
        <v>30</v>
      </c>
      <c r="I331" s="46" t="s">
        <v>31</v>
      </c>
      <c r="J331" s="47" t="s">
        <v>32</v>
      </c>
      <c r="K331" s="197" t="s">
        <v>33</v>
      </c>
      <c r="L331" s="197" t="s">
        <v>34</v>
      </c>
      <c r="M331" s="197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145</v>
      </c>
      <c r="D332" s="1014"/>
      <c r="E332" s="1014"/>
      <c r="F332" s="198">
        <f>SUM(F334,F337)</f>
        <v>0</v>
      </c>
      <c r="G332" s="198">
        <f>SUM(G334,G337)</f>
        <v>20</v>
      </c>
      <c r="H332" s="198">
        <f>SUM(H334,H337)</f>
        <v>0</v>
      </c>
      <c r="I332" s="41">
        <f>SUM(I334,I337)</f>
        <v>165</v>
      </c>
      <c r="J332" s="41">
        <f>SUM(J334,J337)</f>
        <v>815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1015">
        <f t="shared" si="71"/>
        <v>815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200"/>
      <c r="G333" s="200"/>
      <c r="H333" s="200"/>
      <c r="I333" s="35"/>
      <c r="J333" s="200"/>
      <c r="K333" s="200"/>
      <c r="L333" s="200"/>
      <c r="M333" s="200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211">
        <f>SUM(F335:F336)</f>
        <v>0</v>
      </c>
      <c r="G334" s="211">
        <f t="shared" ref="G334:H334" si="72">SUM(G335:G336)</f>
        <v>0</v>
      </c>
      <c r="H334" s="211">
        <f t="shared" si="72"/>
        <v>0</v>
      </c>
      <c r="I334" s="188">
        <f>SUM(C334-F334+G334-H334)</f>
        <v>0</v>
      </c>
      <c r="J334" s="215">
        <f>SUM(J335:J336)</f>
        <v>0</v>
      </c>
      <c r="K334" s="211">
        <f t="shared" ref="K334:M334" si="73">SUM(K335:K336)</f>
        <v>0</v>
      </c>
      <c r="L334" s="215">
        <f t="shared" si="73"/>
        <v>0</v>
      </c>
      <c r="M334" s="211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208">
        <v>0</v>
      </c>
      <c r="G335" s="208">
        <v>0</v>
      </c>
      <c r="H335" s="208">
        <v>0</v>
      </c>
      <c r="I335" s="191">
        <f t="shared" ref="I335:I339" si="74">SUM(C335-F335+G335-H335)</f>
        <v>0</v>
      </c>
      <c r="J335" s="153">
        <v>0</v>
      </c>
      <c r="K335" s="153">
        <v>0</v>
      </c>
      <c r="L335" s="153">
        <v>0</v>
      </c>
      <c r="M335" s="153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208">
        <v>0</v>
      </c>
      <c r="G336" s="208">
        <v>0</v>
      </c>
      <c r="H336" s="208">
        <v>0</v>
      </c>
      <c r="I336" s="191">
        <f t="shared" si="74"/>
        <v>0</v>
      </c>
      <c r="J336" s="153">
        <v>0</v>
      </c>
      <c r="K336" s="153">
        <v>0</v>
      </c>
      <c r="L336" s="153">
        <v>0</v>
      </c>
      <c r="M336" s="153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145</v>
      </c>
      <c r="D337" s="1028"/>
      <c r="E337" s="1028"/>
      <c r="F337" s="211">
        <f>SUM(F338:F339)</f>
        <v>0</v>
      </c>
      <c r="G337" s="211">
        <f t="shared" ref="G337:H337" si="75">SUM(G338:G339)</f>
        <v>20</v>
      </c>
      <c r="H337" s="211">
        <f t="shared" si="75"/>
        <v>0</v>
      </c>
      <c r="I337" s="212">
        <f t="shared" si="74"/>
        <v>165</v>
      </c>
      <c r="J337" s="48">
        <f>SUM(J338:J339)</f>
        <v>815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1025">
        <f>SUM(N338:P339)</f>
        <v>815</v>
      </c>
      <c r="O337" s="1025"/>
      <c r="P337" s="1026"/>
    </row>
    <row r="338" spans="1:18" ht="24" customHeight="1">
      <c r="A338" s="11"/>
      <c r="B338" s="12" t="s">
        <v>40</v>
      </c>
      <c r="C338" s="1023">
        <v>145</v>
      </c>
      <c r="D338" s="1024"/>
      <c r="E338" s="1024"/>
      <c r="F338" s="213">
        <v>0</v>
      </c>
      <c r="G338" s="213">
        <v>0</v>
      </c>
      <c r="H338" s="213">
        <v>0</v>
      </c>
      <c r="I338" s="42">
        <f t="shared" si="74"/>
        <v>145</v>
      </c>
      <c r="J338" s="49">
        <v>180</v>
      </c>
      <c r="K338" s="208">
        <v>0</v>
      </c>
      <c r="L338" s="213">
        <v>0</v>
      </c>
      <c r="M338" s="208">
        <v>0</v>
      </c>
      <c r="N338" s="1025">
        <f>SUM(J338-K338+L338-M338)</f>
        <v>180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0</v>
      </c>
      <c r="D339" s="1024"/>
      <c r="E339" s="1024"/>
      <c r="F339" s="213">
        <v>0</v>
      </c>
      <c r="G339" s="213">
        <v>20</v>
      </c>
      <c r="H339" s="213">
        <v>0</v>
      </c>
      <c r="I339" s="42">
        <f t="shared" si="74"/>
        <v>20</v>
      </c>
      <c r="J339" s="49">
        <v>635</v>
      </c>
      <c r="K339" s="208">
        <v>0</v>
      </c>
      <c r="L339" s="213">
        <v>0</v>
      </c>
      <c r="M339" s="208">
        <v>0</v>
      </c>
      <c r="N339" s="1025">
        <f>SUM(J339-K339+L339-M339)</f>
        <v>635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200"/>
      <c r="G340" s="200"/>
      <c r="H340" s="200"/>
      <c r="I340" s="184"/>
      <c r="J340" s="200"/>
      <c r="K340" s="200"/>
      <c r="L340" s="200"/>
      <c r="M340" s="200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208">
        <v>0</v>
      </c>
      <c r="G341" s="208">
        <v>0</v>
      </c>
      <c r="H341" s="208">
        <v>0</v>
      </c>
      <c r="I341" s="188">
        <f t="shared" ref="I341:I344" si="77">SUM(C341-F341+G341-H341)</f>
        <v>0</v>
      </c>
      <c r="J341" s="200"/>
      <c r="K341" s="200"/>
      <c r="L341" s="200"/>
      <c r="M341" s="200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145</v>
      </c>
      <c r="D342" s="1024"/>
      <c r="E342" s="1024"/>
      <c r="F342" s="208">
        <v>0</v>
      </c>
      <c r="G342" s="208">
        <v>20</v>
      </c>
      <c r="H342" s="208">
        <v>0</v>
      </c>
      <c r="I342" s="212">
        <f t="shared" si="77"/>
        <v>165</v>
      </c>
      <c r="J342" s="200"/>
      <c r="K342" s="200"/>
      <c r="L342" s="200"/>
      <c r="M342" s="200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208">
        <v>0</v>
      </c>
      <c r="G343" s="208">
        <v>0</v>
      </c>
      <c r="H343" s="208">
        <v>0</v>
      </c>
      <c r="I343" s="188">
        <f t="shared" si="77"/>
        <v>0</v>
      </c>
      <c r="J343" s="200"/>
      <c r="K343" s="200"/>
      <c r="L343" s="200"/>
      <c r="M343" s="200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209">
        <v>0</v>
      </c>
      <c r="G344" s="209">
        <v>0</v>
      </c>
      <c r="H344" s="209">
        <v>0</v>
      </c>
      <c r="I344" s="188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210"/>
      <c r="I345" s="38"/>
      <c r="J345" s="185"/>
      <c r="K345" s="185"/>
      <c r="L345" s="185"/>
      <c r="M345" s="185"/>
      <c r="N345" s="1042"/>
      <c r="O345" s="1042"/>
      <c r="P345" s="1043"/>
    </row>
    <row r="346" spans="1:18">
      <c r="B346" s="182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182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181"/>
      <c r="O347" s="181"/>
      <c r="P347" s="181"/>
    </row>
    <row r="348" spans="1:18">
      <c r="B348" s="182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181"/>
      <c r="O348" s="181"/>
      <c r="P348" s="181"/>
    </row>
    <row r="349" spans="1:18">
      <c r="B349" s="182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181"/>
      <c r="O349" s="181"/>
      <c r="P349" s="181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182"/>
      <c r="D351" s="182"/>
      <c r="E351" s="182"/>
      <c r="N351" s="182"/>
      <c r="O351" s="182"/>
      <c r="P351" s="182"/>
    </row>
    <row r="352" spans="1:18" ht="12.75" customHeight="1">
      <c r="C352" s="182"/>
      <c r="D352" s="182"/>
      <c r="E352" s="182"/>
      <c r="N352" s="182"/>
      <c r="O352" s="182"/>
      <c r="P352" s="182"/>
    </row>
    <row r="353" spans="1:16" ht="12.75" customHeight="1">
      <c r="C353" s="182"/>
      <c r="D353" s="182"/>
      <c r="E353" s="182"/>
      <c r="N353" s="182"/>
      <c r="O353" s="182"/>
      <c r="P353" s="182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196">
        <v>1</v>
      </c>
      <c r="E359" s="196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Januari</v>
      </c>
      <c r="N360" s="1020"/>
      <c r="O360" s="196">
        <f>+O324</f>
        <v>0</v>
      </c>
      <c r="P360" s="196">
        <f>+P324</f>
        <v>1</v>
      </c>
    </row>
    <row r="361" spans="1:16" s="3" customFormat="1" ht="15" customHeight="1">
      <c r="A361" s="3" t="s">
        <v>61</v>
      </c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202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203" t="s">
        <v>18</v>
      </c>
      <c r="G365" s="203" t="s">
        <v>19</v>
      </c>
      <c r="H365" s="203" t="s">
        <v>20</v>
      </c>
      <c r="I365" s="204" t="s">
        <v>21</v>
      </c>
      <c r="J365" s="33" t="s">
        <v>9</v>
      </c>
      <c r="K365" s="203" t="s">
        <v>18</v>
      </c>
      <c r="L365" s="203" t="s">
        <v>19</v>
      </c>
      <c r="M365" s="203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205"/>
      <c r="G366" s="205"/>
      <c r="H366" s="205"/>
      <c r="I366" s="206" t="s">
        <v>23</v>
      </c>
      <c r="J366" s="34" t="s">
        <v>22</v>
      </c>
      <c r="K366" s="205"/>
      <c r="L366" s="205"/>
      <c r="M366" s="205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197" t="s">
        <v>28</v>
      </c>
      <c r="G367" s="197" t="s">
        <v>29</v>
      </c>
      <c r="H367" s="197" t="s">
        <v>30</v>
      </c>
      <c r="I367" s="46" t="s">
        <v>31</v>
      </c>
      <c r="J367" s="47" t="s">
        <v>32</v>
      </c>
      <c r="K367" s="197" t="s">
        <v>33</v>
      </c>
      <c r="L367" s="197" t="s">
        <v>34</v>
      </c>
      <c r="M367" s="197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99</v>
      </c>
      <c r="D368" s="1048"/>
      <c r="E368" s="1048"/>
      <c r="F368" s="198">
        <f>SUM(F370,F373)</f>
        <v>0</v>
      </c>
      <c r="G368" s="198">
        <f>SUM(G370,G373)</f>
        <v>85</v>
      </c>
      <c r="H368" s="198">
        <f>SUM(H370,H373)</f>
        <v>0</v>
      </c>
      <c r="I368" s="7">
        <f>SUM(I370,I373)</f>
        <v>184</v>
      </c>
      <c r="J368" s="7">
        <f>SUM(J370,J373)</f>
        <v>700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1015">
        <f t="shared" si="79"/>
        <v>700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200"/>
      <c r="G369" s="200"/>
      <c r="H369" s="200"/>
      <c r="I369" s="35"/>
      <c r="J369" s="199"/>
      <c r="K369" s="199"/>
      <c r="L369" s="200"/>
      <c r="M369" s="200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211">
        <f>SUM(F371:F372)</f>
        <v>0</v>
      </c>
      <c r="G370" s="211">
        <f t="shared" ref="G370:H370" si="80">SUM(G371:G372)</f>
        <v>0</v>
      </c>
      <c r="H370" s="211">
        <f t="shared" si="80"/>
        <v>0</v>
      </c>
      <c r="I370" s="188">
        <f>SUM(C370-F370+G370-H370)</f>
        <v>0</v>
      </c>
      <c r="J370" s="211">
        <f>SUM(J371:J372)</f>
        <v>0</v>
      </c>
      <c r="K370" s="215">
        <f t="shared" ref="K370:M370" si="81">SUM(K371:K372)</f>
        <v>0</v>
      </c>
      <c r="L370" s="211">
        <f t="shared" si="81"/>
        <v>0</v>
      </c>
      <c r="M370" s="211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208">
        <v>0</v>
      </c>
      <c r="G371" s="208">
        <v>0</v>
      </c>
      <c r="H371" s="208">
        <v>0</v>
      </c>
      <c r="I371" s="191">
        <f t="shared" ref="I371:I375" si="82">SUM(C371-F371+G371-H371)</f>
        <v>0</v>
      </c>
      <c r="J371" s="153">
        <v>0</v>
      </c>
      <c r="K371" s="153">
        <v>0</v>
      </c>
      <c r="L371" s="153">
        <v>0</v>
      </c>
      <c r="M371" s="153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208">
        <v>0</v>
      </c>
      <c r="G372" s="208">
        <v>0</v>
      </c>
      <c r="H372" s="208">
        <v>0</v>
      </c>
      <c r="I372" s="191">
        <f t="shared" si="82"/>
        <v>0</v>
      </c>
      <c r="J372" s="153">
        <v>0</v>
      </c>
      <c r="K372" s="153">
        <v>0</v>
      </c>
      <c r="L372" s="153">
        <v>0</v>
      </c>
      <c r="M372" s="153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99</v>
      </c>
      <c r="D373" s="1050"/>
      <c r="E373" s="1050"/>
      <c r="F373" s="211">
        <f>SUM(F374:F375)</f>
        <v>0</v>
      </c>
      <c r="G373" s="211">
        <f t="shared" ref="G373:H373" si="83">SUM(G374:G375)</f>
        <v>85</v>
      </c>
      <c r="H373" s="211">
        <f t="shared" si="83"/>
        <v>0</v>
      </c>
      <c r="I373" s="188">
        <f t="shared" si="82"/>
        <v>184</v>
      </c>
      <c r="J373" s="13">
        <f>SUM(J374:J375)</f>
        <v>700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80">
        <f>SUM(N374:P375)</f>
        <v>700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99</v>
      </c>
      <c r="D374" s="1052"/>
      <c r="E374" s="1052"/>
      <c r="F374" s="208">
        <v>0</v>
      </c>
      <c r="G374" s="208">
        <v>85</v>
      </c>
      <c r="H374" s="208">
        <v>0</v>
      </c>
      <c r="I374" s="191">
        <f t="shared" si="82"/>
        <v>184</v>
      </c>
      <c r="J374" s="36">
        <v>0</v>
      </c>
      <c r="K374" s="213">
        <v>0</v>
      </c>
      <c r="L374" s="208">
        <v>0</v>
      </c>
      <c r="M374" s="208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208">
        <v>0</v>
      </c>
      <c r="G375" s="208">
        <v>0</v>
      </c>
      <c r="H375" s="208">
        <v>0</v>
      </c>
      <c r="I375" s="191">
        <f t="shared" si="82"/>
        <v>0</v>
      </c>
      <c r="J375" s="36">
        <v>700</v>
      </c>
      <c r="K375" s="213">
        <v>0</v>
      </c>
      <c r="L375" s="208">
        <v>0</v>
      </c>
      <c r="M375" s="208">
        <v>0</v>
      </c>
      <c r="N375" s="1025">
        <f>SUM(J375-K375+L375-M375)</f>
        <v>700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200"/>
      <c r="G376" s="200"/>
      <c r="H376" s="200"/>
      <c r="I376" s="184"/>
      <c r="J376" s="199"/>
      <c r="K376" s="200"/>
      <c r="L376" s="200"/>
      <c r="M376" s="200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208">
        <v>0</v>
      </c>
      <c r="G377" s="208">
        <v>0</v>
      </c>
      <c r="H377" s="208">
        <v>0</v>
      </c>
      <c r="I377" s="188">
        <f t="shared" ref="I377:I380" si="85">SUM(C377-F377+G377-H377)</f>
        <v>0</v>
      </c>
      <c r="J377" s="199"/>
      <c r="K377" s="200"/>
      <c r="L377" s="200"/>
      <c r="M377" s="200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99</v>
      </c>
      <c r="D378" s="1052"/>
      <c r="E378" s="1052"/>
      <c r="F378" s="208">
        <v>0</v>
      </c>
      <c r="G378" s="208">
        <v>85</v>
      </c>
      <c r="H378" s="208">
        <v>0</v>
      </c>
      <c r="I378" s="188">
        <f t="shared" si="85"/>
        <v>184</v>
      </c>
      <c r="J378" s="199"/>
      <c r="K378" s="200"/>
      <c r="L378" s="200"/>
      <c r="M378" s="200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208">
        <v>0</v>
      </c>
      <c r="G379" s="208">
        <v>0</v>
      </c>
      <c r="H379" s="208">
        <v>0</v>
      </c>
      <c r="I379" s="188">
        <f t="shared" si="85"/>
        <v>0</v>
      </c>
      <c r="J379" s="199" t="s">
        <v>1</v>
      </c>
      <c r="K379" s="200"/>
      <c r="L379" s="200"/>
      <c r="M379" s="200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209">
        <v>0</v>
      </c>
      <c r="G380" s="209">
        <v>0</v>
      </c>
      <c r="H380" s="209">
        <v>0</v>
      </c>
      <c r="I380" s="188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210"/>
      <c r="I381" s="38"/>
      <c r="J381" s="39"/>
      <c r="K381" s="185"/>
      <c r="L381" s="185"/>
      <c r="M381" s="185"/>
      <c r="N381" s="1042"/>
      <c r="O381" s="1042"/>
      <c r="P381" s="1043"/>
    </row>
    <row r="382" spans="1:16">
      <c r="B382" s="182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182"/>
      <c r="D383" s="182"/>
      <c r="E383" s="182"/>
      <c r="N383" s="182"/>
      <c r="O383" s="182"/>
      <c r="P383" s="182"/>
    </row>
    <row r="384" spans="1:16">
      <c r="C384" s="182"/>
      <c r="D384" s="182"/>
      <c r="E384" s="182"/>
      <c r="N384" s="182"/>
      <c r="O384" s="182"/>
      <c r="P384" s="182"/>
    </row>
    <row r="385" spans="1:16" ht="12.75" customHeight="1">
      <c r="C385" s="182"/>
      <c r="D385" s="182"/>
      <c r="E385" s="182"/>
      <c r="N385" s="182"/>
      <c r="O385" s="182"/>
      <c r="P385" s="182"/>
    </row>
    <row r="386" spans="1:16" ht="12.75" customHeight="1">
      <c r="C386" s="182"/>
      <c r="D386" s="182"/>
      <c r="E386" s="182"/>
      <c r="N386" s="182"/>
      <c r="O386" s="182"/>
      <c r="P386" s="182"/>
    </row>
    <row r="387" spans="1:16">
      <c r="C387" s="182"/>
      <c r="D387" s="182"/>
      <c r="E387" s="182"/>
      <c r="N387" s="182"/>
      <c r="O387" s="182"/>
      <c r="P387" s="182"/>
    </row>
    <row r="388" spans="1:16">
      <c r="C388" s="182"/>
      <c r="D388" s="182"/>
      <c r="E388" s="182"/>
      <c r="N388" s="182"/>
      <c r="O388" s="182"/>
      <c r="P388" s="182"/>
    </row>
    <row r="389" spans="1:16">
      <c r="C389" s="182"/>
      <c r="D389" s="182"/>
      <c r="E389" s="182"/>
      <c r="N389" s="182"/>
      <c r="O389" s="182"/>
      <c r="P389" s="182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7.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196">
        <v>1</v>
      </c>
      <c r="E395" s="196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Januari</v>
      </c>
      <c r="N396" s="1020"/>
      <c r="O396" s="196">
        <f>+O360</f>
        <v>0</v>
      </c>
      <c r="P396" s="196">
        <f>+P360</f>
        <v>1</v>
      </c>
    </row>
    <row r="397" spans="1:16" s="3" customFormat="1" ht="12.75" customHeight="1">
      <c r="A397" s="3" t="s">
        <v>60</v>
      </c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202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203" t="s">
        <v>18</v>
      </c>
      <c r="G401" s="203" t="s">
        <v>19</v>
      </c>
      <c r="H401" s="203" t="s">
        <v>20</v>
      </c>
      <c r="I401" s="204" t="s">
        <v>21</v>
      </c>
      <c r="J401" s="33" t="s">
        <v>9</v>
      </c>
      <c r="K401" s="203" t="s">
        <v>18</v>
      </c>
      <c r="L401" s="203" t="s">
        <v>19</v>
      </c>
      <c r="M401" s="203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205"/>
      <c r="G402" s="205"/>
      <c r="H402" s="205"/>
      <c r="I402" s="206" t="s">
        <v>23</v>
      </c>
      <c r="J402" s="34" t="s">
        <v>22</v>
      </c>
      <c r="K402" s="205"/>
      <c r="L402" s="205"/>
      <c r="M402" s="205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197" t="s">
        <v>28</v>
      </c>
      <c r="G403" s="197" t="s">
        <v>29</v>
      </c>
      <c r="H403" s="197" t="s">
        <v>30</v>
      </c>
      <c r="I403" s="46" t="s">
        <v>31</v>
      </c>
      <c r="J403" s="47" t="s">
        <v>32</v>
      </c>
      <c r="K403" s="197" t="s">
        <v>33</v>
      </c>
      <c r="L403" s="197" t="s">
        <v>34</v>
      </c>
      <c r="M403" s="197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87</v>
      </c>
      <c r="D404" s="1048"/>
      <c r="E404" s="1048"/>
      <c r="F404" s="198">
        <f>SUM(F406,F409)</f>
        <v>0</v>
      </c>
      <c r="G404" s="198">
        <f>SUM(G406,G409)</f>
        <v>5</v>
      </c>
      <c r="H404" s="198">
        <f>SUM(H406,H409)</f>
        <v>0</v>
      </c>
      <c r="I404" s="7">
        <f>SUM(I406,I409)</f>
        <v>92</v>
      </c>
      <c r="J404" s="7">
        <f>SUM(J406,J409)</f>
        <v>1175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1015">
        <f t="shared" si="87"/>
        <v>1175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200"/>
      <c r="G405" s="200"/>
      <c r="H405" s="200"/>
      <c r="I405" s="35"/>
      <c r="J405" s="199"/>
      <c r="K405" s="200"/>
      <c r="L405" s="200"/>
      <c r="M405" s="200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211">
        <f>SUM(F407:F408)</f>
        <v>0</v>
      </c>
      <c r="G406" s="211">
        <f t="shared" ref="G406:H406" si="88">SUM(G407:G408)</f>
        <v>0</v>
      </c>
      <c r="H406" s="211">
        <f t="shared" si="88"/>
        <v>0</v>
      </c>
      <c r="I406" s="188">
        <f>SUM(C406-F406+G406-H406)</f>
        <v>0</v>
      </c>
      <c r="J406" s="211">
        <f>SUM(J407:J408)</f>
        <v>0</v>
      </c>
      <c r="K406" s="211">
        <f t="shared" ref="K406:M406" si="89">SUM(K407:K408)</f>
        <v>0</v>
      </c>
      <c r="L406" s="211">
        <f t="shared" si="89"/>
        <v>0</v>
      </c>
      <c r="M406" s="211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208">
        <v>0</v>
      </c>
      <c r="G407" s="208">
        <v>0</v>
      </c>
      <c r="H407" s="208">
        <v>0</v>
      </c>
      <c r="I407" s="191">
        <f t="shared" ref="I407:I411" si="90">SUM(C407-F407+G407-H407)</f>
        <v>0</v>
      </c>
      <c r="J407" s="153">
        <v>0</v>
      </c>
      <c r="K407" s="153">
        <v>0</v>
      </c>
      <c r="L407" s="153">
        <v>0</v>
      </c>
      <c r="M407" s="153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208">
        <v>0</v>
      </c>
      <c r="G408" s="208">
        <v>0</v>
      </c>
      <c r="H408" s="208">
        <v>0</v>
      </c>
      <c r="I408" s="191">
        <f t="shared" si="90"/>
        <v>0</v>
      </c>
      <c r="J408" s="153">
        <v>0</v>
      </c>
      <c r="K408" s="153">
        <v>0</v>
      </c>
      <c r="L408" s="153">
        <v>0</v>
      </c>
      <c r="M408" s="153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87</v>
      </c>
      <c r="D409" s="1050"/>
      <c r="E409" s="1050"/>
      <c r="F409" s="211">
        <f>SUM(F410:F411)</f>
        <v>0</v>
      </c>
      <c r="G409" s="211">
        <f t="shared" ref="G409:H409" si="91">SUM(G410:G411)</f>
        <v>5</v>
      </c>
      <c r="H409" s="211">
        <f t="shared" si="91"/>
        <v>0</v>
      </c>
      <c r="I409" s="188">
        <f t="shared" si="90"/>
        <v>92</v>
      </c>
      <c r="J409" s="13">
        <f>SUM(J410:J411)</f>
        <v>1175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1025">
        <f>SUM(N410:P411)</f>
        <v>1175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87</v>
      </c>
      <c r="D410" s="1052"/>
      <c r="E410" s="1052"/>
      <c r="F410" s="208">
        <v>0</v>
      </c>
      <c r="G410" s="208">
        <v>0</v>
      </c>
      <c r="H410" s="208">
        <v>0</v>
      </c>
      <c r="I410" s="191">
        <f t="shared" si="90"/>
        <v>87</v>
      </c>
      <c r="J410" s="36">
        <v>815</v>
      </c>
      <c r="K410" s="208">
        <v>0</v>
      </c>
      <c r="L410" s="208">
        <v>0</v>
      </c>
      <c r="M410" s="208">
        <v>0</v>
      </c>
      <c r="N410" s="1025">
        <f>SUM(J410-K410+L410-M410)</f>
        <v>815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0</v>
      </c>
      <c r="D411" s="1052"/>
      <c r="E411" s="1052"/>
      <c r="F411" s="208">
        <v>0</v>
      </c>
      <c r="G411" s="208">
        <v>5</v>
      </c>
      <c r="H411" s="208">
        <v>0</v>
      </c>
      <c r="I411" s="191">
        <f t="shared" si="90"/>
        <v>5</v>
      </c>
      <c r="J411" s="36">
        <v>360</v>
      </c>
      <c r="K411" s="208">
        <v>0</v>
      </c>
      <c r="L411" s="208">
        <v>0</v>
      </c>
      <c r="M411" s="208">
        <v>0</v>
      </c>
      <c r="N411" s="1025">
        <f>SUM(J411-K411+L411-M411)</f>
        <v>360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200"/>
      <c r="G412" s="200"/>
      <c r="H412" s="200"/>
      <c r="I412" s="184"/>
      <c r="J412" s="199"/>
      <c r="K412" s="200"/>
      <c r="L412" s="200"/>
      <c r="M412" s="200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70</v>
      </c>
      <c r="D413" s="1052"/>
      <c r="E413" s="1052"/>
      <c r="F413" s="208">
        <v>0</v>
      </c>
      <c r="G413" s="208">
        <v>0</v>
      </c>
      <c r="H413" s="208">
        <v>0</v>
      </c>
      <c r="I413" s="188">
        <f>SUM(C413-F413+G413-H413)</f>
        <v>70</v>
      </c>
      <c r="J413" s="199"/>
      <c r="K413" s="200"/>
      <c r="L413" s="200"/>
      <c r="M413" s="200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208">
        <v>0</v>
      </c>
      <c r="G414" s="208">
        <v>0</v>
      </c>
      <c r="H414" s="208">
        <v>0</v>
      </c>
      <c r="I414" s="188">
        <f t="shared" ref="I414:I416" si="93">SUM(C414-F414+G414-H414)</f>
        <v>0</v>
      </c>
      <c r="J414" s="199"/>
      <c r="K414" s="200"/>
      <c r="L414" s="200"/>
      <c r="M414" s="200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208">
        <v>0</v>
      </c>
      <c r="G415" s="208">
        <v>0</v>
      </c>
      <c r="H415" s="208">
        <v>0</v>
      </c>
      <c r="I415" s="188">
        <f t="shared" si="93"/>
        <v>0</v>
      </c>
      <c r="J415" s="199"/>
      <c r="K415" s="200"/>
      <c r="L415" s="200"/>
      <c r="M415" s="200"/>
      <c r="N415" s="1032"/>
      <c r="O415" s="1032"/>
      <c r="P415" s="1033"/>
    </row>
    <row r="416" spans="1:16" ht="14.25">
      <c r="A416" s="14"/>
      <c r="B416" s="15" t="s">
        <v>47</v>
      </c>
      <c r="C416" s="1053">
        <v>17</v>
      </c>
      <c r="D416" s="1054"/>
      <c r="E416" s="1054"/>
      <c r="F416" s="209">
        <v>0</v>
      </c>
      <c r="G416" s="209">
        <v>5</v>
      </c>
      <c r="H416" s="209">
        <v>0</v>
      </c>
      <c r="I416" s="188">
        <f t="shared" si="93"/>
        <v>22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210"/>
      <c r="I417" s="38"/>
      <c r="J417" s="39"/>
      <c r="K417" s="185"/>
      <c r="L417" s="185"/>
      <c r="M417" s="185"/>
      <c r="N417" s="1042"/>
      <c r="O417" s="1042"/>
      <c r="P417" s="1043"/>
    </row>
    <row r="418" spans="1:16">
      <c r="B418" s="182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182"/>
      <c r="D420" s="182"/>
      <c r="E420" s="182"/>
      <c r="N420" s="182"/>
      <c r="O420" s="182"/>
      <c r="P420" s="182"/>
    </row>
    <row r="421" spans="1:16">
      <c r="C421" s="182"/>
      <c r="D421" s="182"/>
      <c r="E421" s="182"/>
      <c r="N421" s="182"/>
      <c r="O421" s="182"/>
      <c r="P421" s="182"/>
    </row>
    <row r="422" spans="1:16">
      <c r="C422" s="182"/>
      <c r="D422" s="182"/>
      <c r="E422" s="182"/>
      <c r="N422" s="182"/>
      <c r="O422" s="182"/>
      <c r="P422" s="182"/>
    </row>
    <row r="423" spans="1:16">
      <c r="C423" s="182"/>
      <c r="D423" s="182"/>
      <c r="E423" s="182"/>
      <c r="N423" s="182"/>
      <c r="O423" s="182"/>
      <c r="P423" s="182"/>
    </row>
    <row r="424" spans="1:16">
      <c r="C424" s="182"/>
      <c r="D424" s="182"/>
      <c r="E424" s="182"/>
      <c r="N424" s="182"/>
      <c r="O424" s="182"/>
      <c r="P424" s="182"/>
    </row>
    <row r="425" spans="1:16">
      <c r="C425" s="182"/>
      <c r="D425" s="182"/>
      <c r="E425" s="182"/>
      <c r="N425" s="182"/>
      <c r="O425" s="182"/>
      <c r="P425" s="182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196">
        <v>1</v>
      </c>
      <c r="E431" s="196">
        <v>5</v>
      </c>
      <c r="I431" s="1018">
        <v>13</v>
      </c>
      <c r="K431" s="2"/>
      <c r="L431" s="23" t="s">
        <v>50</v>
      </c>
      <c r="M431" s="1019" t="str">
        <f>+M396</f>
        <v>: Januari</v>
      </c>
      <c r="N431" s="1020"/>
      <c r="O431" s="196">
        <f>+O396</f>
        <v>0</v>
      </c>
      <c r="P431" s="196">
        <f>+P396</f>
        <v>1</v>
      </c>
    </row>
    <row r="432" spans="1:16" ht="12.75" customHeight="1">
      <c r="A432" s="1" t="s">
        <v>8</v>
      </c>
      <c r="C432" s="27"/>
      <c r="D432" s="196">
        <v>0</v>
      </c>
      <c r="E432" s="196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196">
        <f>+O397</f>
        <v>2</v>
      </c>
      <c r="P432" s="196">
        <f>+P397</f>
        <v>0</v>
      </c>
    </row>
    <row r="433" spans="1:19" ht="13.5" thickBot="1">
      <c r="C433" s="29"/>
      <c r="D433" s="29"/>
      <c r="K433" s="2"/>
      <c r="L433" s="2"/>
      <c r="N433" s="2"/>
      <c r="O433" s="29"/>
      <c r="P433" s="29"/>
    </row>
    <row r="434" spans="1:19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19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202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19" ht="12.75" customHeight="1">
      <c r="A436" s="988"/>
      <c r="B436" s="990"/>
      <c r="C436" s="998" t="s">
        <v>9</v>
      </c>
      <c r="D436" s="999"/>
      <c r="E436" s="999"/>
      <c r="F436" s="203" t="s">
        <v>18</v>
      </c>
      <c r="G436" s="203" t="s">
        <v>19</v>
      </c>
      <c r="H436" s="203" t="s">
        <v>20</v>
      </c>
      <c r="I436" s="204" t="s">
        <v>21</v>
      </c>
      <c r="J436" s="33" t="s">
        <v>9</v>
      </c>
      <c r="K436" s="203" t="s">
        <v>18</v>
      </c>
      <c r="L436" s="203" t="s">
        <v>19</v>
      </c>
      <c r="M436" s="203" t="s">
        <v>20</v>
      </c>
      <c r="N436" s="1004" t="s">
        <v>21</v>
      </c>
      <c r="O436" s="1004"/>
      <c r="P436" s="1005"/>
    </row>
    <row r="437" spans="1:19" ht="12.75" customHeight="1">
      <c r="A437" s="988"/>
      <c r="B437" s="990"/>
      <c r="C437" s="1006" t="s">
        <v>22</v>
      </c>
      <c r="D437" s="1007"/>
      <c r="E437" s="1007"/>
      <c r="F437" s="205"/>
      <c r="G437" s="205"/>
      <c r="H437" s="205"/>
      <c r="I437" s="206" t="s">
        <v>23</v>
      </c>
      <c r="J437" s="34" t="s">
        <v>22</v>
      </c>
      <c r="K437" s="205"/>
      <c r="L437" s="205"/>
      <c r="M437" s="205"/>
      <c r="N437" s="1007" t="s">
        <v>24</v>
      </c>
      <c r="O437" s="1007"/>
      <c r="P437" s="1008"/>
    </row>
    <row r="438" spans="1:19">
      <c r="A438" s="44" t="s">
        <v>25</v>
      </c>
      <c r="B438" s="45" t="s">
        <v>26</v>
      </c>
      <c r="C438" s="1009" t="s">
        <v>27</v>
      </c>
      <c r="D438" s="1010"/>
      <c r="E438" s="1010"/>
      <c r="F438" s="197" t="s">
        <v>28</v>
      </c>
      <c r="G438" s="197" t="s">
        <v>29</v>
      </c>
      <c r="H438" s="197" t="s">
        <v>30</v>
      </c>
      <c r="I438" s="46" t="s">
        <v>31</v>
      </c>
      <c r="J438" s="47" t="s">
        <v>32</v>
      </c>
      <c r="K438" s="197" t="s">
        <v>33</v>
      </c>
      <c r="L438" s="197" t="s">
        <v>34</v>
      </c>
      <c r="M438" s="197" t="s">
        <v>35</v>
      </c>
      <c r="N438" s="1011" t="s">
        <v>36</v>
      </c>
      <c r="O438" s="1010"/>
      <c r="P438" s="1012"/>
      <c r="Q438" s="1" t="s">
        <v>1</v>
      </c>
    </row>
    <row r="439" spans="1:19" ht="15.75">
      <c r="A439" s="5"/>
      <c r="B439" s="6" t="s">
        <v>37</v>
      </c>
      <c r="C439" s="1047">
        <f>SUM(C15,C50,C85,C120,C155,C190,C225,C261,C296,C332,C368,C404)</f>
        <v>2577</v>
      </c>
      <c r="D439" s="1048"/>
      <c r="E439" s="1048"/>
      <c r="F439" s="55">
        <f t="shared" ref="F439:N439" si="95">SUM(F15,F50,F85,F120,F155,F190,F225,F261,F296,F332,F368,F404)</f>
        <v>406</v>
      </c>
      <c r="G439" s="68">
        <f>SUM(G15,G50,G85,G120,G155,G190,G225,G261,G296,G332,G368,G404)</f>
        <v>153</v>
      </c>
      <c r="H439" s="55">
        <f t="shared" si="95"/>
        <v>0</v>
      </c>
      <c r="I439" s="56">
        <f t="shared" si="95"/>
        <v>2324</v>
      </c>
      <c r="J439" s="63">
        <f t="shared" si="95"/>
        <v>5935</v>
      </c>
      <c r="K439" s="55">
        <f t="shared" si="95"/>
        <v>119</v>
      </c>
      <c r="L439" s="68">
        <f t="shared" si="95"/>
        <v>0</v>
      </c>
      <c r="M439" s="55">
        <f t="shared" si="95"/>
        <v>0</v>
      </c>
      <c r="N439" s="1015">
        <f t="shared" si="95"/>
        <v>5816</v>
      </c>
      <c r="O439" s="1016"/>
      <c r="P439" s="1017"/>
      <c r="Q439" s="1" t="s">
        <v>1</v>
      </c>
    </row>
    <row r="440" spans="1:19">
      <c r="A440" s="9">
        <v>1</v>
      </c>
      <c r="B440" s="10" t="s">
        <v>38</v>
      </c>
      <c r="C440" s="1029"/>
      <c r="D440" s="1030"/>
      <c r="E440" s="1030"/>
      <c r="F440" s="200"/>
      <c r="G440" s="200"/>
      <c r="H440" s="200"/>
      <c r="I440" s="201"/>
      <c r="J440" s="199"/>
      <c r="K440" s="200"/>
      <c r="L440" s="200"/>
      <c r="M440" s="200"/>
      <c r="N440" s="1030"/>
      <c r="O440" s="1030"/>
      <c r="P440" s="1031"/>
    </row>
    <row r="441" spans="1:19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193">
        <f t="shared" ref="F441:N443" si="97">SUM(F87,F17,F298,F192,F122,F334,F227,F263,F157,F406,F370,F52)</f>
        <v>0</v>
      </c>
      <c r="G441" s="193">
        <f t="shared" si="97"/>
        <v>0</v>
      </c>
      <c r="H441" s="193">
        <f t="shared" si="97"/>
        <v>0</v>
      </c>
      <c r="I441" s="194">
        <f t="shared" si="97"/>
        <v>0</v>
      </c>
      <c r="J441" s="192">
        <f t="shared" si="97"/>
        <v>0</v>
      </c>
      <c r="K441" s="193">
        <f t="shared" si="97"/>
        <v>0</v>
      </c>
      <c r="L441" s="193">
        <f t="shared" si="97"/>
        <v>0</v>
      </c>
      <c r="M441" s="193">
        <f t="shared" si="97"/>
        <v>0</v>
      </c>
      <c r="N441" s="1084">
        <f t="shared" si="97"/>
        <v>0</v>
      </c>
      <c r="O441" s="1084"/>
      <c r="P441" s="1085"/>
    </row>
    <row r="442" spans="1:19" ht="15">
      <c r="A442" s="11"/>
      <c r="B442" s="12" t="s">
        <v>40</v>
      </c>
      <c r="C442" s="1059">
        <f t="shared" si="96"/>
        <v>0</v>
      </c>
      <c r="D442" s="1060"/>
      <c r="E442" s="1060"/>
      <c r="F442" s="190">
        <f t="shared" si="97"/>
        <v>0</v>
      </c>
      <c r="G442" s="190">
        <f t="shared" si="97"/>
        <v>0</v>
      </c>
      <c r="H442" s="190">
        <f t="shared" si="97"/>
        <v>0</v>
      </c>
      <c r="I442" s="191">
        <f t="shared" si="97"/>
        <v>0</v>
      </c>
      <c r="J442" s="189">
        <f t="shared" si="97"/>
        <v>0</v>
      </c>
      <c r="K442" s="190">
        <f t="shared" si="97"/>
        <v>0</v>
      </c>
      <c r="L442" s="190">
        <f t="shared" si="97"/>
        <v>0</v>
      </c>
      <c r="M442" s="190">
        <f t="shared" si="97"/>
        <v>0</v>
      </c>
      <c r="N442" s="1025">
        <f t="shared" si="97"/>
        <v>0</v>
      </c>
      <c r="O442" s="1025"/>
      <c r="P442" s="1026"/>
    </row>
    <row r="443" spans="1:19" ht="15">
      <c r="A443" s="11"/>
      <c r="B443" s="12" t="s">
        <v>41</v>
      </c>
      <c r="C443" s="1063">
        <f t="shared" si="96"/>
        <v>0</v>
      </c>
      <c r="D443" s="1064"/>
      <c r="E443" s="1064"/>
      <c r="F443" s="195">
        <f t="shared" si="97"/>
        <v>0</v>
      </c>
      <c r="G443" s="195">
        <f t="shared" si="97"/>
        <v>0</v>
      </c>
      <c r="H443" s="195">
        <f t="shared" si="97"/>
        <v>0</v>
      </c>
      <c r="I443" s="43">
        <f t="shared" si="97"/>
        <v>0</v>
      </c>
      <c r="J443" s="189">
        <f t="shared" si="97"/>
        <v>0</v>
      </c>
      <c r="K443" s="190">
        <f t="shared" si="97"/>
        <v>0</v>
      </c>
      <c r="L443" s="190">
        <f t="shared" si="97"/>
        <v>0</v>
      </c>
      <c r="M443" s="190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19" ht="14.25">
      <c r="A444" s="11"/>
      <c r="B444" s="10" t="s">
        <v>42</v>
      </c>
      <c r="C444" s="1092">
        <f>SUM(C20,C55,C90,C125,C160,C195,C230,C266,C301,C337,C373,C409)</f>
        <v>2577</v>
      </c>
      <c r="D444" s="1093"/>
      <c r="E444" s="1093"/>
      <c r="F444" s="57">
        <f t="shared" ref="F444:N451" si="98">SUM(F20,F55,F90,F125,F160,F195,F230,F266,F301,F337,F373,F409)</f>
        <v>406</v>
      </c>
      <c r="G444" s="57">
        <f t="shared" si="98"/>
        <v>153</v>
      </c>
      <c r="H444" s="57">
        <f t="shared" si="98"/>
        <v>0</v>
      </c>
      <c r="I444" s="58">
        <f t="shared" si="98"/>
        <v>2324</v>
      </c>
      <c r="J444" s="65">
        <f t="shared" si="98"/>
        <v>5935</v>
      </c>
      <c r="K444" s="66">
        <f t="shared" si="98"/>
        <v>119</v>
      </c>
      <c r="L444" s="66">
        <f t="shared" si="98"/>
        <v>0</v>
      </c>
      <c r="M444" s="66">
        <f t="shared" si="98"/>
        <v>0</v>
      </c>
      <c r="N444" s="1025">
        <f t="shared" si="98"/>
        <v>5816</v>
      </c>
      <c r="O444" s="1025"/>
      <c r="P444" s="1026"/>
      <c r="R444" s="1" t="s">
        <v>1</v>
      </c>
    </row>
    <row r="445" spans="1:19" ht="15">
      <c r="A445" s="11"/>
      <c r="B445" s="12" t="s">
        <v>40</v>
      </c>
      <c r="C445" s="1059">
        <f t="shared" ref="C445:C451" si="99">SUM(C21,C56,C91,C126,C161,C196,C231,C267,C302,C338,C374,C410)</f>
        <v>1724</v>
      </c>
      <c r="D445" s="1060"/>
      <c r="E445" s="1060"/>
      <c r="F445" s="61">
        <f t="shared" si="98"/>
        <v>98</v>
      </c>
      <c r="G445" s="61">
        <f t="shared" si="98"/>
        <v>85</v>
      </c>
      <c r="H445" s="61">
        <f t="shared" si="98"/>
        <v>0</v>
      </c>
      <c r="I445" s="62">
        <f t="shared" si="98"/>
        <v>1711</v>
      </c>
      <c r="J445" s="64">
        <f t="shared" si="98"/>
        <v>2525</v>
      </c>
      <c r="K445" s="61">
        <f t="shared" si="98"/>
        <v>25</v>
      </c>
      <c r="L445" s="61">
        <f t="shared" si="98"/>
        <v>0</v>
      </c>
      <c r="M445" s="61">
        <f t="shared" si="98"/>
        <v>0</v>
      </c>
      <c r="N445" s="1060">
        <f t="shared" si="98"/>
        <v>2500</v>
      </c>
      <c r="O445" s="1060"/>
      <c r="P445" s="1088"/>
      <c r="Q445" s="1" t="s">
        <v>65</v>
      </c>
    </row>
    <row r="446" spans="1:19" ht="15">
      <c r="A446" s="11"/>
      <c r="B446" s="12" t="s">
        <v>41</v>
      </c>
      <c r="C446" s="1086">
        <f t="shared" si="99"/>
        <v>853</v>
      </c>
      <c r="D446" s="1087"/>
      <c r="E446" s="1087"/>
      <c r="F446" s="59">
        <f t="shared" si="98"/>
        <v>308</v>
      </c>
      <c r="G446" s="59">
        <f t="shared" si="98"/>
        <v>68</v>
      </c>
      <c r="H446" s="59">
        <f t="shared" si="98"/>
        <v>0</v>
      </c>
      <c r="I446" s="60">
        <f t="shared" si="98"/>
        <v>613</v>
      </c>
      <c r="J446" s="64">
        <f t="shared" si="98"/>
        <v>3410</v>
      </c>
      <c r="K446" s="61">
        <f t="shared" si="98"/>
        <v>94</v>
      </c>
      <c r="L446" s="61">
        <f t="shared" si="98"/>
        <v>0</v>
      </c>
      <c r="M446" s="61">
        <f t="shared" si="98"/>
        <v>0</v>
      </c>
      <c r="N446" s="1060">
        <f t="shared" si="98"/>
        <v>3316</v>
      </c>
      <c r="O446" s="1060"/>
      <c r="P446" s="1088"/>
    </row>
    <row r="447" spans="1:19">
      <c r="A447" s="9">
        <v>2</v>
      </c>
      <c r="B447" s="10" t="s">
        <v>43</v>
      </c>
      <c r="C447" s="1089"/>
      <c r="D447" s="1090"/>
      <c r="E447" s="1091"/>
      <c r="F447" s="200"/>
      <c r="G447" s="200"/>
      <c r="H447" s="200"/>
      <c r="I447" s="183"/>
      <c r="J447" s="199"/>
      <c r="K447" s="200"/>
      <c r="L447" s="200"/>
      <c r="M447" s="200"/>
      <c r="N447" s="1032"/>
      <c r="O447" s="1032"/>
      <c r="P447" s="1033"/>
    </row>
    <row r="448" spans="1:19" ht="15">
      <c r="A448" s="11"/>
      <c r="B448" s="12" t="s">
        <v>44</v>
      </c>
      <c r="C448" s="1086">
        <f>SUM(C24,C59,C94,C129,C164,C199,C234,C270,C305,C341,C377,C413)</f>
        <v>505</v>
      </c>
      <c r="D448" s="1087"/>
      <c r="E448" s="1087"/>
      <c r="F448" s="59">
        <f t="shared" si="98"/>
        <v>128</v>
      </c>
      <c r="G448" s="59">
        <f t="shared" si="98"/>
        <v>0</v>
      </c>
      <c r="H448" s="59">
        <f t="shared" si="98"/>
        <v>0</v>
      </c>
      <c r="I448" s="60">
        <f t="shared" si="98"/>
        <v>377</v>
      </c>
      <c r="J448" s="199"/>
      <c r="K448" s="200"/>
      <c r="L448" s="200"/>
      <c r="M448" s="200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1881</v>
      </c>
      <c r="D449" s="1087"/>
      <c r="E449" s="1087"/>
      <c r="F449" s="59">
        <f t="shared" si="98"/>
        <v>256</v>
      </c>
      <c r="G449" s="59">
        <f t="shared" si="98"/>
        <v>148</v>
      </c>
      <c r="H449" s="59">
        <f t="shared" si="98"/>
        <v>0</v>
      </c>
      <c r="I449" s="60">
        <f t="shared" si="98"/>
        <v>1773</v>
      </c>
      <c r="J449" s="199"/>
      <c r="K449" s="200"/>
      <c r="L449" s="200"/>
      <c r="M449" s="200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199"/>
      <c r="K450" s="200"/>
      <c r="L450" s="200"/>
      <c r="M450" s="200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191</v>
      </c>
      <c r="D451" s="1087"/>
      <c r="E451" s="1087"/>
      <c r="F451" s="59">
        <f t="shared" si="98"/>
        <v>22</v>
      </c>
      <c r="G451" s="59">
        <f t="shared" si="98"/>
        <v>5</v>
      </c>
      <c r="H451" s="59">
        <f t="shared" si="98"/>
        <v>0</v>
      </c>
      <c r="I451" s="60">
        <f t="shared" si="98"/>
        <v>174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210"/>
      <c r="I452" s="38"/>
      <c r="J452" s="39"/>
      <c r="K452" s="185"/>
      <c r="L452" s="185"/>
      <c r="M452" s="185"/>
      <c r="N452" s="1042"/>
      <c r="O452" s="1042"/>
      <c r="P452" s="1043"/>
    </row>
    <row r="453" spans="1:17" ht="12.75" customHeight="1">
      <c r="B453" s="182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182"/>
      <c r="D455" s="182"/>
      <c r="E455" s="182"/>
      <c r="K455" s="1" t="s">
        <v>1</v>
      </c>
      <c r="N455" s="182"/>
      <c r="O455" s="182"/>
      <c r="P455" s="182"/>
    </row>
    <row r="456" spans="1:17">
      <c r="C456" s="182"/>
      <c r="D456" s="182"/>
      <c r="E456" s="182"/>
      <c r="K456" s="1" t="s">
        <v>1</v>
      </c>
      <c r="N456" s="182"/>
      <c r="O456" s="182"/>
      <c r="P456" s="182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</mergeCells>
  <pageMargins left="0.70866141732283472" right="0.70866141732283472" top="0.74803149606299213" bottom="0.74803149606299213" header="0.31496062992125984" footer="0.31496062992125984"/>
  <pageSetup paperSize="5" scale="82" orientation="landscape" horizontalDpi="4294967293" r:id="rId1"/>
  <rowBreaks count="9" manualBreakCount="9">
    <brk id="29" max="16383" man="1"/>
    <brk id="64" max="16383" man="1"/>
    <brk id="99" max="16383" man="1"/>
    <brk id="134" max="16383" man="1"/>
    <brk id="169" max="18" man="1"/>
    <brk id="204" max="16383" man="1"/>
    <brk id="239" max="16383" man="1"/>
    <brk id="275" max="16383" man="1"/>
    <brk id="3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6"/>
  <sheetViews>
    <sheetView topLeftCell="A426" zoomScale="80" zoomScaleNormal="80" workbookViewId="0">
      <pane xSplit="2" topLeftCell="C1" activePane="topRight" state="frozen"/>
      <selection activeCell="O501" sqref="O501"/>
      <selection pane="topRight" activeCell="A426" sqref="A1:XFD1048576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781">
        <v>1</v>
      </c>
      <c r="E6" s="781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84</v>
      </c>
      <c r="N7" s="1020"/>
      <c r="O7" s="781">
        <v>1</v>
      </c>
      <c r="P7" s="781">
        <v>0</v>
      </c>
    </row>
    <row r="8" spans="1:16" s="3" customFormat="1" ht="12.75" customHeight="1">
      <c r="A8" s="315" t="s">
        <v>51</v>
      </c>
      <c r="B8" s="315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774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775" t="s">
        <v>18</v>
      </c>
      <c r="G12" s="775" t="s">
        <v>19</v>
      </c>
      <c r="H12" s="775" t="s">
        <v>20</v>
      </c>
      <c r="I12" s="778" t="s">
        <v>21</v>
      </c>
      <c r="J12" s="33" t="s">
        <v>9</v>
      </c>
      <c r="K12" s="775" t="s">
        <v>18</v>
      </c>
      <c r="L12" s="775" t="s">
        <v>19</v>
      </c>
      <c r="M12" s="775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779"/>
      <c r="G13" s="779"/>
      <c r="H13" s="779"/>
      <c r="I13" s="780" t="s">
        <v>23</v>
      </c>
      <c r="J13" s="34" t="s">
        <v>22</v>
      </c>
      <c r="K13" s="779"/>
      <c r="L13" s="779"/>
      <c r="M13" s="779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782" t="s">
        <v>28</v>
      </c>
      <c r="G14" s="782" t="s">
        <v>29</v>
      </c>
      <c r="H14" s="782" t="s">
        <v>30</v>
      </c>
      <c r="I14" s="46" t="s">
        <v>31</v>
      </c>
      <c r="J14" s="47" t="s">
        <v>32</v>
      </c>
      <c r="K14" s="782" t="s">
        <v>33</v>
      </c>
      <c r="L14" s="782" t="s">
        <v>34</v>
      </c>
      <c r="M14" s="782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405</v>
      </c>
      <c r="D15" s="1014"/>
      <c r="E15" s="1014"/>
      <c r="F15" s="783">
        <f>SUM(F17,F20)</f>
        <v>405</v>
      </c>
      <c r="G15" s="783">
        <f>SUM(G17,G20)</f>
        <v>0</v>
      </c>
      <c r="H15" s="783">
        <f>SUM(H17,H20)</f>
        <v>0</v>
      </c>
      <c r="I15" s="41">
        <f>SUM(I17,I20)</f>
        <v>0</v>
      </c>
      <c r="J15" s="7">
        <f>SUM(J17,J20)</f>
        <v>45</v>
      </c>
      <c r="K15" s="41">
        <f t="shared" ref="K15:N15" si="0">SUM(K17,K20)</f>
        <v>0</v>
      </c>
      <c r="L15" s="41">
        <f t="shared" si="0"/>
        <v>40</v>
      </c>
      <c r="M15" s="7">
        <f t="shared" si="0"/>
        <v>0</v>
      </c>
      <c r="N15" s="1015">
        <f t="shared" si="0"/>
        <v>85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789"/>
      <c r="G16" s="789"/>
      <c r="H16" s="789"/>
      <c r="I16" s="35"/>
      <c r="J16" s="788"/>
      <c r="K16" s="789"/>
      <c r="L16" s="789"/>
      <c r="M16" s="789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787">
        <f>SUM(F18:F19)</f>
        <v>0</v>
      </c>
      <c r="G17" s="787">
        <f t="shared" ref="G17:H17" si="1">SUM(G18:G19)</f>
        <v>0</v>
      </c>
      <c r="H17" s="787">
        <f t="shared" si="1"/>
        <v>0</v>
      </c>
      <c r="I17" s="809">
        <f>SUM(C17-F17+G17-H17)</f>
        <v>0</v>
      </c>
      <c r="J17" s="797">
        <f>SUM(J18:J19)</f>
        <v>0</v>
      </c>
      <c r="K17" s="787">
        <f t="shared" ref="K17:M17" si="2">SUM(K18:K19)</f>
        <v>0</v>
      </c>
      <c r="L17" s="787">
        <f t="shared" si="2"/>
        <v>0</v>
      </c>
      <c r="M17" s="797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784">
        <v>0</v>
      </c>
      <c r="G18" s="784">
        <v>0</v>
      </c>
      <c r="H18" s="784">
        <v>0</v>
      </c>
      <c r="I18" s="42">
        <f t="shared" ref="I18:I22" si="3">SUM(C18-F18+G18-H18)</f>
        <v>0</v>
      </c>
      <c r="J18" s="153">
        <v>0</v>
      </c>
      <c r="K18" s="153">
        <v>0</v>
      </c>
      <c r="L18" s="153">
        <v>0</v>
      </c>
      <c r="M18" s="153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784">
        <v>0</v>
      </c>
      <c r="G19" s="784">
        <v>0</v>
      </c>
      <c r="H19" s="784">
        <v>0</v>
      </c>
      <c r="I19" s="42">
        <f t="shared" si="3"/>
        <v>0</v>
      </c>
      <c r="J19" s="153">
        <v>0</v>
      </c>
      <c r="K19" s="153">
        <v>0</v>
      </c>
      <c r="L19" s="153">
        <v>0</v>
      </c>
      <c r="M19" s="153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405</v>
      </c>
      <c r="D20" s="1028"/>
      <c r="E20" s="1028"/>
      <c r="F20" s="787">
        <f>SUM(F21:F22)</f>
        <v>405</v>
      </c>
      <c r="G20" s="787">
        <f>SUM(G21:G22)</f>
        <v>0</v>
      </c>
      <c r="H20" s="787">
        <f t="shared" ref="H20" si="4">SUM(H21:H22)</f>
        <v>0</v>
      </c>
      <c r="I20" s="809">
        <f t="shared" si="3"/>
        <v>0</v>
      </c>
      <c r="J20" s="13">
        <f>SUM(J21:J22)</f>
        <v>45</v>
      </c>
      <c r="K20" s="48">
        <f t="shared" ref="K20:M20" si="5">SUM(K21:K22)</f>
        <v>0</v>
      </c>
      <c r="L20" s="48">
        <f t="shared" si="5"/>
        <v>40</v>
      </c>
      <c r="M20" s="13">
        <f t="shared" si="5"/>
        <v>0</v>
      </c>
      <c r="N20" s="1025">
        <f>SUM(N21:P22)</f>
        <v>85</v>
      </c>
      <c r="O20" s="1025"/>
      <c r="P20" s="1026"/>
    </row>
    <row r="21" spans="1:16" ht="12.75" customHeight="1">
      <c r="A21" s="11"/>
      <c r="B21" s="12" t="s">
        <v>40</v>
      </c>
      <c r="C21" s="1023">
        <v>405</v>
      </c>
      <c r="D21" s="1024"/>
      <c r="E21" s="1024"/>
      <c r="F21" s="784">
        <v>405</v>
      </c>
      <c r="G21" s="784">
        <v>0</v>
      </c>
      <c r="H21" s="784">
        <v>0</v>
      </c>
      <c r="I21" s="42">
        <f t="shared" si="3"/>
        <v>0</v>
      </c>
      <c r="J21" s="36">
        <v>45</v>
      </c>
      <c r="K21" s="784">
        <v>0</v>
      </c>
      <c r="L21" s="784">
        <v>0</v>
      </c>
      <c r="M21" s="798">
        <v>0</v>
      </c>
      <c r="N21" s="1025">
        <f>SUM(J21-K21+L21-M21)</f>
        <v>45</v>
      </c>
      <c r="O21" s="1025"/>
      <c r="P21" s="1026"/>
    </row>
    <row r="22" spans="1:16" ht="15">
      <c r="A22" s="11"/>
      <c r="B22" s="12" t="s">
        <v>41</v>
      </c>
      <c r="C22" s="1023">
        <v>0</v>
      </c>
      <c r="D22" s="1024"/>
      <c r="E22" s="1024"/>
      <c r="F22" s="784">
        <v>0</v>
      </c>
      <c r="G22" s="784">
        <v>0</v>
      </c>
      <c r="H22" s="784">
        <v>0</v>
      </c>
      <c r="I22" s="42">
        <f t="shared" si="3"/>
        <v>0</v>
      </c>
      <c r="J22" s="36">
        <v>0</v>
      </c>
      <c r="K22" s="798">
        <v>0</v>
      </c>
      <c r="L22" s="798">
        <v>40</v>
      </c>
      <c r="M22" s="798">
        <v>0</v>
      </c>
      <c r="N22" s="1025">
        <f>SUM(J22-K22+L22-M22)</f>
        <v>40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788"/>
      <c r="K23" s="789"/>
      <c r="L23" s="789"/>
      <c r="M23" s="789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784">
        <v>0</v>
      </c>
      <c r="G24" s="784">
        <v>0</v>
      </c>
      <c r="H24" s="784">
        <v>0</v>
      </c>
      <c r="I24" s="809">
        <f t="shared" ref="I24:I27" si="6">SUM(C24-F24+G24-H24)</f>
        <v>0</v>
      </c>
      <c r="J24" s="788"/>
      <c r="K24" s="789"/>
      <c r="L24" s="789"/>
      <c r="M24" s="789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405</v>
      </c>
      <c r="D25" s="1024"/>
      <c r="E25" s="1024"/>
      <c r="F25" s="784">
        <v>405</v>
      </c>
      <c r="G25" s="784">
        <v>0</v>
      </c>
      <c r="H25" s="784">
        <v>0</v>
      </c>
      <c r="I25" s="809">
        <f t="shared" si="6"/>
        <v>0</v>
      </c>
      <c r="J25" s="788"/>
      <c r="K25" s="789"/>
      <c r="L25" s="789"/>
      <c r="M25" s="789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784">
        <v>0</v>
      </c>
      <c r="G26" s="784">
        <v>0</v>
      </c>
      <c r="H26" s="784">
        <v>0</v>
      </c>
      <c r="I26" s="809">
        <f t="shared" si="6"/>
        <v>0</v>
      </c>
      <c r="J26" s="788"/>
      <c r="K26" s="789"/>
      <c r="L26" s="789"/>
      <c r="M26" s="789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792">
        <v>0</v>
      </c>
      <c r="G27" s="792">
        <v>0</v>
      </c>
      <c r="H27" s="792">
        <v>0</v>
      </c>
      <c r="I27" s="809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794"/>
      <c r="I28" s="38"/>
      <c r="J28" s="39"/>
      <c r="K28" s="815"/>
      <c r="L28" s="815"/>
      <c r="M28" s="815"/>
      <c r="N28" s="1042"/>
      <c r="O28" s="1042"/>
      <c r="P28" s="1043"/>
    </row>
    <row r="29" spans="1:16">
      <c r="B29" s="776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2.7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781">
        <v>1</v>
      </c>
      <c r="E41" s="781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Oktober</v>
      </c>
      <c r="N42" s="1020"/>
      <c r="O42" s="781">
        <f>+O7</f>
        <v>1</v>
      </c>
      <c r="P42" s="781">
        <f>+P7</f>
        <v>0</v>
      </c>
    </row>
    <row r="43" spans="1:16" s="3" customFormat="1" ht="12.75" customHeight="1">
      <c r="A43" s="316" t="s">
        <v>62</v>
      </c>
      <c r="B43" s="316"/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774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775" t="s">
        <v>18</v>
      </c>
      <c r="G47" s="775" t="s">
        <v>19</v>
      </c>
      <c r="H47" s="775" t="s">
        <v>20</v>
      </c>
      <c r="I47" s="778" t="s">
        <v>21</v>
      </c>
      <c r="J47" s="33" t="s">
        <v>9</v>
      </c>
      <c r="K47" s="775" t="s">
        <v>18</v>
      </c>
      <c r="L47" s="775" t="s">
        <v>19</v>
      </c>
      <c r="M47" s="775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779"/>
      <c r="G48" s="779"/>
      <c r="H48" s="779"/>
      <c r="I48" s="780" t="s">
        <v>23</v>
      </c>
      <c r="J48" s="34" t="s">
        <v>22</v>
      </c>
      <c r="K48" s="779"/>
      <c r="L48" s="779"/>
      <c r="M48" s="779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782" t="s">
        <v>28</v>
      </c>
      <c r="G49" s="782" t="s">
        <v>29</v>
      </c>
      <c r="H49" s="782" t="s">
        <v>30</v>
      </c>
      <c r="I49" s="46" t="s">
        <v>31</v>
      </c>
      <c r="J49" s="47" t="s">
        <v>32</v>
      </c>
      <c r="K49" s="782" t="s">
        <v>33</v>
      </c>
      <c r="L49" s="782" t="s">
        <v>34</v>
      </c>
      <c r="M49" s="782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146</v>
      </c>
      <c r="D50" s="1048"/>
      <c r="E50" s="1048"/>
      <c r="F50" s="796">
        <f>SUM(F52,F55)</f>
        <v>80</v>
      </c>
      <c r="G50" s="796">
        <f>SUM(G52,G55)</f>
        <v>0</v>
      </c>
      <c r="H50" s="796">
        <f>SUM(H52,H55)</f>
        <v>5</v>
      </c>
      <c r="I50" s="7">
        <f>SUM(I52,I55)</f>
        <v>61</v>
      </c>
      <c r="J50" s="7">
        <f>SUM(J52,J55)</f>
        <v>220</v>
      </c>
      <c r="K50" s="7">
        <f t="shared" ref="K50:N50" si="8">SUM(K52,K55)</f>
        <v>0</v>
      </c>
      <c r="L50" s="7">
        <f t="shared" si="8"/>
        <v>0</v>
      </c>
      <c r="M50" s="7">
        <f t="shared" si="8"/>
        <v>37</v>
      </c>
      <c r="N50" s="1015">
        <f t="shared" si="8"/>
        <v>183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789"/>
      <c r="G51" s="789"/>
      <c r="H51" s="789"/>
      <c r="I51" s="35"/>
      <c r="J51" s="788"/>
      <c r="K51" s="789"/>
      <c r="L51" s="789"/>
      <c r="M51" s="789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797">
        <f>SUM(F53:F54)</f>
        <v>0</v>
      </c>
      <c r="G52" s="797">
        <f t="shared" ref="G52:H52" si="9">SUM(G53:G54)</f>
        <v>0</v>
      </c>
      <c r="H52" s="797">
        <f t="shared" si="9"/>
        <v>0</v>
      </c>
      <c r="I52" s="786">
        <f>SUM(C52-F52+G52-H52)</f>
        <v>0</v>
      </c>
      <c r="J52" s="797">
        <f>SUM(J53:J54)</f>
        <v>0</v>
      </c>
      <c r="K52" s="797">
        <f t="shared" ref="K52:M52" si="10">SUM(K53:K54)</f>
        <v>0</v>
      </c>
      <c r="L52" s="797">
        <f t="shared" si="10"/>
        <v>0</v>
      </c>
      <c r="M52" s="797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798">
        <v>0</v>
      </c>
      <c r="G53" s="798">
        <v>0</v>
      </c>
      <c r="H53" s="798">
        <v>0</v>
      </c>
      <c r="I53" s="813">
        <f t="shared" ref="I53:I57" si="11">SUM(C53-F53+G53-H53)</f>
        <v>0</v>
      </c>
      <c r="J53" s="153">
        <v>0</v>
      </c>
      <c r="K53" s="153">
        <v>0</v>
      </c>
      <c r="L53" s="153">
        <v>0</v>
      </c>
      <c r="M53" s="153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798">
        <v>0</v>
      </c>
      <c r="G54" s="798">
        <v>0</v>
      </c>
      <c r="H54" s="798">
        <v>0</v>
      </c>
      <c r="I54" s="813">
        <f t="shared" si="11"/>
        <v>0</v>
      </c>
      <c r="J54" s="153">
        <v>0</v>
      </c>
      <c r="K54" s="153">
        <v>0</v>
      </c>
      <c r="L54" s="153">
        <v>0</v>
      </c>
      <c r="M54" s="153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146</v>
      </c>
      <c r="D55" s="1050"/>
      <c r="E55" s="1050"/>
      <c r="F55" s="797">
        <f>SUM(F56:F57)</f>
        <v>80</v>
      </c>
      <c r="G55" s="797">
        <f t="shared" ref="G55:H55" si="12">SUM(G56:G57)</f>
        <v>0</v>
      </c>
      <c r="H55" s="797">
        <f t="shared" si="12"/>
        <v>5</v>
      </c>
      <c r="I55" s="786">
        <f t="shared" si="11"/>
        <v>61</v>
      </c>
      <c r="J55" s="13">
        <f>SUM(J56:J57)</f>
        <v>220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37</v>
      </c>
      <c r="N55" s="1025">
        <f>SUM(N56:P57)</f>
        <v>183</v>
      </c>
      <c r="O55" s="1025"/>
      <c r="P55" s="1026"/>
    </row>
    <row r="56" spans="1:16" ht="12.75" customHeight="1">
      <c r="A56" s="11"/>
      <c r="B56" s="12" t="s">
        <v>40</v>
      </c>
      <c r="C56" s="1051">
        <v>146</v>
      </c>
      <c r="D56" s="1052"/>
      <c r="E56" s="1052"/>
      <c r="F56" s="798">
        <v>80</v>
      </c>
      <c r="G56" s="798">
        <v>0</v>
      </c>
      <c r="H56" s="798">
        <v>5</v>
      </c>
      <c r="I56" s="813">
        <f t="shared" si="11"/>
        <v>61</v>
      </c>
      <c r="J56" s="36">
        <v>65</v>
      </c>
      <c r="K56" s="798">
        <v>0</v>
      </c>
      <c r="L56" s="798">
        <v>0</v>
      </c>
      <c r="M56" s="798">
        <v>7</v>
      </c>
      <c r="N56" s="1025">
        <f>SUM(J56-K56+L56-M56)</f>
        <v>58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798">
        <v>0</v>
      </c>
      <c r="G57" s="798">
        <v>0</v>
      </c>
      <c r="H57" s="798">
        <v>0</v>
      </c>
      <c r="I57" s="813">
        <f t="shared" si="11"/>
        <v>0</v>
      </c>
      <c r="J57" s="36">
        <v>155</v>
      </c>
      <c r="K57" s="798">
        <v>0</v>
      </c>
      <c r="L57" s="798">
        <v>0</v>
      </c>
      <c r="M57" s="798">
        <v>30</v>
      </c>
      <c r="N57" s="1025">
        <f>SUM(J57-K57+L57-M57)</f>
        <v>125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789"/>
      <c r="G58" s="789"/>
      <c r="H58" s="789"/>
      <c r="I58" s="793"/>
      <c r="J58" s="788"/>
      <c r="K58" s="789"/>
      <c r="L58" s="789"/>
      <c r="M58" s="789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798">
        <v>0</v>
      </c>
      <c r="G59" s="798">
        <v>0</v>
      </c>
      <c r="H59" s="798">
        <v>0</v>
      </c>
      <c r="I59" s="786">
        <f t="shared" ref="I59:I62" si="14">SUM(C59-F59+G59-H59)</f>
        <v>0</v>
      </c>
      <c r="J59" s="788"/>
      <c r="K59" s="789"/>
      <c r="L59" s="789"/>
      <c r="M59" s="789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146</v>
      </c>
      <c r="D60" s="1052"/>
      <c r="E60" s="1052"/>
      <c r="F60" s="798">
        <v>80</v>
      </c>
      <c r="G60" s="798">
        <v>0</v>
      </c>
      <c r="H60" s="798">
        <v>5</v>
      </c>
      <c r="I60" s="786">
        <f t="shared" si="14"/>
        <v>61</v>
      </c>
      <c r="J60" s="788"/>
      <c r="K60" s="789"/>
      <c r="L60" s="789"/>
      <c r="M60" s="789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798">
        <v>0</v>
      </c>
      <c r="G61" s="798">
        <v>0</v>
      </c>
      <c r="H61" s="798">
        <v>0</v>
      </c>
      <c r="I61" s="786">
        <f t="shared" si="14"/>
        <v>0</v>
      </c>
      <c r="J61" s="788"/>
      <c r="K61" s="789"/>
      <c r="L61" s="789"/>
      <c r="M61" s="789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799">
        <v>0</v>
      </c>
      <c r="G62" s="799">
        <v>0</v>
      </c>
      <c r="H62" s="799">
        <v>0</v>
      </c>
      <c r="I62" s="786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794"/>
      <c r="I63" s="38"/>
      <c r="J63" s="39"/>
      <c r="K63" s="815"/>
      <c r="L63" s="815"/>
      <c r="M63" s="815"/>
      <c r="N63" s="1042"/>
      <c r="O63" s="1042"/>
      <c r="P63" s="1043"/>
    </row>
    <row r="64" spans="1:16">
      <c r="B64" s="776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776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795"/>
      <c r="O65" s="795"/>
      <c r="P65" s="795"/>
    </row>
    <row r="66" spans="1:16" ht="12.75" customHeight="1">
      <c r="B66" s="776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795"/>
      <c r="O66" s="795"/>
      <c r="P66" s="795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781">
        <v>1</v>
      </c>
      <c r="E76" s="781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Oktober</v>
      </c>
      <c r="N77" s="1020"/>
      <c r="O77" s="781">
        <f>+O42</f>
        <v>1</v>
      </c>
      <c r="P77" s="781">
        <f>+P42</f>
        <v>0</v>
      </c>
    </row>
    <row r="78" spans="1:16" s="3" customFormat="1" ht="12.75" customHeight="1">
      <c r="A78" s="316" t="s">
        <v>11</v>
      </c>
      <c r="B78" s="316"/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774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775" t="s">
        <v>18</v>
      </c>
      <c r="G82" s="775" t="s">
        <v>19</v>
      </c>
      <c r="H82" s="775" t="s">
        <v>20</v>
      </c>
      <c r="I82" s="778" t="s">
        <v>21</v>
      </c>
      <c r="J82" s="33" t="s">
        <v>9</v>
      </c>
      <c r="K82" s="775" t="s">
        <v>18</v>
      </c>
      <c r="L82" s="775" t="s">
        <v>19</v>
      </c>
      <c r="M82" s="775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779"/>
      <c r="G83" s="779"/>
      <c r="H83" s="779"/>
      <c r="I83" s="780" t="s">
        <v>23</v>
      </c>
      <c r="J83" s="34" t="s">
        <v>22</v>
      </c>
      <c r="K83" s="779"/>
      <c r="L83" s="779"/>
      <c r="M83" s="779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782" t="s">
        <v>28</v>
      </c>
      <c r="G84" s="782" t="s">
        <v>29</v>
      </c>
      <c r="H84" s="782" t="s">
        <v>30</v>
      </c>
      <c r="I84" s="46" t="s">
        <v>31</v>
      </c>
      <c r="J84" s="47" t="s">
        <v>32</v>
      </c>
      <c r="K84" s="782" t="s">
        <v>33</v>
      </c>
      <c r="L84" s="782" t="s">
        <v>34</v>
      </c>
      <c r="M84" s="782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70</v>
      </c>
      <c r="D85" s="1048"/>
      <c r="E85" s="1048"/>
      <c r="F85" s="796">
        <f>SUM(F87,F90)</f>
        <v>60</v>
      </c>
      <c r="G85" s="783">
        <f>SUM(G87,G90)</f>
        <v>40</v>
      </c>
      <c r="H85" s="30">
        <f>SUM(H87,H90)</f>
        <v>0</v>
      </c>
      <c r="I85" s="7">
        <f>SUM(I87,I90)</f>
        <v>50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789"/>
      <c r="G86" s="789"/>
      <c r="H86" s="789"/>
      <c r="I86" s="35"/>
      <c r="J86" s="788"/>
      <c r="K86" s="789"/>
      <c r="L86" s="789"/>
      <c r="M86" s="789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797">
        <f>SUM(F88:F89)</f>
        <v>0</v>
      </c>
      <c r="G87" s="787">
        <f t="shared" ref="G87:H87" si="17">SUM(G88:G89)</f>
        <v>0</v>
      </c>
      <c r="H87" s="797">
        <f t="shared" si="17"/>
        <v>0</v>
      </c>
      <c r="I87" s="786">
        <f>SUM(C87-F87+G87-H87)</f>
        <v>0</v>
      </c>
      <c r="J87" s="797">
        <f>SUM(J88:J89)</f>
        <v>0</v>
      </c>
      <c r="K87" s="797">
        <f t="shared" ref="K87:M87" si="18">SUM(K88:K89)</f>
        <v>0</v>
      </c>
      <c r="L87" s="797">
        <f t="shared" si="18"/>
        <v>0</v>
      </c>
      <c r="M87" s="797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798">
        <v>0</v>
      </c>
      <c r="G88" s="784">
        <v>0</v>
      </c>
      <c r="H88" s="798">
        <v>0</v>
      </c>
      <c r="I88" s="813">
        <f t="shared" ref="I88:I92" si="19">SUM(C88-F88+G88-H88)</f>
        <v>0</v>
      </c>
      <c r="J88" s="153">
        <v>0</v>
      </c>
      <c r="K88" s="153">
        <v>0</v>
      </c>
      <c r="L88" s="153">
        <v>0</v>
      </c>
      <c r="M88" s="153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798">
        <v>0</v>
      </c>
      <c r="G89" s="784">
        <v>0</v>
      </c>
      <c r="H89" s="798">
        <v>0</v>
      </c>
      <c r="I89" s="813">
        <f t="shared" si="19"/>
        <v>0</v>
      </c>
      <c r="J89" s="153">
        <v>0</v>
      </c>
      <c r="K89" s="153">
        <v>0</v>
      </c>
      <c r="L89" s="153">
        <v>0</v>
      </c>
      <c r="M89" s="153">
        <v>0</v>
      </c>
      <c r="N89" s="1025">
        <f>SUM(J89-K89+L89-M89)</f>
        <v>0</v>
      </c>
      <c r="O89" s="1025"/>
      <c r="P89" s="1026"/>
    </row>
    <row r="90" spans="1:16" ht="12.75" customHeight="1">
      <c r="A90" s="11"/>
      <c r="B90" s="10" t="s">
        <v>42</v>
      </c>
      <c r="C90" s="1049">
        <f>SUM(C91:E92)</f>
        <v>70</v>
      </c>
      <c r="D90" s="1050"/>
      <c r="E90" s="1050"/>
      <c r="F90" s="787">
        <f>SUM(F91:F92)</f>
        <v>60</v>
      </c>
      <c r="G90" s="787">
        <f t="shared" ref="G90:H90" si="20">SUM(G91:G92)</f>
        <v>40</v>
      </c>
      <c r="H90" s="787">
        <f t="shared" si="20"/>
        <v>0</v>
      </c>
      <c r="I90" s="809">
        <f t="shared" si="19"/>
        <v>50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2.75" customHeight="1">
      <c r="A91" s="11"/>
      <c r="B91" s="12" t="s">
        <v>40</v>
      </c>
      <c r="C91" s="1051">
        <v>70</v>
      </c>
      <c r="D91" s="1052"/>
      <c r="E91" s="1052"/>
      <c r="F91" s="798">
        <v>60</v>
      </c>
      <c r="G91" s="784">
        <v>40</v>
      </c>
      <c r="H91" s="31">
        <v>0</v>
      </c>
      <c r="I91" s="813">
        <f t="shared" si="19"/>
        <v>50</v>
      </c>
      <c r="J91" s="36">
        <v>0</v>
      </c>
      <c r="K91" s="798">
        <v>0</v>
      </c>
      <c r="L91" s="798">
        <v>0</v>
      </c>
      <c r="M91" s="798">
        <v>0</v>
      </c>
      <c r="N91" s="1025">
        <f>SUM(J91-K91+L91-M91)</f>
        <v>0</v>
      </c>
      <c r="O91" s="1025"/>
      <c r="P91" s="1026"/>
    </row>
    <row r="92" spans="1:16" ht="12.75" customHeight="1">
      <c r="A92" s="11"/>
      <c r="B92" s="12" t="s">
        <v>41</v>
      </c>
      <c r="C92" s="1051">
        <v>0</v>
      </c>
      <c r="D92" s="1052"/>
      <c r="E92" s="1052"/>
      <c r="F92" s="798">
        <v>0</v>
      </c>
      <c r="G92" s="784">
        <v>0</v>
      </c>
      <c r="H92" s="31">
        <v>0</v>
      </c>
      <c r="I92" s="813">
        <f t="shared" si="19"/>
        <v>0</v>
      </c>
      <c r="J92" s="36">
        <v>0</v>
      </c>
      <c r="K92" s="798">
        <v>0</v>
      </c>
      <c r="L92" s="798">
        <v>0</v>
      </c>
      <c r="M92" s="798">
        <v>0</v>
      </c>
      <c r="N92" s="1025">
        <f>SUM(J92-K92+L92-M92)</f>
        <v>0</v>
      </c>
      <c r="O92" s="1025"/>
      <c r="P92" s="1026"/>
    </row>
    <row r="93" spans="1:16" ht="12.75" customHeight="1">
      <c r="A93" s="9">
        <v>2</v>
      </c>
      <c r="B93" s="10" t="s">
        <v>43</v>
      </c>
      <c r="C93" s="1029"/>
      <c r="D93" s="1030"/>
      <c r="E93" s="1030"/>
      <c r="F93" s="789"/>
      <c r="G93" s="789"/>
      <c r="H93" s="789"/>
      <c r="I93" s="793"/>
      <c r="J93" s="788"/>
      <c r="K93" s="789"/>
      <c r="L93" s="789"/>
      <c r="M93" s="789"/>
      <c r="N93" s="1032"/>
      <c r="O93" s="1032"/>
      <c r="P93" s="1033"/>
    </row>
    <row r="94" spans="1:16" ht="14.25">
      <c r="A94" s="11"/>
      <c r="B94" s="12" t="s">
        <v>44</v>
      </c>
      <c r="C94" s="1051">
        <v>0</v>
      </c>
      <c r="D94" s="1052"/>
      <c r="E94" s="1052"/>
      <c r="F94" s="798">
        <v>0</v>
      </c>
      <c r="G94" s="784">
        <v>0</v>
      </c>
      <c r="H94" s="798">
        <v>0</v>
      </c>
      <c r="I94" s="786">
        <f t="shared" ref="I94:I97" si="22">SUM(C94-F94+G94-H94)</f>
        <v>0</v>
      </c>
      <c r="J94" s="788"/>
      <c r="K94" s="789"/>
      <c r="L94" s="789"/>
      <c r="M94" s="789"/>
      <c r="N94" s="1032"/>
      <c r="O94" s="1032"/>
      <c r="P94" s="1033"/>
    </row>
    <row r="95" spans="1:16" ht="14.25">
      <c r="A95" s="11"/>
      <c r="B95" s="12" t="s">
        <v>45</v>
      </c>
      <c r="C95" s="1051">
        <v>50</v>
      </c>
      <c r="D95" s="1052"/>
      <c r="E95" s="1052"/>
      <c r="F95" s="798">
        <v>40</v>
      </c>
      <c r="G95" s="784">
        <v>40</v>
      </c>
      <c r="H95" s="31">
        <v>0</v>
      </c>
      <c r="I95" s="786">
        <f t="shared" si="22"/>
        <v>50</v>
      </c>
      <c r="J95" s="788"/>
      <c r="K95" s="789"/>
      <c r="L95" s="789"/>
      <c r="M95" s="789"/>
      <c r="N95" s="1032"/>
      <c r="O95" s="1032"/>
      <c r="P95" s="1033"/>
    </row>
    <row r="96" spans="1:16" ht="14.25">
      <c r="A96" s="9"/>
      <c r="B96" s="12" t="s">
        <v>46</v>
      </c>
      <c r="C96" s="1051">
        <v>0</v>
      </c>
      <c r="D96" s="1052"/>
      <c r="E96" s="1052"/>
      <c r="F96" s="798">
        <v>0</v>
      </c>
      <c r="G96" s="798">
        <v>0</v>
      </c>
      <c r="H96" s="798">
        <v>0</v>
      </c>
      <c r="I96" s="786">
        <f t="shared" si="22"/>
        <v>0</v>
      </c>
      <c r="J96" s="788"/>
      <c r="K96" s="789"/>
      <c r="L96" s="789"/>
      <c r="M96" s="789"/>
      <c r="N96" s="1032"/>
      <c r="O96" s="1032"/>
      <c r="P96" s="1033"/>
    </row>
    <row r="97" spans="1:16" ht="12.75" customHeight="1">
      <c r="A97" s="14"/>
      <c r="B97" s="15" t="s">
        <v>47</v>
      </c>
      <c r="C97" s="1053">
        <v>20</v>
      </c>
      <c r="D97" s="1054"/>
      <c r="E97" s="1054"/>
      <c r="F97" s="799">
        <v>20</v>
      </c>
      <c r="G97" s="799">
        <v>0</v>
      </c>
      <c r="H97" s="799">
        <v>0</v>
      </c>
      <c r="I97" s="786">
        <f t="shared" si="22"/>
        <v>0</v>
      </c>
      <c r="J97" s="37"/>
      <c r="K97" s="16"/>
      <c r="L97" s="16"/>
      <c r="M97" s="16"/>
      <c r="N97" s="1036"/>
      <c r="O97" s="1036"/>
      <c r="P97" s="1037"/>
    </row>
    <row r="98" spans="1:16" ht="12.7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794"/>
      <c r="I98" s="38"/>
      <c r="J98" s="39"/>
      <c r="K98" s="815"/>
      <c r="L98" s="815"/>
      <c r="M98" s="815"/>
      <c r="N98" s="1042"/>
      <c r="O98" s="1042"/>
      <c r="P98" s="1043"/>
    </row>
    <row r="99" spans="1:16">
      <c r="B99" s="776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776"/>
      <c r="D101" s="776"/>
      <c r="E101" s="776"/>
      <c r="N101" s="776"/>
      <c r="O101" s="776"/>
      <c r="P101" s="776"/>
    </row>
    <row r="102" spans="1:16">
      <c r="C102" s="776"/>
      <c r="D102" s="776"/>
      <c r="E102" s="776"/>
      <c r="N102" s="776"/>
      <c r="O102" s="776"/>
      <c r="P102" s="776"/>
    </row>
    <row r="103" spans="1:16" ht="12.75" customHeight="1">
      <c r="C103" s="776"/>
      <c r="D103" s="776"/>
      <c r="E103" s="776"/>
      <c r="N103" s="776"/>
      <c r="O103" s="776"/>
      <c r="P103" s="776"/>
    </row>
    <row r="104" spans="1:16" ht="12.75" customHeight="1">
      <c r="C104" s="776"/>
      <c r="D104" s="776"/>
      <c r="E104" s="776"/>
      <c r="N104" s="776"/>
      <c r="O104" s="776"/>
      <c r="P104" s="776"/>
    </row>
    <row r="105" spans="1:16" ht="12.75" customHeight="1">
      <c r="C105" s="776"/>
      <c r="D105" s="776"/>
      <c r="E105" s="776"/>
      <c r="N105" s="776"/>
      <c r="O105" s="776"/>
      <c r="P105" s="776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781">
        <v>1</v>
      </c>
      <c r="E111" s="781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Oktober</v>
      </c>
      <c r="N112" s="1020"/>
      <c r="O112" s="781">
        <f>+O77</f>
        <v>1</v>
      </c>
      <c r="P112" s="781">
        <f>+P77</f>
        <v>0</v>
      </c>
    </row>
    <row r="113" spans="1:16" s="3" customFormat="1" ht="20.100000000000001" customHeight="1">
      <c r="A113" s="316" t="s">
        <v>54</v>
      </c>
      <c r="B113" s="316"/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774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775" t="s">
        <v>18</v>
      </c>
      <c r="G117" s="775" t="s">
        <v>19</v>
      </c>
      <c r="H117" s="775" t="s">
        <v>20</v>
      </c>
      <c r="I117" s="778" t="s">
        <v>21</v>
      </c>
      <c r="J117" s="33" t="s">
        <v>9</v>
      </c>
      <c r="K117" s="775" t="s">
        <v>18</v>
      </c>
      <c r="L117" s="775" t="s">
        <v>19</v>
      </c>
      <c r="M117" s="775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779"/>
      <c r="G118" s="779"/>
      <c r="H118" s="779"/>
      <c r="I118" s="780" t="s">
        <v>23</v>
      </c>
      <c r="J118" s="34" t="s">
        <v>22</v>
      </c>
      <c r="K118" s="779"/>
      <c r="L118" s="779"/>
      <c r="M118" s="779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782" t="s">
        <v>28</v>
      </c>
      <c r="G119" s="782" t="s">
        <v>29</v>
      </c>
      <c r="H119" s="782" t="s">
        <v>30</v>
      </c>
      <c r="I119" s="46" t="s">
        <v>31</v>
      </c>
      <c r="J119" s="47" t="s">
        <v>32</v>
      </c>
      <c r="K119" s="782" t="s">
        <v>33</v>
      </c>
      <c r="L119" s="782" t="s">
        <v>34</v>
      </c>
      <c r="M119" s="782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278</v>
      </c>
      <c r="D120" s="1048"/>
      <c r="E120" s="1048"/>
      <c r="F120" s="796">
        <f>SUM(F122,F125)</f>
        <v>127</v>
      </c>
      <c r="G120" s="796">
        <f>SUM(G122,G125)</f>
        <v>0</v>
      </c>
      <c r="H120" s="796">
        <f>SUM(H122,H125)</f>
        <v>0</v>
      </c>
      <c r="I120" s="7">
        <f>SUM(I122,I125)</f>
        <v>151</v>
      </c>
      <c r="J120" s="7">
        <f>SUM(J122,J125)</f>
        <v>1300</v>
      </c>
      <c r="K120" s="7">
        <f t="shared" ref="K120:L120" si="23">SUM(K122,K125)</f>
        <v>0</v>
      </c>
      <c r="L120" s="7">
        <f t="shared" si="23"/>
        <v>115</v>
      </c>
      <c r="M120" s="7">
        <f>SUM(M122,M125)</f>
        <v>0</v>
      </c>
      <c r="N120" s="1015">
        <f>SUM(N122,N125)</f>
        <v>1415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801"/>
      <c r="G121" s="801"/>
      <c r="H121" s="801"/>
      <c r="I121" s="72"/>
      <c r="J121" s="800"/>
      <c r="K121" s="801"/>
      <c r="L121" s="801"/>
      <c r="M121" s="801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785">
        <f>SUM(F123:F124)</f>
        <v>0</v>
      </c>
      <c r="G122" s="785">
        <f t="shared" ref="G122:H122" si="24">SUM(G123:G124)</f>
        <v>0</v>
      </c>
      <c r="H122" s="785">
        <f t="shared" si="24"/>
        <v>0</v>
      </c>
      <c r="I122" s="786">
        <f>SUM(C122-F122+G122-H122)</f>
        <v>0</v>
      </c>
      <c r="J122" s="785">
        <f>SUM(J123:J124)</f>
        <v>0</v>
      </c>
      <c r="K122" s="785">
        <f t="shared" ref="K122:M122" si="25">SUM(K123:K124)</f>
        <v>0</v>
      </c>
      <c r="L122" s="785">
        <f t="shared" si="25"/>
        <v>0</v>
      </c>
      <c r="M122" s="785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803">
        <v>0</v>
      </c>
      <c r="G123" s="803">
        <v>0</v>
      </c>
      <c r="H123" s="803">
        <v>0</v>
      </c>
      <c r="I123" s="813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803">
        <v>0</v>
      </c>
      <c r="G124" s="803">
        <v>0</v>
      </c>
      <c r="H124" s="803">
        <v>0</v>
      </c>
      <c r="I124" s="813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278</v>
      </c>
      <c r="D125" s="1025"/>
      <c r="E125" s="1025"/>
      <c r="F125" s="785">
        <f>SUM(F126:F127)</f>
        <v>127</v>
      </c>
      <c r="G125" s="785">
        <f t="shared" ref="G125:H125" si="27">SUM(G126:G127)</f>
        <v>0</v>
      </c>
      <c r="H125" s="785">
        <f t="shared" si="27"/>
        <v>0</v>
      </c>
      <c r="I125" s="809">
        <f t="shared" si="26"/>
        <v>151</v>
      </c>
      <c r="J125" s="74">
        <f>SUM(J126:J127)</f>
        <v>1300</v>
      </c>
      <c r="K125" s="74">
        <f>SUM(K126:K127)</f>
        <v>0</v>
      </c>
      <c r="L125" s="74">
        <f t="shared" ref="L125:M125" si="28">SUM(L126:L127)</f>
        <v>115</v>
      </c>
      <c r="M125" s="74">
        <f t="shared" si="28"/>
        <v>0</v>
      </c>
      <c r="N125" s="1025">
        <f>SUM(N126:P127)</f>
        <v>1415</v>
      </c>
      <c r="O125" s="1025"/>
      <c r="P125" s="1026"/>
    </row>
    <row r="126" spans="1:16" ht="15">
      <c r="A126" s="11"/>
      <c r="B126" s="12" t="s">
        <v>40</v>
      </c>
      <c r="C126" s="1059">
        <v>278</v>
      </c>
      <c r="D126" s="1060"/>
      <c r="E126" s="1060"/>
      <c r="F126" s="803">
        <v>127</v>
      </c>
      <c r="G126" s="817">
        <v>0</v>
      </c>
      <c r="H126" s="803">
        <v>0</v>
      </c>
      <c r="I126" s="813">
        <f t="shared" si="26"/>
        <v>151</v>
      </c>
      <c r="J126" s="75">
        <v>456</v>
      </c>
      <c r="K126" s="803">
        <v>0</v>
      </c>
      <c r="L126" s="803">
        <v>0</v>
      </c>
      <c r="M126" s="803">
        <v>0</v>
      </c>
      <c r="N126" s="1025">
        <f>SUM(J126-K126+L126-M126)</f>
        <v>456</v>
      </c>
      <c r="O126" s="1025"/>
      <c r="P126" s="1026"/>
    </row>
    <row r="127" spans="1:16" ht="12.75" customHeight="1">
      <c r="A127" s="11"/>
      <c r="B127" s="12" t="s">
        <v>41</v>
      </c>
      <c r="C127" s="1059">
        <v>0</v>
      </c>
      <c r="D127" s="1060"/>
      <c r="E127" s="1060"/>
      <c r="F127" s="817">
        <v>0</v>
      </c>
      <c r="G127" s="803">
        <v>0</v>
      </c>
      <c r="H127" s="803">
        <v>0</v>
      </c>
      <c r="I127" s="813">
        <f t="shared" si="26"/>
        <v>0</v>
      </c>
      <c r="J127" s="75">
        <v>844</v>
      </c>
      <c r="K127" s="803">
        <v>0</v>
      </c>
      <c r="L127" s="803">
        <v>115</v>
      </c>
      <c r="M127" s="803">
        <v>0</v>
      </c>
      <c r="N127" s="1025">
        <f>SUM(J127-K127+L127-M127)</f>
        <v>959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801"/>
      <c r="G128" s="801"/>
      <c r="H128" s="801"/>
      <c r="I128" s="805"/>
      <c r="J128" s="800"/>
      <c r="K128" s="801"/>
      <c r="L128" s="801"/>
      <c r="M128" s="801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803">
        <v>0</v>
      </c>
      <c r="G129" s="803">
        <v>0</v>
      </c>
      <c r="H129" s="803">
        <v>0</v>
      </c>
      <c r="I129" s="786">
        <f t="shared" ref="I129:I132" si="29">SUM(C129-F129+G129-H129)</f>
        <v>0</v>
      </c>
      <c r="J129" s="800"/>
      <c r="K129" s="801"/>
      <c r="L129" s="801"/>
      <c r="M129" s="801"/>
      <c r="N129" s="1061"/>
      <c r="O129" s="1061"/>
      <c r="P129" s="1062"/>
    </row>
    <row r="130" spans="1:16" ht="12.75" customHeight="1">
      <c r="A130" s="11"/>
      <c r="B130" s="12" t="s">
        <v>45</v>
      </c>
      <c r="C130" s="1098">
        <v>253</v>
      </c>
      <c r="D130" s="1099"/>
      <c r="E130" s="1099"/>
      <c r="F130" s="817">
        <v>102</v>
      </c>
      <c r="G130" s="817">
        <v>0</v>
      </c>
      <c r="H130" s="817">
        <v>0</v>
      </c>
      <c r="I130" s="809">
        <f t="shared" si="29"/>
        <v>151</v>
      </c>
      <c r="J130" s="800"/>
      <c r="K130" s="801"/>
      <c r="L130" s="801"/>
      <c r="M130" s="801"/>
      <c r="N130" s="1061"/>
      <c r="O130" s="1061"/>
      <c r="P130" s="1062"/>
    </row>
    <row r="131" spans="1:16" ht="12.75" customHeight="1">
      <c r="A131" s="9"/>
      <c r="B131" s="12" t="s">
        <v>46</v>
      </c>
      <c r="C131" s="1098">
        <v>0</v>
      </c>
      <c r="D131" s="1099"/>
      <c r="E131" s="1099"/>
      <c r="F131" s="818">
        <v>0</v>
      </c>
      <c r="G131" s="817">
        <v>0</v>
      </c>
      <c r="H131" s="803">
        <v>0</v>
      </c>
      <c r="I131" s="786">
        <f t="shared" si="29"/>
        <v>0</v>
      </c>
      <c r="J131" s="800"/>
      <c r="K131" s="801"/>
      <c r="L131" s="801"/>
      <c r="M131" s="801"/>
      <c r="N131" s="1061"/>
      <c r="O131" s="1061"/>
      <c r="P131" s="1062"/>
    </row>
    <row r="132" spans="1:16" ht="12.75" customHeight="1">
      <c r="A132" s="14"/>
      <c r="B132" s="15" t="s">
        <v>47</v>
      </c>
      <c r="C132" s="1096">
        <v>25</v>
      </c>
      <c r="D132" s="1097"/>
      <c r="E132" s="1097"/>
      <c r="F132" s="816">
        <v>25</v>
      </c>
      <c r="G132" s="816">
        <v>0</v>
      </c>
      <c r="H132" s="804">
        <v>0</v>
      </c>
      <c r="I132" s="786">
        <f t="shared" si="29"/>
        <v>0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806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776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776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795"/>
      <c r="O135" s="795"/>
      <c r="P135" s="795"/>
    </row>
    <row r="136" spans="1:16" ht="12.75" customHeight="1">
      <c r="B136" s="776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795"/>
      <c r="O136" s="795"/>
      <c r="P136" s="795"/>
    </row>
    <row r="137" spans="1:16" ht="7.5" customHeight="1">
      <c r="C137" s="776"/>
      <c r="D137" s="776"/>
      <c r="E137" s="776"/>
      <c r="I137" s="3"/>
      <c r="N137" s="776"/>
      <c r="O137" s="776"/>
      <c r="P137" s="776"/>
    </row>
    <row r="138" spans="1:16" ht="18" customHeight="1">
      <c r="C138" s="776"/>
      <c r="D138" s="776"/>
      <c r="E138" s="776"/>
      <c r="N138" s="776"/>
      <c r="O138" s="776"/>
      <c r="P138" s="776"/>
    </row>
    <row r="139" spans="1:16" ht="12.75" customHeight="1">
      <c r="C139" s="776"/>
      <c r="D139" s="776"/>
      <c r="E139" s="776"/>
      <c r="N139" s="776"/>
      <c r="O139" s="776"/>
      <c r="P139" s="776"/>
    </row>
    <row r="140" spans="1:16" ht="12.75" customHeight="1">
      <c r="C140" s="776"/>
      <c r="D140" s="776"/>
      <c r="E140" s="776"/>
      <c r="N140" s="776"/>
      <c r="O140" s="776"/>
      <c r="P140" s="776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781">
        <v>1</v>
      </c>
      <c r="E146" s="781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Oktober</v>
      </c>
      <c r="N147" s="1020"/>
      <c r="O147" s="781">
        <f>+O112</f>
        <v>1</v>
      </c>
      <c r="P147" s="781">
        <f>+P112</f>
        <v>0</v>
      </c>
    </row>
    <row r="148" spans="1:16" s="3" customFormat="1" ht="20.100000000000001" customHeight="1">
      <c r="A148" s="316" t="s">
        <v>59</v>
      </c>
      <c r="B148" s="316"/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774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775" t="s">
        <v>18</v>
      </c>
      <c r="G152" s="775" t="s">
        <v>19</v>
      </c>
      <c r="H152" s="775" t="s">
        <v>20</v>
      </c>
      <c r="I152" s="778" t="s">
        <v>21</v>
      </c>
      <c r="J152" s="33" t="s">
        <v>9</v>
      </c>
      <c r="K152" s="775" t="s">
        <v>18</v>
      </c>
      <c r="L152" s="775" t="s">
        <v>19</v>
      </c>
      <c r="M152" s="775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779"/>
      <c r="G153" s="779"/>
      <c r="H153" s="779"/>
      <c r="I153" s="780" t="s">
        <v>23</v>
      </c>
      <c r="J153" s="34" t="s">
        <v>22</v>
      </c>
      <c r="K153" s="779"/>
      <c r="L153" s="779"/>
      <c r="M153" s="779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782" t="s">
        <v>28</v>
      </c>
      <c r="G154" s="782" t="s">
        <v>29</v>
      </c>
      <c r="H154" s="782" t="s">
        <v>30</v>
      </c>
      <c r="I154" s="46" t="s">
        <v>31</v>
      </c>
      <c r="J154" s="47" t="s">
        <v>32</v>
      </c>
      <c r="K154" s="782" t="s">
        <v>33</v>
      </c>
      <c r="L154" s="782" t="s">
        <v>34</v>
      </c>
      <c r="M154" s="782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368</v>
      </c>
      <c r="D155" s="1048"/>
      <c r="E155" s="1048"/>
      <c r="F155" s="796">
        <f>SUM(F157,F160)</f>
        <v>333</v>
      </c>
      <c r="G155" s="783">
        <f>SUM(G157,G160)</f>
        <v>0</v>
      </c>
      <c r="H155" s="783">
        <f>SUM(H157,H160)</f>
        <v>0</v>
      </c>
      <c r="I155" s="41">
        <f>SUM(I157,I160)</f>
        <v>35</v>
      </c>
      <c r="J155" s="7">
        <f>SUM(J157,J160)</f>
        <v>530</v>
      </c>
      <c r="K155" s="7">
        <f t="shared" ref="K155:N155" si="31">SUM(K157,K160)</f>
        <v>0</v>
      </c>
      <c r="L155" s="7">
        <f t="shared" si="31"/>
        <v>135</v>
      </c>
      <c r="M155" s="7">
        <f t="shared" si="31"/>
        <v>0</v>
      </c>
      <c r="N155" s="1015">
        <f t="shared" si="31"/>
        <v>665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789"/>
      <c r="G156" s="789"/>
      <c r="H156" s="789"/>
      <c r="I156" s="789"/>
      <c r="J156" s="788"/>
      <c r="K156" s="789"/>
      <c r="L156" s="789"/>
      <c r="M156" s="789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797">
        <f>SUM(F158:F159)</f>
        <v>0</v>
      </c>
      <c r="G157" s="787">
        <f t="shared" ref="G157:H157" si="32">SUM(G158:G159)</f>
        <v>0</v>
      </c>
      <c r="H157" s="787">
        <f t="shared" si="32"/>
        <v>0</v>
      </c>
      <c r="I157" s="809">
        <f>SUM(C157-F157+G157-H157)</f>
        <v>0</v>
      </c>
      <c r="J157" s="797">
        <f>SUM(J158:J159)</f>
        <v>0</v>
      </c>
      <c r="K157" s="797">
        <f t="shared" ref="K157:M157" si="33">SUM(K158:K159)</f>
        <v>0</v>
      </c>
      <c r="L157" s="797">
        <f t="shared" si="33"/>
        <v>0</v>
      </c>
      <c r="M157" s="797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798">
        <v>0</v>
      </c>
      <c r="G158" s="784">
        <v>0</v>
      </c>
      <c r="H158" s="784">
        <v>0</v>
      </c>
      <c r="I158" s="42">
        <f t="shared" ref="I158:I162" si="34">SUM(C158-F158+G158-H158)</f>
        <v>0</v>
      </c>
      <c r="J158" s="153">
        <v>0</v>
      </c>
      <c r="K158" s="153">
        <v>0</v>
      </c>
      <c r="L158" s="153">
        <v>0</v>
      </c>
      <c r="M158" s="153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798">
        <v>0</v>
      </c>
      <c r="G159" s="784">
        <v>0</v>
      </c>
      <c r="H159" s="784">
        <v>0</v>
      </c>
      <c r="I159" s="42">
        <f t="shared" si="34"/>
        <v>0</v>
      </c>
      <c r="J159" s="153">
        <v>0</v>
      </c>
      <c r="K159" s="153">
        <v>0</v>
      </c>
      <c r="L159" s="153">
        <v>0</v>
      </c>
      <c r="M159" s="153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368</v>
      </c>
      <c r="D160" s="1050"/>
      <c r="E160" s="1050"/>
      <c r="F160" s="797">
        <f>SUM(F161:F162)</f>
        <v>333</v>
      </c>
      <c r="G160" s="787">
        <f t="shared" ref="G160:H160" si="35">SUM(G161:G162)</f>
        <v>0</v>
      </c>
      <c r="H160" s="787">
        <f t="shared" si="35"/>
        <v>0</v>
      </c>
      <c r="I160" s="809">
        <f t="shared" si="34"/>
        <v>35</v>
      </c>
      <c r="J160" s="13">
        <f>SUM(J161:J162)</f>
        <v>530</v>
      </c>
      <c r="K160" s="13">
        <f t="shared" ref="K160:M160" si="36">SUM(K161:K162)</f>
        <v>0</v>
      </c>
      <c r="L160" s="13">
        <f t="shared" si="36"/>
        <v>135</v>
      </c>
      <c r="M160" s="13">
        <f t="shared" si="36"/>
        <v>0</v>
      </c>
      <c r="N160" s="1025">
        <f>SUM(N161:P162)</f>
        <v>665</v>
      </c>
      <c r="O160" s="1025"/>
      <c r="P160" s="1026"/>
    </row>
    <row r="161" spans="1:16" ht="12.75" customHeight="1">
      <c r="A161" s="11"/>
      <c r="B161" s="12" t="s">
        <v>40</v>
      </c>
      <c r="C161" s="1051">
        <v>258</v>
      </c>
      <c r="D161" s="1052"/>
      <c r="E161" s="1052"/>
      <c r="F161" s="798">
        <v>223</v>
      </c>
      <c r="G161" s="784">
        <v>0</v>
      </c>
      <c r="H161" s="784">
        <v>0</v>
      </c>
      <c r="I161" s="42">
        <f t="shared" si="34"/>
        <v>35</v>
      </c>
      <c r="J161" s="36">
        <v>240</v>
      </c>
      <c r="K161" s="798">
        <v>0</v>
      </c>
      <c r="L161" s="798">
        <v>0</v>
      </c>
      <c r="M161" s="798">
        <v>0</v>
      </c>
      <c r="N161" s="1025">
        <f>SUM(J161-K161+L161-M161)</f>
        <v>240</v>
      </c>
      <c r="O161" s="1025"/>
      <c r="P161" s="1026"/>
    </row>
    <row r="162" spans="1:16" ht="12.75" customHeight="1">
      <c r="A162" s="11"/>
      <c r="B162" s="12" t="s">
        <v>41</v>
      </c>
      <c r="C162" s="1051">
        <v>110</v>
      </c>
      <c r="D162" s="1052"/>
      <c r="E162" s="1052"/>
      <c r="F162" s="798">
        <v>110</v>
      </c>
      <c r="G162" s="784">
        <v>0</v>
      </c>
      <c r="H162" s="784">
        <v>0</v>
      </c>
      <c r="I162" s="42">
        <f t="shared" si="34"/>
        <v>0</v>
      </c>
      <c r="J162" s="36">
        <v>290</v>
      </c>
      <c r="K162" s="798">
        <v>0</v>
      </c>
      <c r="L162" s="798">
        <v>135</v>
      </c>
      <c r="M162" s="798">
        <v>0</v>
      </c>
      <c r="N162" s="1025">
        <f>SUM(J162-K162+L162-M162)</f>
        <v>425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789"/>
      <c r="G163" s="789"/>
      <c r="H163" s="789"/>
      <c r="I163" s="793"/>
      <c r="J163" s="788"/>
      <c r="K163" s="789"/>
      <c r="L163" s="789"/>
      <c r="M163" s="789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798">
        <v>0</v>
      </c>
      <c r="G164" s="798">
        <v>0</v>
      </c>
      <c r="H164" s="798">
        <v>0</v>
      </c>
      <c r="I164" s="786">
        <f t="shared" ref="I164:I167" si="37">SUM(C164-F164+G164-H164)</f>
        <v>0</v>
      </c>
      <c r="J164" s="788"/>
      <c r="K164" s="789"/>
      <c r="L164" s="789"/>
      <c r="M164" s="789"/>
      <c r="N164" s="1032"/>
      <c r="O164" s="1032"/>
      <c r="P164" s="1033"/>
    </row>
    <row r="165" spans="1:16" ht="14.25">
      <c r="A165" s="11"/>
      <c r="B165" s="12" t="s">
        <v>45</v>
      </c>
      <c r="C165" s="1051">
        <v>368</v>
      </c>
      <c r="D165" s="1052"/>
      <c r="E165" s="1052"/>
      <c r="F165" s="798">
        <v>333</v>
      </c>
      <c r="G165" s="798">
        <v>0</v>
      </c>
      <c r="H165" s="798">
        <v>0</v>
      </c>
      <c r="I165" s="786">
        <f t="shared" si="37"/>
        <v>35</v>
      </c>
      <c r="J165" s="788"/>
      <c r="K165" s="789"/>
      <c r="L165" s="789"/>
      <c r="M165" s="789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798">
        <v>0</v>
      </c>
      <c r="G166" s="798">
        <v>0</v>
      </c>
      <c r="H166" s="798">
        <v>0</v>
      </c>
      <c r="I166" s="786">
        <f t="shared" si="37"/>
        <v>0</v>
      </c>
      <c r="J166" s="788"/>
      <c r="K166" s="789"/>
      <c r="L166" s="789"/>
      <c r="M166" s="789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799">
        <v>0</v>
      </c>
      <c r="G167" s="799">
        <v>0</v>
      </c>
      <c r="H167" s="799">
        <v>0</v>
      </c>
      <c r="I167" s="786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794"/>
      <c r="I168" s="38"/>
      <c r="J168" s="39"/>
      <c r="K168" s="815"/>
      <c r="L168" s="815"/>
      <c r="M168" s="815"/>
      <c r="N168" s="1042"/>
      <c r="O168" s="1042"/>
      <c r="P168" s="1043"/>
    </row>
    <row r="169" spans="1:16" ht="7.5" customHeight="1">
      <c r="B169" s="776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776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795"/>
      <c r="O170" s="795"/>
      <c r="P170" s="795"/>
    </row>
    <row r="171" spans="1:16" ht="12.75" customHeight="1">
      <c r="B171" s="776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795"/>
      <c r="O171" s="795"/>
      <c r="P171" s="795"/>
    </row>
    <row r="172" spans="1:16" ht="12.75" customHeight="1">
      <c r="B172" s="776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795"/>
      <c r="O172" s="795"/>
      <c r="P172" s="795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776"/>
      <c r="D174" s="776"/>
      <c r="E174" s="776"/>
      <c r="N174" s="776"/>
      <c r="O174" s="776"/>
      <c r="P174" s="776"/>
    </row>
    <row r="175" spans="1:16" ht="30" customHeight="1">
      <c r="C175" s="776"/>
      <c r="D175" s="776"/>
      <c r="E175" s="776"/>
      <c r="N175" s="776"/>
      <c r="O175" s="776"/>
      <c r="P175" s="776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781">
        <v>1</v>
      </c>
      <c r="E181" s="781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Oktober</v>
      </c>
      <c r="N182" s="1020"/>
      <c r="O182" s="781">
        <f>+O147</f>
        <v>1</v>
      </c>
      <c r="P182" s="781">
        <f>+P147</f>
        <v>0</v>
      </c>
    </row>
    <row r="183" spans="1:16" s="3" customFormat="1" ht="20.100000000000001" customHeight="1">
      <c r="A183" s="315" t="s">
        <v>53</v>
      </c>
      <c r="B183" s="315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774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775" t="s">
        <v>18</v>
      </c>
      <c r="G187" s="775" t="s">
        <v>19</v>
      </c>
      <c r="H187" s="775" t="s">
        <v>20</v>
      </c>
      <c r="I187" s="778" t="s">
        <v>21</v>
      </c>
      <c r="J187" s="33" t="s">
        <v>9</v>
      </c>
      <c r="K187" s="775" t="s">
        <v>18</v>
      </c>
      <c r="L187" s="775" t="s">
        <v>19</v>
      </c>
      <c r="M187" s="775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779"/>
      <c r="G188" s="779"/>
      <c r="H188" s="779"/>
      <c r="I188" s="780" t="s">
        <v>23</v>
      </c>
      <c r="J188" s="34" t="s">
        <v>22</v>
      </c>
      <c r="K188" s="779"/>
      <c r="L188" s="779"/>
      <c r="M188" s="779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782" t="s">
        <v>28</v>
      </c>
      <c r="G189" s="782" t="s">
        <v>29</v>
      </c>
      <c r="H189" s="782" t="s">
        <v>30</v>
      </c>
      <c r="I189" s="46" t="s">
        <v>31</v>
      </c>
      <c r="J189" s="47" t="s">
        <v>32</v>
      </c>
      <c r="K189" s="782" t="s">
        <v>33</v>
      </c>
      <c r="L189" s="782" t="s">
        <v>34</v>
      </c>
      <c r="M189" s="782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796">
        <f>SUM(F192,F195)</f>
        <v>0</v>
      </c>
      <c r="G190" s="796">
        <f>SUM(G192,G195)</f>
        <v>0</v>
      </c>
      <c r="H190" s="796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789"/>
      <c r="G191" s="789"/>
      <c r="H191" s="789"/>
      <c r="I191" s="35"/>
      <c r="J191" s="788"/>
      <c r="K191" s="789"/>
      <c r="L191" s="789"/>
      <c r="M191" s="789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797">
        <f>SUM(F193:F194)</f>
        <v>0</v>
      </c>
      <c r="G192" s="797">
        <f t="shared" ref="G192:H192" si="40">SUM(G193:G194)</f>
        <v>0</v>
      </c>
      <c r="H192" s="797">
        <f t="shared" si="40"/>
        <v>0</v>
      </c>
      <c r="I192" s="786">
        <f>SUM(C192-F192+G192-H192)</f>
        <v>0</v>
      </c>
      <c r="J192" s="797">
        <f>SUM(J193:J194)</f>
        <v>0</v>
      </c>
      <c r="K192" s="797">
        <f t="shared" ref="K192:M192" si="41">SUM(K193:K194)</f>
        <v>0</v>
      </c>
      <c r="L192" s="797">
        <f t="shared" si="41"/>
        <v>0</v>
      </c>
      <c r="M192" s="797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798">
        <v>0</v>
      </c>
      <c r="G193" s="798">
        <v>0</v>
      </c>
      <c r="H193" s="798">
        <v>0</v>
      </c>
      <c r="I193" s="813">
        <f t="shared" ref="I193:I197" si="42">SUM(C193-F193+G193-H193)</f>
        <v>0</v>
      </c>
      <c r="J193" s="153">
        <v>0</v>
      </c>
      <c r="K193" s="153">
        <v>0</v>
      </c>
      <c r="L193" s="153">
        <v>0</v>
      </c>
      <c r="M193" s="153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798">
        <v>0</v>
      </c>
      <c r="G194" s="798">
        <v>0</v>
      </c>
      <c r="H194" s="798">
        <v>0</v>
      </c>
      <c r="I194" s="813">
        <f t="shared" si="42"/>
        <v>0</v>
      </c>
      <c r="J194" s="153">
        <v>0</v>
      </c>
      <c r="K194" s="153">
        <v>0</v>
      </c>
      <c r="L194" s="153">
        <v>0</v>
      </c>
      <c r="M194" s="153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797">
        <f>SUM(F196:F197)</f>
        <v>0</v>
      </c>
      <c r="G195" s="797">
        <f t="shared" ref="G195:H195" si="43">SUM(G196:G197)</f>
        <v>0</v>
      </c>
      <c r="H195" s="797">
        <f t="shared" si="43"/>
        <v>0</v>
      </c>
      <c r="I195" s="786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798">
        <v>0</v>
      </c>
      <c r="G196" s="798">
        <v>0</v>
      </c>
      <c r="H196" s="798">
        <v>0</v>
      </c>
      <c r="I196" s="813">
        <f t="shared" si="42"/>
        <v>0</v>
      </c>
      <c r="J196" s="36">
        <v>0</v>
      </c>
      <c r="K196" s="798">
        <v>0</v>
      </c>
      <c r="L196" s="798">
        <v>0</v>
      </c>
      <c r="M196" s="798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798">
        <v>0</v>
      </c>
      <c r="G197" s="798">
        <v>0</v>
      </c>
      <c r="H197" s="798">
        <v>0</v>
      </c>
      <c r="I197" s="813">
        <f t="shared" si="42"/>
        <v>0</v>
      </c>
      <c r="J197" s="36">
        <v>0</v>
      </c>
      <c r="K197" s="798">
        <v>0</v>
      </c>
      <c r="L197" s="798">
        <v>0</v>
      </c>
      <c r="M197" s="798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789"/>
      <c r="G198" s="789"/>
      <c r="H198" s="789"/>
      <c r="I198" s="793"/>
      <c r="J198" s="788"/>
      <c r="K198" s="789"/>
      <c r="L198" s="789"/>
      <c r="M198" s="789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798">
        <v>0</v>
      </c>
      <c r="G199" s="798">
        <v>0</v>
      </c>
      <c r="H199" s="798">
        <v>0</v>
      </c>
      <c r="I199" s="786">
        <f t="shared" ref="I199:I202" si="45">SUM(C199-F199+G199-H199)</f>
        <v>0</v>
      </c>
      <c r="J199" s="788"/>
      <c r="K199" s="789"/>
      <c r="L199" s="789"/>
      <c r="M199" s="789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798">
        <v>0</v>
      </c>
      <c r="G200" s="798">
        <v>0</v>
      </c>
      <c r="H200" s="798">
        <v>0</v>
      </c>
      <c r="I200" s="786">
        <f t="shared" si="45"/>
        <v>0</v>
      </c>
      <c r="J200" s="788"/>
      <c r="K200" s="789"/>
      <c r="L200" s="789"/>
      <c r="M200" s="789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798">
        <v>0</v>
      </c>
      <c r="G201" s="798">
        <v>0</v>
      </c>
      <c r="H201" s="798">
        <v>0</v>
      </c>
      <c r="I201" s="786">
        <f t="shared" si="45"/>
        <v>0</v>
      </c>
      <c r="J201" s="788"/>
      <c r="K201" s="789"/>
      <c r="L201" s="789"/>
      <c r="M201" s="789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799">
        <v>0</v>
      </c>
      <c r="G202" s="799">
        <v>0</v>
      </c>
      <c r="H202" s="799">
        <v>0</v>
      </c>
      <c r="I202" s="786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794"/>
      <c r="I203" s="38"/>
      <c r="J203" s="39"/>
      <c r="K203" s="815"/>
      <c r="L203" s="815"/>
      <c r="M203" s="815"/>
      <c r="N203" s="1042"/>
      <c r="O203" s="1042"/>
      <c r="P203" s="1043"/>
    </row>
    <row r="204" spans="1:16">
      <c r="B204" s="776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776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795"/>
      <c r="O205" s="795"/>
      <c r="P205" s="795"/>
    </row>
    <row r="206" spans="1:16">
      <c r="B206" s="776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795"/>
      <c r="O206" s="795"/>
      <c r="P206" s="795"/>
    </row>
    <row r="207" spans="1:16" ht="30" customHeight="1">
      <c r="B207" s="776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795"/>
      <c r="O207" s="795"/>
      <c r="P207" s="795"/>
    </row>
    <row r="208" spans="1:16" ht="25.5" customHeight="1">
      <c r="C208" s="776"/>
      <c r="D208" s="776"/>
      <c r="E208" s="776"/>
      <c r="N208" s="776"/>
      <c r="O208" s="776"/>
      <c r="P208" s="776"/>
    </row>
    <row r="209" spans="1:16" ht="20.100000000000001" customHeight="1">
      <c r="C209" s="776"/>
      <c r="D209" s="776"/>
      <c r="E209" s="776"/>
      <c r="N209" s="776"/>
      <c r="O209" s="776"/>
      <c r="P209" s="776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781">
        <v>1</v>
      </c>
      <c r="E216" s="781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Oktober</v>
      </c>
      <c r="N217" s="1020"/>
      <c r="O217" s="781">
        <f>+O182</f>
        <v>1</v>
      </c>
      <c r="P217" s="781">
        <f>+P182</f>
        <v>0</v>
      </c>
    </row>
    <row r="218" spans="1:16" s="3" customFormat="1" ht="20.100000000000001" customHeight="1">
      <c r="A218" s="315" t="s">
        <v>57</v>
      </c>
      <c r="B218" s="317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774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775" t="s">
        <v>18</v>
      </c>
      <c r="G222" s="775" t="s">
        <v>19</v>
      </c>
      <c r="H222" s="775" t="s">
        <v>20</v>
      </c>
      <c r="I222" s="778" t="s">
        <v>21</v>
      </c>
      <c r="J222" s="33" t="s">
        <v>9</v>
      </c>
      <c r="K222" s="775" t="s">
        <v>18</v>
      </c>
      <c r="L222" s="775" t="s">
        <v>19</v>
      </c>
      <c r="M222" s="775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779"/>
      <c r="G223" s="779"/>
      <c r="H223" s="779"/>
      <c r="I223" s="780" t="s">
        <v>23</v>
      </c>
      <c r="J223" s="34" t="s">
        <v>22</v>
      </c>
      <c r="K223" s="779"/>
      <c r="L223" s="779"/>
      <c r="M223" s="779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782" t="s">
        <v>28</v>
      </c>
      <c r="G224" s="782" t="s">
        <v>29</v>
      </c>
      <c r="H224" s="782" t="s">
        <v>30</v>
      </c>
      <c r="I224" s="46" t="s">
        <v>31</v>
      </c>
      <c r="J224" s="47" t="s">
        <v>32</v>
      </c>
      <c r="K224" s="782" t="s">
        <v>33</v>
      </c>
      <c r="L224" s="782" t="s">
        <v>34</v>
      </c>
      <c r="M224" s="782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796">
        <f>SUM(F227,F230)</f>
        <v>0</v>
      </c>
      <c r="G225" s="796">
        <f>SUM(G227,G230)</f>
        <v>0</v>
      </c>
      <c r="H225" s="796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789"/>
      <c r="G226" s="789"/>
      <c r="H226" s="789"/>
      <c r="I226" s="35"/>
      <c r="J226" s="788"/>
      <c r="K226" s="789"/>
      <c r="L226" s="789"/>
      <c r="M226" s="789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797">
        <f>SUM(F228:F229)</f>
        <v>0</v>
      </c>
      <c r="G227" s="797">
        <f t="shared" ref="G227:H227" si="48">SUM(G228:G229)</f>
        <v>0</v>
      </c>
      <c r="H227" s="797">
        <f t="shared" si="48"/>
        <v>0</v>
      </c>
      <c r="I227" s="786">
        <f>SUM(C227-F227+G227-H227)</f>
        <v>0</v>
      </c>
      <c r="J227" s="797">
        <f>SUM(J228:J229)</f>
        <v>0</v>
      </c>
      <c r="K227" s="797">
        <f t="shared" ref="K227:M227" si="49">SUM(K228:K229)</f>
        <v>0</v>
      </c>
      <c r="L227" s="797">
        <f t="shared" si="49"/>
        <v>0</v>
      </c>
      <c r="M227" s="797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798">
        <v>0</v>
      </c>
      <c r="G228" s="798">
        <v>0</v>
      </c>
      <c r="H228" s="798">
        <v>0</v>
      </c>
      <c r="I228" s="813">
        <f t="shared" ref="I228:I232" si="50">SUM(C228-F228+G228-H228)</f>
        <v>0</v>
      </c>
      <c r="J228" s="153">
        <v>0</v>
      </c>
      <c r="K228" s="153">
        <v>0</v>
      </c>
      <c r="L228" s="153">
        <v>0</v>
      </c>
      <c r="M228" s="153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798">
        <v>0</v>
      </c>
      <c r="G229" s="798">
        <v>0</v>
      </c>
      <c r="H229" s="798">
        <v>0</v>
      </c>
      <c r="I229" s="813">
        <f t="shared" si="50"/>
        <v>0</v>
      </c>
      <c r="J229" s="153">
        <v>0</v>
      </c>
      <c r="K229" s="153">
        <v>0</v>
      </c>
      <c r="L229" s="153">
        <v>0</v>
      </c>
      <c r="M229" s="153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797">
        <f>SUM(F231:F232)</f>
        <v>0</v>
      </c>
      <c r="G230" s="797">
        <f t="shared" ref="G230:H230" si="51">SUM(G231:G232)</f>
        <v>0</v>
      </c>
      <c r="H230" s="797">
        <f t="shared" si="51"/>
        <v>0</v>
      </c>
      <c r="I230" s="786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798">
        <v>0</v>
      </c>
      <c r="G231" s="798">
        <v>0</v>
      </c>
      <c r="H231" s="798">
        <v>0</v>
      </c>
      <c r="I231" s="813">
        <f t="shared" si="50"/>
        <v>0</v>
      </c>
      <c r="J231" s="36">
        <v>0</v>
      </c>
      <c r="K231" s="798">
        <v>0</v>
      </c>
      <c r="L231" s="798">
        <v>0</v>
      </c>
      <c r="M231" s="798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798">
        <v>0</v>
      </c>
      <c r="G232" s="798">
        <v>0</v>
      </c>
      <c r="H232" s="798">
        <v>0</v>
      </c>
      <c r="I232" s="813">
        <f t="shared" si="50"/>
        <v>0</v>
      </c>
      <c r="J232" s="36">
        <v>0</v>
      </c>
      <c r="K232" s="798">
        <v>0</v>
      </c>
      <c r="L232" s="798">
        <v>0</v>
      </c>
      <c r="M232" s="798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789"/>
      <c r="G233" s="789"/>
      <c r="H233" s="789"/>
      <c r="I233" s="793"/>
      <c r="J233" s="788"/>
      <c r="K233" s="789"/>
      <c r="L233" s="789"/>
      <c r="M233" s="789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798">
        <v>0</v>
      </c>
      <c r="G234" s="798">
        <v>0</v>
      </c>
      <c r="H234" s="798">
        <v>0</v>
      </c>
      <c r="I234" s="786">
        <f t="shared" ref="I234:I237" si="53">SUM(C234-F234+G234-H234)</f>
        <v>0</v>
      </c>
      <c r="J234" s="788"/>
      <c r="K234" s="789"/>
      <c r="L234" s="789"/>
      <c r="M234" s="789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798">
        <v>0</v>
      </c>
      <c r="G235" s="798">
        <v>0</v>
      </c>
      <c r="H235" s="798">
        <v>0</v>
      </c>
      <c r="I235" s="786">
        <f t="shared" si="53"/>
        <v>0</v>
      </c>
      <c r="J235" s="788"/>
      <c r="K235" s="789"/>
      <c r="L235" s="789"/>
      <c r="M235" s="789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798">
        <v>0</v>
      </c>
      <c r="G236" s="798">
        <v>0</v>
      </c>
      <c r="H236" s="798">
        <v>0</v>
      </c>
      <c r="I236" s="786">
        <f t="shared" si="53"/>
        <v>0</v>
      </c>
      <c r="J236" s="788"/>
      <c r="K236" s="789"/>
      <c r="L236" s="789"/>
      <c r="M236" s="789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799">
        <v>0</v>
      </c>
      <c r="G237" s="799">
        <v>0</v>
      </c>
      <c r="H237" s="799">
        <v>0</v>
      </c>
      <c r="I237" s="786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794"/>
      <c r="I238" s="38"/>
      <c r="J238" s="39"/>
      <c r="K238" s="815"/>
      <c r="L238" s="815"/>
      <c r="M238" s="815"/>
      <c r="N238" s="1042"/>
      <c r="O238" s="1042"/>
      <c r="P238" s="1043"/>
    </row>
    <row r="239" spans="1:16" ht="30" customHeight="1">
      <c r="B239" s="776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776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795"/>
      <c r="O240" s="795"/>
      <c r="P240" s="795"/>
    </row>
    <row r="241" spans="1:16" ht="20.100000000000001" customHeight="1">
      <c r="B241" s="776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795"/>
      <c r="O241" s="795"/>
      <c r="P241" s="795"/>
    </row>
    <row r="242" spans="1:16" ht="20.100000000000001" customHeight="1">
      <c r="B242" s="776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795"/>
      <c r="O242" s="795"/>
      <c r="P242" s="795"/>
    </row>
    <row r="243" spans="1:16" ht="20.100000000000001" customHeight="1">
      <c r="C243" s="776"/>
      <c r="D243" s="776"/>
      <c r="E243" s="776"/>
      <c r="G243" s="1" t="s">
        <v>1</v>
      </c>
      <c r="N243" s="776"/>
      <c r="O243" s="776"/>
      <c r="P243" s="776"/>
    </row>
    <row r="244" spans="1:16" ht="20.100000000000001" customHeight="1">
      <c r="C244" s="776"/>
      <c r="D244" s="776"/>
      <c r="E244" s="776"/>
      <c r="N244" s="776"/>
      <c r="O244" s="776"/>
      <c r="P244" s="776"/>
    </row>
    <row r="245" spans="1:16" ht="20.100000000000001" customHeight="1">
      <c r="C245" s="776"/>
      <c r="D245" s="776"/>
      <c r="E245" s="776"/>
      <c r="N245" s="776"/>
      <c r="O245" s="776"/>
      <c r="P245" s="776"/>
    </row>
    <row r="246" spans="1:16" ht="20.100000000000001" customHeight="1">
      <c r="C246" s="776"/>
      <c r="D246" s="776"/>
      <c r="E246" s="776"/>
      <c r="N246" s="776"/>
      <c r="O246" s="776"/>
      <c r="P246" s="776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781">
        <v>1</v>
      </c>
      <c r="E252" s="781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Oktober</v>
      </c>
      <c r="N253" s="1020"/>
      <c r="O253" s="781">
        <f>+O217</f>
        <v>1</v>
      </c>
      <c r="P253" s="781">
        <f>+P217</f>
        <v>0</v>
      </c>
    </row>
    <row r="254" spans="1:16" ht="12.75" customHeight="1">
      <c r="A254" s="315" t="s">
        <v>58</v>
      </c>
      <c r="B254" s="315"/>
      <c r="C254" s="781">
        <v>0</v>
      </c>
      <c r="D254" s="781">
        <v>3</v>
      </c>
      <c r="E254" s="781">
        <v>5</v>
      </c>
      <c r="I254" s="1018"/>
      <c r="J254" s="777"/>
      <c r="K254" s="2"/>
      <c r="L254" s="23" t="s">
        <v>12</v>
      </c>
      <c r="M254" s="1019" t="str">
        <f>+M218</f>
        <v>: 2020</v>
      </c>
      <c r="N254" s="1020"/>
      <c r="O254" s="781">
        <f>+O218</f>
        <v>2</v>
      </c>
      <c r="P254" s="781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774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775" t="s">
        <v>18</v>
      </c>
      <c r="G258" s="775" t="s">
        <v>19</v>
      </c>
      <c r="H258" s="775" t="s">
        <v>20</v>
      </c>
      <c r="I258" s="778" t="s">
        <v>21</v>
      </c>
      <c r="J258" s="33" t="s">
        <v>9</v>
      </c>
      <c r="K258" s="775" t="s">
        <v>18</v>
      </c>
      <c r="L258" s="775" t="s">
        <v>19</v>
      </c>
      <c r="M258" s="775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779"/>
      <c r="G259" s="779"/>
      <c r="H259" s="779"/>
      <c r="I259" s="780" t="s">
        <v>23</v>
      </c>
      <c r="J259" s="34" t="s">
        <v>22</v>
      </c>
      <c r="K259" s="779"/>
      <c r="L259" s="779"/>
      <c r="M259" s="779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782" t="s">
        <v>28</v>
      </c>
      <c r="G260" s="782" t="s">
        <v>29</v>
      </c>
      <c r="H260" s="782" t="s">
        <v>30</v>
      </c>
      <c r="I260" s="46" t="s">
        <v>31</v>
      </c>
      <c r="J260" s="47" t="s">
        <v>32</v>
      </c>
      <c r="K260" s="782" t="s">
        <v>33</v>
      </c>
      <c r="L260" s="782" t="s">
        <v>34</v>
      </c>
      <c r="M260" s="782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796">
        <f>SUM(F263,F266)</f>
        <v>0</v>
      </c>
      <c r="G261" s="796">
        <f>SUM(G263,G266)</f>
        <v>0</v>
      </c>
      <c r="H261" s="796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789"/>
      <c r="G262" s="789"/>
      <c r="H262" s="789"/>
      <c r="I262" s="35"/>
      <c r="J262" s="788"/>
      <c r="K262" s="789"/>
      <c r="L262" s="789"/>
      <c r="M262" s="789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797">
        <f>SUM(F264:F265)</f>
        <v>0</v>
      </c>
      <c r="G263" s="797">
        <f t="shared" ref="G263:H263" si="56">SUM(G264:G265)</f>
        <v>0</v>
      </c>
      <c r="H263" s="797">
        <f t="shared" si="56"/>
        <v>0</v>
      </c>
      <c r="I263" s="786">
        <f>SUM(C263-F263+G263-H263)</f>
        <v>0</v>
      </c>
      <c r="J263" s="797">
        <f>SUM(J264:J265)</f>
        <v>0</v>
      </c>
      <c r="K263" s="797">
        <f t="shared" ref="K263:M263" si="57">SUM(K264:K265)</f>
        <v>0</v>
      </c>
      <c r="L263" s="797">
        <f t="shared" si="57"/>
        <v>0</v>
      </c>
      <c r="M263" s="797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798">
        <v>0</v>
      </c>
      <c r="G264" s="798">
        <v>0</v>
      </c>
      <c r="H264" s="798">
        <v>0</v>
      </c>
      <c r="I264" s="813">
        <f t="shared" ref="I264:I268" si="58">SUM(C264-F264+G264-H264)</f>
        <v>0</v>
      </c>
      <c r="J264" s="153">
        <v>0</v>
      </c>
      <c r="K264" s="153">
        <v>0</v>
      </c>
      <c r="L264" s="153">
        <v>0</v>
      </c>
      <c r="M264" s="153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798">
        <v>0</v>
      </c>
      <c r="G265" s="798">
        <v>0</v>
      </c>
      <c r="H265" s="798">
        <v>0</v>
      </c>
      <c r="I265" s="813">
        <f t="shared" si="58"/>
        <v>0</v>
      </c>
      <c r="J265" s="153">
        <v>0</v>
      </c>
      <c r="K265" s="153">
        <v>0</v>
      </c>
      <c r="L265" s="153">
        <v>0</v>
      </c>
      <c r="M265" s="153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797">
        <f>SUM(F267:F268)</f>
        <v>0</v>
      </c>
      <c r="G266" s="797">
        <f t="shared" ref="G266:H266" si="59">SUM(G267:G268)</f>
        <v>0</v>
      </c>
      <c r="H266" s="797">
        <f t="shared" si="59"/>
        <v>0</v>
      </c>
      <c r="I266" s="786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798">
        <v>0</v>
      </c>
      <c r="G267" s="798">
        <v>0</v>
      </c>
      <c r="H267" s="798">
        <v>0</v>
      </c>
      <c r="I267" s="813">
        <f t="shared" si="58"/>
        <v>0</v>
      </c>
      <c r="J267" s="36">
        <v>0</v>
      </c>
      <c r="K267" s="798">
        <v>0</v>
      </c>
      <c r="L267" s="798">
        <v>0</v>
      </c>
      <c r="M267" s="798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798">
        <v>0</v>
      </c>
      <c r="G268" s="798">
        <v>0</v>
      </c>
      <c r="H268" s="798">
        <v>0</v>
      </c>
      <c r="I268" s="813">
        <f t="shared" si="58"/>
        <v>0</v>
      </c>
      <c r="J268" s="36">
        <v>0</v>
      </c>
      <c r="K268" s="798">
        <v>0</v>
      </c>
      <c r="L268" s="798">
        <v>0</v>
      </c>
      <c r="M268" s="798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789"/>
      <c r="G269" s="789"/>
      <c r="H269" s="789"/>
      <c r="I269" s="793"/>
      <c r="J269" s="788"/>
      <c r="K269" s="789"/>
      <c r="L269" s="789"/>
      <c r="M269" s="789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798">
        <v>0</v>
      </c>
      <c r="G270" s="798">
        <v>0</v>
      </c>
      <c r="H270" s="798">
        <v>0</v>
      </c>
      <c r="I270" s="786">
        <f t="shared" ref="I270:I273" si="61">SUM(C270-F270+G270-H270)</f>
        <v>0</v>
      </c>
      <c r="J270" s="788"/>
      <c r="K270" s="789"/>
      <c r="L270" s="789"/>
      <c r="M270" s="789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798">
        <v>0</v>
      </c>
      <c r="G271" s="798">
        <v>0</v>
      </c>
      <c r="H271" s="798">
        <v>0</v>
      </c>
      <c r="I271" s="786">
        <f t="shared" si="61"/>
        <v>0</v>
      </c>
      <c r="J271" s="788"/>
      <c r="K271" s="789"/>
      <c r="L271" s="789"/>
      <c r="M271" s="789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798">
        <v>0</v>
      </c>
      <c r="G272" s="798">
        <v>0</v>
      </c>
      <c r="H272" s="798">
        <v>0</v>
      </c>
      <c r="I272" s="786">
        <f t="shared" si="61"/>
        <v>0</v>
      </c>
      <c r="J272" s="788"/>
      <c r="K272" s="789"/>
      <c r="L272" s="789"/>
      <c r="M272" s="789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799">
        <v>0</v>
      </c>
      <c r="G273" s="799">
        <v>0</v>
      </c>
      <c r="H273" s="799">
        <v>0</v>
      </c>
      <c r="I273" s="786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794"/>
      <c r="I274" s="38"/>
      <c r="J274" s="39"/>
      <c r="K274" s="815"/>
      <c r="L274" s="815"/>
      <c r="M274" s="815"/>
      <c r="N274" s="1042"/>
      <c r="O274" s="1042"/>
      <c r="P274" s="1043"/>
    </row>
    <row r="275" spans="1:16" ht="20.100000000000001" customHeight="1">
      <c r="B275" s="776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776"/>
      <c r="D276" s="776"/>
      <c r="E276" s="776"/>
      <c r="N276" s="776"/>
      <c r="O276" s="776"/>
      <c r="P276" s="776"/>
    </row>
    <row r="277" spans="1:16" ht="20.100000000000001" customHeight="1">
      <c r="C277" s="776"/>
      <c r="D277" s="776"/>
      <c r="E277" s="776"/>
      <c r="N277" s="776"/>
      <c r="O277" s="776"/>
      <c r="P277" s="776"/>
    </row>
    <row r="278" spans="1:16" ht="20.100000000000001" customHeight="1">
      <c r="C278" s="776"/>
      <c r="D278" s="776"/>
      <c r="E278" s="776"/>
      <c r="N278" s="776"/>
      <c r="O278" s="776"/>
      <c r="P278" s="776"/>
    </row>
    <row r="279" spans="1:16" ht="20.100000000000001" customHeight="1">
      <c r="C279" s="776"/>
      <c r="D279" s="776"/>
      <c r="E279" s="776"/>
      <c r="N279" s="776"/>
      <c r="O279" s="776"/>
      <c r="P279" s="776"/>
    </row>
    <row r="280" spans="1:16" ht="26.25" customHeight="1">
      <c r="C280" s="776"/>
      <c r="D280" s="776"/>
      <c r="E280" s="776"/>
      <c r="N280" s="776"/>
      <c r="O280" s="776"/>
      <c r="P280" s="776"/>
    </row>
    <row r="281" spans="1:16" ht="20.100000000000001" customHeight="1">
      <c r="C281" s="776"/>
      <c r="D281" s="776"/>
      <c r="E281" s="776"/>
      <c r="N281" s="776"/>
      <c r="O281" s="776"/>
      <c r="P281" s="776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781">
        <v>1</v>
      </c>
      <c r="E287" s="781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Oktober</v>
      </c>
      <c r="N288" s="1020"/>
      <c r="O288" s="781">
        <f>+O253</f>
        <v>1</v>
      </c>
      <c r="P288" s="781">
        <f>+P253</f>
        <v>0</v>
      </c>
    </row>
    <row r="289" spans="1:19" s="3" customFormat="1" ht="12.75" customHeight="1">
      <c r="A289" s="315" t="s">
        <v>52</v>
      </c>
      <c r="B289" s="315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774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775" t="s">
        <v>18</v>
      </c>
      <c r="G293" s="775" t="s">
        <v>19</v>
      </c>
      <c r="H293" s="775" t="s">
        <v>20</v>
      </c>
      <c r="I293" s="778" t="s">
        <v>21</v>
      </c>
      <c r="J293" s="33" t="s">
        <v>9</v>
      </c>
      <c r="K293" s="775" t="s">
        <v>18</v>
      </c>
      <c r="L293" s="775" t="s">
        <v>19</v>
      </c>
      <c r="M293" s="775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779"/>
      <c r="G294" s="779"/>
      <c r="H294" s="779"/>
      <c r="I294" s="780" t="s">
        <v>23</v>
      </c>
      <c r="J294" s="34" t="s">
        <v>22</v>
      </c>
      <c r="K294" s="779"/>
      <c r="L294" s="779"/>
      <c r="M294" s="779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782" t="s">
        <v>28</v>
      </c>
      <c r="G295" s="782" t="s">
        <v>29</v>
      </c>
      <c r="H295" s="782" t="s">
        <v>30</v>
      </c>
      <c r="I295" s="46" t="s">
        <v>31</v>
      </c>
      <c r="J295" s="47" t="s">
        <v>32</v>
      </c>
      <c r="K295" s="782" t="s">
        <v>33</v>
      </c>
      <c r="L295" s="782" t="s">
        <v>34</v>
      </c>
      <c r="M295" s="782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1156</v>
      </c>
      <c r="D296" s="1014"/>
      <c r="E296" s="1014"/>
      <c r="F296" s="783">
        <f>SUM(F298,F301)</f>
        <v>652</v>
      </c>
      <c r="G296" s="783">
        <f>SUM(G298,G301)</f>
        <v>0</v>
      </c>
      <c r="H296" s="783">
        <f>SUM(H298,H301)</f>
        <v>0</v>
      </c>
      <c r="I296" s="41">
        <f>SUM(I298,I301)</f>
        <v>504</v>
      </c>
      <c r="J296" s="7">
        <f>SUM(J298,J301)</f>
        <v>150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1015">
        <f t="shared" si="63"/>
        <v>150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789"/>
      <c r="G297" s="789"/>
      <c r="H297" s="789"/>
      <c r="I297" s="814"/>
      <c r="J297" s="788"/>
      <c r="K297" s="789"/>
      <c r="L297" s="789"/>
      <c r="M297" s="789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807">
        <f>SUM(F299:F300)</f>
        <v>0</v>
      </c>
      <c r="G298" s="807">
        <f t="shared" ref="G298:H298" si="64">SUM(G299:G300)</f>
        <v>0</v>
      </c>
      <c r="H298" s="787">
        <f t="shared" si="64"/>
        <v>0</v>
      </c>
      <c r="I298" s="809">
        <f>SUM(C298-F298+G298-H298)</f>
        <v>0</v>
      </c>
      <c r="J298" s="797">
        <f>SUM(J299:J300)</f>
        <v>0</v>
      </c>
      <c r="K298" s="797">
        <f t="shared" ref="K298:M298" si="65">SUM(K299:K300)</f>
        <v>0</v>
      </c>
      <c r="L298" s="797">
        <f t="shared" si="65"/>
        <v>0</v>
      </c>
      <c r="M298" s="797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784">
        <v>0</v>
      </c>
      <c r="G299" s="784">
        <v>0</v>
      </c>
      <c r="H299" s="784">
        <v>0</v>
      </c>
      <c r="I299" s="42">
        <f t="shared" ref="I299:I303" si="66">SUM(C299-F299+G299-H299)</f>
        <v>0</v>
      </c>
      <c r="J299" s="153">
        <v>0</v>
      </c>
      <c r="K299" s="153">
        <v>0</v>
      </c>
      <c r="L299" s="153">
        <v>0</v>
      </c>
      <c r="M299" s="153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784">
        <v>0</v>
      </c>
      <c r="G300" s="784">
        <v>0</v>
      </c>
      <c r="H300" s="784">
        <v>0</v>
      </c>
      <c r="I300" s="42">
        <f t="shared" si="66"/>
        <v>0</v>
      </c>
      <c r="J300" s="153">
        <v>0</v>
      </c>
      <c r="K300" s="153">
        <v>0</v>
      </c>
      <c r="L300" s="153">
        <v>0</v>
      </c>
      <c r="M300" s="153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1156</v>
      </c>
      <c r="D301" s="1028"/>
      <c r="E301" s="1028"/>
      <c r="F301" s="787">
        <f>SUM(F302:F303)</f>
        <v>652</v>
      </c>
      <c r="G301" s="787">
        <f t="shared" ref="G301:H301" si="67">SUM(G302:G303)</f>
        <v>0</v>
      </c>
      <c r="H301" s="787">
        <f t="shared" si="67"/>
        <v>0</v>
      </c>
      <c r="I301" s="809">
        <f t="shared" si="66"/>
        <v>504</v>
      </c>
      <c r="J301" s="13">
        <f>SUM(J302:J303)</f>
        <v>150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1025">
        <f>SUM(N302:P303)</f>
        <v>150</v>
      </c>
      <c r="O301" s="1025"/>
      <c r="P301" s="1026"/>
    </row>
    <row r="302" spans="1:19" ht="15">
      <c r="A302" s="11"/>
      <c r="B302" s="12" t="s">
        <v>40</v>
      </c>
      <c r="C302" s="1023">
        <v>1137</v>
      </c>
      <c r="D302" s="1024"/>
      <c r="E302" s="1024"/>
      <c r="F302" s="784">
        <v>651</v>
      </c>
      <c r="G302" s="784">
        <v>0</v>
      </c>
      <c r="H302" s="784">
        <v>0</v>
      </c>
      <c r="I302" s="42">
        <f>SUM(C302-F302+G302-H302)</f>
        <v>486</v>
      </c>
      <c r="J302" s="36">
        <v>140</v>
      </c>
      <c r="K302" s="798">
        <v>0</v>
      </c>
      <c r="L302" s="798">
        <v>0</v>
      </c>
      <c r="M302" s="798">
        <v>0</v>
      </c>
      <c r="N302" s="1025">
        <f>SUM(J302-K302+L302-M302)</f>
        <v>140</v>
      </c>
      <c r="O302" s="1025"/>
      <c r="P302" s="1026"/>
    </row>
    <row r="303" spans="1:19" ht="18.75" customHeight="1">
      <c r="A303" s="11"/>
      <c r="B303" s="12" t="s">
        <v>41</v>
      </c>
      <c r="C303" s="1023">
        <v>19</v>
      </c>
      <c r="D303" s="1024"/>
      <c r="E303" s="1024"/>
      <c r="F303" s="784">
        <v>1</v>
      </c>
      <c r="G303" s="784">
        <v>0</v>
      </c>
      <c r="H303" s="784">
        <v>0</v>
      </c>
      <c r="I303" s="42">
        <f t="shared" si="66"/>
        <v>18</v>
      </c>
      <c r="J303" s="36">
        <v>10</v>
      </c>
      <c r="K303" s="798">
        <v>0</v>
      </c>
      <c r="L303" s="798">
        <v>0</v>
      </c>
      <c r="M303" s="798">
        <v>0</v>
      </c>
      <c r="N303" s="1025">
        <f>SUM(J303-K303+L303-M303)</f>
        <v>10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789"/>
      <c r="G304" s="814"/>
      <c r="H304" s="814"/>
      <c r="I304" s="814"/>
      <c r="J304" s="788"/>
      <c r="K304" s="789"/>
      <c r="L304" s="789"/>
      <c r="M304" s="789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320</v>
      </c>
      <c r="D305" s="1079"/>
      <c r="E305" s="1079"/>
      <c r="F305" s="808">
        <v>320</v>
      </c>
      <c r="G305" s="808">
        <v>0</v>
      </c>
      <c r="H305" s="808">
        <v>0</v>
      </c>
      <c r="I305" s="809">
        <f t="shared" ref="I305:I308" si="69">SUM(C305-F305+G305-H305)</f>
        <v>0</v>
      </c>
      <c r="J305" s="788"/>
      <c r="K305" s="789"/>
      <c r="L305" s="789"/>
      <c r="M305" s="789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681</v>
      </c>
      <c r="D306" s="1024"/>
      <c r="E306" s="1024"/>
      <c r="F306" s="784">
        <v>222</v>
      </c>
      <c r="G306" s="784">
        <v>0</v>
      </c>
      <c r="H306" s="784">
        <v>0</v>
      </c>
      <c r="I306" s="809">
        <f t="shared" si="69"/>
        <v>459</v>
      </c>
      <c r="J306" s="788"/>
      <c r="K306" s="789"/>
      <c r="L306" s="789"/>
      <c r="M306" s="789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784">
        <v>0</v>
      </c>
      <c r="G307" s="784">
        <v>0</v>
      </c>
      <c r="H307" s="784">
        <v>0</v>
      </c>
      <c r="I307" s="809">
        <f t="shared" si="69"/>
        <v>0</v>
      </c>
      <c r="J307" s="788"/>
      <c r="K307" s="789"/>
      <c r="L307" s="789"/>
      <c r="M307" s="789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155</v>
      </c>
      <c r="D308" s="1035"/>
      <c r="E308" s="1035"/>
      <c r="F308" s="792">
        <v>110</v>
      </c>
      <c r="G308" s="792">
        <v>0</v>
      </c>
      <c r="H308" s="792">
        <v>0</v>
      </c>
      <c r="I308" s="809">
        <f t="shared" si="69"/>
        <v>45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794"/>
      <c r="I309" s="38"/>
      <c r="J309" s="39"/>
      <c r="K309" s="815"/>
      <c r="L309" s="815"/>
      <c r="M309" s="815"/>
      <c r="N309" s="1042"/>
      <c r="O309" s="1042"/>
      <c r="P309" s="1043"/>
    </row>
    <row r="310" spans="1:16" ht="20.100000000000001" customHeight="1">
      <c r="B310" s="776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776"/>
      <c r="D312" s="776"/>
      <c r="E312" s="776"/>
      <c r="J312" s="1" t="s">
        <v>1</v>
      </c>
      <c r="N312" s="776"/>
      <c r="O312" s="776"/>
      <c r="P312" s="776"/>
    </row>
    <row r="313" spans="1:16" ht="20.100000000000001" customHeight="1">
      <c r="C313" s="776"/>
      <c r="D313" s="776"/>
      <c r="E313" s="776"/>
      <c r="N313" s="776"/>
      <c r="O313" s="776"/>
      <c r="P313" s="776"/>
    </row>
    <row r="314" spans="1:16" ht="20.100000000000001" customHeight="1">
      <c r="C314" s="776"/>
      <c r="D314" s="776"/>
      <c r="E314" s="776"/>
      <c r="N314" s="776"/>
      <c r="O314" s="776"/>
      <c r="P314" s="776"/>
    </row>
    <row r="315" spans="1:16" ht="20.100000000000001" customHeight="1">
      <c r="C315" s="776"/>
      <c r="D315" s="776"/>
      <c r="E315" s="776"/>
      <c r="N315" s="776"/>
      <c r="O315" s="776"/>
      <c r="P315" s="776"/>
    </row>
    <row r="316" spans="1:16" ht="20.100000000000001" customHeight="1">
      <c r="C316" s="776"/>
      <c r="D316" s="776"/>
      <c r="E316" s="776"/>
      <c r="N316" s="776"/>
      <c r="O316" s="776"/>
      <c r="P316" s="776"/>
    </row>
    <row r="317" spans="1:16" ht="24" customHeight="1">
      <c r="C317" s="776"/>
      <c r="D317" s="776"/>
      <c r="E317" s="776"/>
      <c r="N317" s="776"/>
      <c r="O317" s="776"/>
      <c r="P317" s="776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781">
        <v>1</v>
      </c>
      <c r="E323" s="781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Oktober</v>
      </c>
      <c r="N324" s="1020"/>
      <c r="O324" s="781">
        <f>+O288</f>
        <v>1</v>
      </c>
      <c r="P324" s="781">
        <f>+P288</f>
        <v>0</v>
      </c>
    </row>
    <row r="325" spans="1:16" s="3" customFormat="1" ht="12.75" customHeight="1">
      <c r="A325" s="316" t="s">
        <v>55</v>
      </c>
      <c r="B325" s="316"/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774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775" t="s">
        <v>18</v>
      </c>
      <c r="G329" s="775" t="s">
        <v>19</v>
      </c>
      <c r="H329" s="775" t="s">
        <v>20</v>
      </c>
      <c r="I329" s="778" t="s">
        <v>21</v>
      </c>
      <c r="J329" s="33" t="s">
        <v>9</v>
      </c>
      <c r="K329" s="775" t="s">
        <v>18</v>
      </c>
      <c r="L329" s="775" t="s">
        <v>19</v>
      </c>
      <c r="M329" s="775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779"/>
      <c r="G330" s="779"/>
      <c r="H330" s="779"/>
      <c r="I330" s="780" t="s">
        <v>23</v>
      </c>
      <c r="J330" s="34" t="s">
        <v>22</v>
      </c>
      <c r="K330" s="779"/>
      <c r="L330" s="779"/>
      <c r="M330" s="779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782" t="s">
        <v>28</v>
      </c>
      <c r="G331" s="782" t="s">
        <v>29</v>
      </c>
      <c r="H331" s="782" t="s">
        <v>30</v>
      </c>
      <c r="I331" s="46" t="s">
        <v>31</v>
      </c>
      <c r="J331" s="47" t="s">
        <v>32</v>
      </c>
      <c r="K331" s="782" t="s">
        <v>33</v>
      </c>
      <c r="L331" s="782" t="s">
        <v>34</v>
      </c>
      <c r="M331" s="782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60</v>
      </c>
      <c r="D332" s="1014"/>
      <c r="E332" s="1014"/>
      <c r="F332" s="796">
        <f>SUM(F334,F337)</f>
        <v>60</v>
      </c>
      <c r="G332" s="796">
        <f>SUM(G334,G337)</f>
        <v>5</v>
      </c>
      <c r="H332" s="796">
        <f>SUM(H334,H337)</f>
        <v>0</v>
      </c>
      <c r="I332" s="41">
        <f>SUM(I334,I337)</f>
        <v>5</v>
      </c>
      <c r="J332" s="41">
        <f>SUM(J334,J337)</f>
        <v>320</v>
      </c>
      <c r="K332" s="7">
        <f t="shared" ref="K332:N332" si="71">SUM(K334,K337)</f>
        <v>0</v>
      </c>
      <c r="L332" s="41">
        <f t="shared" si="71"/>
        <v>170</v>
      </c>
      <c r="M332" s="7">
        <f t="shared" si="71"/>
        <v>0</v>
      </c>
      <c r="N332" s="1015">
        <f t="shared" si="71"/>
        <v>490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789"/>
      <c r="G333" s="789"/>
      <c r="H333" s="789"/>
      <c r="I333" s="35"/>
      <c r="J333" s="789"/>
      <c r="K333" s="789"/>
      <c r="L333" s="789"/>
      <c r="M333" s="789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797">
        <f>SUM(F335:F336)</f>
        <v>0</v>
      </c>
      <c r="G334" s="797">
        <f t="shared" ref="G334:H334" si="72">SUM(G335:G336)</f>
        <v>0</v>
      </c>
      <c r="H334" s="797">
        <f t="shared" si="72"/>
        <v>0</v>
      </c>
      <c r="I334" s="786">
        <f>SUM(C334-F334+G334-H334)</f>
        <v>0</v>
      </c>
      <c r="J334" s="787">
        <f>SUM(J335:J336)</f>
        <v>0</v>
      </c>
      <c r="K334" s="797">
        <f t="shared" ref="K334:M334" si="73">SUM(K335:K336)</f>
        <v>0</v>
      </c>
      <c r="L334" s="787">
        <f t="shared" si="73"/>
        <v>0</v>
      </c>
      <c r="M334" s="797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798">
        <v>0</v>
      </c>
      <c r="G335" s="798">
        <v>0</v>
      </c>
      <c r="H335" s="798">
        <v>0</v>
      </c>
      <c r="I335" s="813">
        <f t="shared" ref="I335:I339" si="74">SUM(C335-F335+G335-H335)</f>
        <v>0</v>
      </c>
      <c r="J335" s="153">
        <v>0</v>
      </c>
      <c r="K335" s="153">
        <v>0</v>
      </c>
      <c r="L335" s="153">
        <v>0</v>
      </c>
      <c r="M335" s="153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798">
        <v>0</v>
      </c>
      <c r="G336" s="798">
        <v>0</v>
      </c>
      <c r="H336" s="798">
        <v>0</v>
      </c>
      <c r="I336" s="813">
        <f t="shared" si="74"/>
        <v>0</v>
      </c>
      <c r="J336" s="153">
        <v>0</v>
      </c>
      <c r="K336" s="153">
        <v>0</v>
      </c>
      <c r="L336" s="153">
        <v>0</v>
      </c>
      <c r="M336" s="153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60</v>
      </c>
      <c r="D337" s="1028"/>
      <c r="E337" s="1028"/>
      <c r="F337" s="797">
        <f>SUM(F338:F339)</f>
        <v>60</v>
      </c>
      <c r="G337" s="797">
        <f t="shared" ref="G337:H337" si="75">SUM(G338:G339)</f>
        <v>5</v>
      </c>
      <c r="H337" s="797">
        <f t="shared" si="75"/>
        <v>0</v>
      </c>
      <c r="I337" s="809">
        <f t="shared" si="74"/>
        <v>5</v>
      </c>
      <c r="J337" s="48">
        <f>SUM(J338:J339)</f>
        <v>320</v>
      </c>
      <c r="K337" s="13">
        <f t="shared" ref="K337:M337" si="76">SUM(K338:K339)</f>
        <v>0</v>
      </c>
      <c r="L337" s="48">
        <f t="shared" si="76"/>
        <v>170</v>
      </c>
      <c r="M337" s="13">
        <f t="shared" si="76"/>
        <v>0</v>
      </c>
      <c r="N337" s="1025">
        <f>SUM(N338:P339)</f>
        <v>490</v>
      </c>
      <c r="O337" s="1025"/>
      <c r="P337" s="1026"/>
    </row>
    <row r="338" spans="1:18" ht="24" customHeight="1">
      <c r="A338" s="11"/>
      <c r="B338" s="12" t="s">
        <v>40</v>
      </c>
      <c r="C338" s="1023">
        <v>60</v>
      </c>
      <c r="D338" s="1024"/>
      <c r="E338" s="1024"/>
      <c r="F338" s="784">
        <v>60</v>
      </c>
      <c r="G338" s="784">
        <v>5</v>
      </c>
      <c r="H338" s="784">
        <v>0</v>
      </c>
      <c r="I338" s="42">
        <f t="shared" si="74"/>
        <v>5</v>
      </c>
      <c r="J338" s="49">
        <v>110</v>
      </c>
      <c r="K338" s="798">
        <v>0</v>
      </c>
      <c r="L338" s="784">
        <v>0</v>
      </c>
      <c r="M338" s="798">
        <v>0</v>
      </c>
      <c r="N338" s="1025">
        <f>SUM(J338-K338+L338-M338)</f>
        <v>110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0</v>
      </c>
      <c r="D339" s="1024"/>
      <c r="E339" s="1024"/>
      <c r="F339" s="784">
        <v>0</v>
      </c>
      <c r="G339" s="784">
        <v>0</v>
      </c>
      <c r="H339" s="784">
        <v>0</v>
      </c>
      <c r="I339" s="42">
        <f t="shared" si="74"/>
        <v>0</v>
      </c>
      <c r="J339" s="49">
        <v>210</v>
      </c>
      <c r="K339" s="798">
        <v>0</v>
      </c>
      <c r="L339" s="784">
        <v>170</v>
      </c>
      <c r="M339" s="798">
        <v>0</v>
      </c>
      <c r="N339" s="1025">
        <f>SUM(J339-K339+L339-M339)</f>
        <v>380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789"/>
      <c r="G340" s="789"/>
      <c r="H340" s="789"/>
      <c r="I340" s="793"/>
      <c r="J340" s="789"/>
      <c r="K340" s="789"/>
      <c r="L340" s="789"/>
      <c r="M340" s="789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798">
        <v>0</v>
      </c>
      <c r="G341" s="798">
        <v>0</v>
      </c>
      <c r="H341" s="798">
        <v>0</v>
      </c>
      <c r="I341" s="786">
        <f t="shared" ref="I341:I344" si="77">SUM(C341-F341+G341-H341)</f>
        <v>0</v>
      </c>
      <c r="J341" s="789"/>
      <c r="K341" s="789"/>
      <c r="L341" s="789"/>
      <c r="M341" s="789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60</v>
      </c>
      <c r="D342" s="1024"/>
      <c r="E342" s="1024"/>
      <c r="F342" s="798">
        <v>60</v>
      </c>
      <c r="G342" s="798">
        <v>5</v>
      </c>
      <c r="H342" s="798">
        <v>0</v>
      </c>
      <c r="I342" s="809">
        <f t="shared" si="77"/>
        <v>5</v>
      </c>
      <c r="J342" s="789"/>
      <c r="K342" s="789"/>
      <c r="L342" s="789"/>
      <c r="M342" s="789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798">
        <v>0</v>
      </c>
      <c r="G343" s="798">
        <v>0</v>
      </c>
      <c r="H343" s="798">
        <v>0</v>
      </c>
      <c r="I343" s="786">
        <f t="shared" si="77"/>
        <v>0</v>
      </c>
      <c r="J343" s="789"/>
      <c r="K343" s="789"/>
      <c r="L343" s="789"/>
      <c r="M343" s="789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799">
        <v>0</v>
      </c>
      <c r="G344" s="799">
        <v>0</v>
      </c>
      <c r="H344" s="799">
        <v>0</v>
      </c>
      <c r="I344" s="786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794"/>
      <c r="I345" s="38"/>
      <c r="J345" s="815"/>
      <c r="K345" s="815"/>
      <c r="L345" s="815"/>
      <c r="M345" s="815"/>
      <c r="N345" s="1042"/>
      <c r="O345" s="1042"/>
      <c r="P345" s="1043"/>
    </row>
    <row r="346" spans="1:18">
      <c r="B346" s="776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776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795"/>
      <c r="O347" s="795"/>
      <c r="P347" s="795"/>
    </row>
    <row r="348" spans="1:18">
      <c r="B348" s="776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795"/>
      <c r="O348" s="795"/>
      <c r="P348" s="795"/>
    </row>
    <row r="349" spans="1:18">
      <c r="B349" s="776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795"/>
      <c r="O349" s="795"/>
      <c r="P349" s="795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776"/>
      <c r="D351" s="776"/>
      <c r="E351" s="776"/>
      <c r="N351" s="776"/>
      <c r="O351" s="776"/>
      <c r="P351" s="776"/>
    </row>
    <row r="352" spans="1:18" ht="12.75" customHeight="1">
      <c r="C352" s="776"/>
      <c r="D352" s="776"/>
      <c r="E352" s="776"/>
      <c r="N352" s="776"/>
      <c r="O352" s="776"/>
      <c r="P352" s="776"/>
    </row>
    <row r="353" spans="1:16" ht="12.75" customHeight="1">
      <c r="C353" s="776"/>
      <c r="D353" s="776"/>
      <c r="E353" s="776"/>
      <c r="N353" s="776"/>
      <c r="O353" s="776"/>
      <c r="P353" s="776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781">
        <v>1</v>
      </c>
      <c r="E359" s="781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Oktober</v>
      </c>
      <c r="N360" s="1020"/>
      <c r="O360" s="781">
        <f>+O324</f>
        <v>1</v>
      </c>
      <c r="P360" s="781">
        <f>+P324</f>
        <v>0</v>
      </c>
    </row>
    <row r="361" spans="1:16" s="3" customFormat="1" ht="15" customHeight="1">
      <c r="A361" s="316" t="s">
        <v>61</v>
      </c>
      <c r="B361" s="316"/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774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775" t="s">
        <v>18</v>
      </c>
      <c r="G365" s="775" t="s">
        <v>19</v>
      </c>
      <c r="H365" s="775" t="s">
        <v>20</v>
      </c>
      <c r="I365" s="778" t="s">
        <v>21</v>
      </c>
      <c r="J365" s="33" t="s">
        <v>9</v>
      </c>
      <c r="K365" s="775" t="s">
        <v>18</v>
      </c>
      <c r="L365" s="775" t="s">
        <v>19</v>
      </c>
      <c r="M365" s="775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779"/>
      <c r="G366" s="779"/>
      <c r="H366" s="779"/>
      <c r="I366" s="780" t="s">
        <v>23</v>
      </c>
      <c r="J366" s="34" t="s">
        <v>22</v>
      </c>
      <c r="K366" s="779"/>
      <c r="L366" s="779"/>
      <c r="M366" s="779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782" t="s">
        <v>28</v>
      </c>
      <c r="G367" s="782" t="s">
        <v>29</v>
      </c>
      <c r="H367" s="782" t="s">
        <v>30</v>
      </c>
      <c r="I367" s="46" t="s">
        <v>31</v>
      </c>
      <c r="J367" s="47" t="s">
        <v>32</v>
      </c>
      <c r="K367" s="782" t="s">
        <v>33</v>
      </c>
      <c r="L367" s="782" t="s">
        <v>34</v>
      </c>
      <c r="M367" s="782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184</v>
      </c>
      <c r="D368" s="1048"/>
      <c r="E368" s="1048"/>
      <c r="F368" s="796">
        <f>SUM(F370,F373)</f>
        <v>68</v>
      </c>
      <c r="G368" s="796">
        <f>SUM(G370,G373)</f>
        <v>64</v>
      </c>
      <c r="H368" s="796">
        <f>SUM(H370,H373)</f>
        <v>0</v>
      </c>
      <c r="I368" s="7">
        <f>SUM(I370,I373)</f>
        <v>180</v>
      </c>
      <c r="J368" s="7">
        <f>SUM(J370,J373)</f>
        <v>100</v>
      </c>
      <c r="K368" s="41">
        <f t="shared" ref="K368:N368" si="79">SUM(K370,K373)</f>
        <v>0</v>
      </c>
      <c r="L368" s="7">
        <f t="shared" si="79"/>
        <v>100</v>
      </c>
      <c r="M368" s="7">
        <f t="shared" si="79"/>
        <v>0</v>
      </c>
      <c r="N368" s="1015">
        <f t="shared" si="79"/>
        <v>200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789"/>
      <c r="G369" s="789"/>
      <c r="H369" s="789"/>
      <c r="I369" s="35"/>
      <c r="J369" s="788"/>
      <c r="K369" s="788"/>
      <c r="L369" s="789"/>
      <c r="M369" s="789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797">
        <f>SUM(F371:F372)</f>
        <v>0</v>
      </c>
      <c r="G370" s="797">
        <f t="shared" ref="G370:H370" si="80">SUM(G371:G372)</f>
        <v>0</v>
      </c>
      <c r="H370" s="797">
        <f t="shared" si="80"/>
        <v>0</v>
      </c>
      <c r="I370" s="786">
        <f>SUM(C370-F370+G370-H370)</f>
        <v>0</v>
      </c>
      <c r="J370" s="797">
        <f>SUM(J371:J372)</f>
        <v>0</v>
      </c>
      <c r="K370" s="787">
        <f t="shared" ref="K370:M370" si="81">SUM(K371:K372)</f>
        <v>0</v>
      </c>
      <c r="L370" s="797">
        <f t="shared" si="81"/>
        <v>0</v>
      </c>
      <c r="M370" s="797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798">
        <v>0</v>
      </c>
      <c r="G371" s="798">
        <v>0</v>
      </c>
      <c r="H371" s="798">
        <v>0</v>
      </c>
      <c r="I371" s="813">
        <f t="shared" ref="I371:I375" si="82">SUM(C371-F371+G371-H371)</f>
        <v>0</v>
      </c>
      <c r="J371" s="153">
        <v>0</v>
      </c>
      <c r="K371" s="153">
        <v>0</v>
      </c>
      <c r="L371" s="153">
        <v>0</v>
      </c>
      <c r="M371" s="153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798">
        <v>0</v>
      </c>
      <c r="G372" s="798">
        <v>0</v>
      </c>
      <c r="H372" s="798">
        <v>0</v>
      </c>
      <c r="I372" s="813">
        <f t="shared" si="82"/>
        <v>0</v>
      </c>
      <c r="J372" s="153">
        <v>0</v>
      </c>
      <c r="K372" s="153">
        <v>0</v>
      </c>
      <c r="L372" s="153">
        <v>0</v>
      </c>
      <c r="M372" s="153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184</v>
      </c>
      <c r="D373" s="1050"/>
      <c r="E373" s="1050"/>
      <c r="F373" s="797">
        <f>SUM(F374:F375)</f>
        <v>68</v>
      </c>
      <c r="G373" s="797">
        <f t="shared" ref="G373:H373" si="83">SUM(G374:G375)</f>
        <v>64</v>
      </c>
      <c r="H373" s="797">
        <f t="shared" si="83"/>
        <v>0</v>
      </c>
      <c r="I373" s="786">
        <f t="shared" si="82"/>
        <v>180</v>
      </c>
      <c r="J373" s="13">
        <f>SUM(J374:J375)</f>
        <v>100</v>
      </c>
      <c r="K373" s="48">
        <f t="shared" ref="K373:M373" si="84">SUM(K374:K375)</f>
        <v>0</v>
      </c>
      <c r="L373" s="48">
        <f t="shared" si="84"/>
        <v>100</v>
      </c>
      <c r="M373" s="48">
        <f t="shared" si="84"/>
        <v>0</v>
      </c>
      <c r="N373" s="1080">
        <f>SUM(N374:P375)</f>
        <v>200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184</v>
      </c>
      <c r="D374" s="1052"/>
      <c r="E374" s="1052"/>
      <c r="F374" s="798">
        <v>68</v>
      </c>
      <c r="G374" s="798">
        <v>64</v>
      </c>
      <c r="H374" s="798">
        <v>0</v>
      </c>
      <c r="I374" s="813">
        <f t="shared" si="82"/>
        <v>180</v>
      </c>
      <c r="J374" s="36">
        <v>0</v>
      </c>
      <c r="K374" s="784">
        <v>0</v>
      </c>
      <c r="L374" s="798">
        <v>0</v>
      </c>
      <c r="M374" s="798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798">
        <v>0</v>
      </c>
      <c r="G375" s="798">
        <v>0</v>
      </c>
      <c r="H375" s="798">
        <v>0</v>
      </c>
      <c r="I375" s="813">
        <f t="shared" si="82"/>
        <v>0</v>
      </c>
      <c r="J375" s="36">
        <v>100</v>
      </c>
      <c r="K375" s="784">
        <v>0</v>
      </c>
      <c r="L375" s="798">
        <v>100</v>
      </c>
      <c r="M375" s="798">
        <v>0</v>
      </c>
      <c r="N375" s="1025">
        <f>SUM(J375-K375+L375-M375)</f>
        <v>200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789"/>
      <c r="G376" s="789"/>
      <c r="H376" s="789"/>
      <c r="I376" s="793"/>
      <c r="J376" s="788"/>
      <c r="K376" s="789"/>
      <c r="L376" s="789"/>
      <c r="M376" s="789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798">
        <v>0</v>
      </c>
      <c r="G377" s="798">
        <v>0</v>
      </c>
      <c r="H377" s="798">
        <v>0</v>
      </c>
      <c r="I377" s="786">
        <f t="shared" ref="I377:I380" si="85">SUM(C377-F377+G377-H377)</f>
        <v>0</v>
      </c>
      <c r="J377" s="788"/>
      <c r="K377" s="789"/>
      <c r="L377" s="789"/>
      <c r="M377" s="789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184</v>
      </c>
      <c r="D378" s="1052"/>
      <c r="E378" s="1052"/>
      <c r="F378" s="798">
        <v>68</v>
      </c>
      <c r="G378" s="798">
        <v>64</v>
      </c>
      <c r="H378" s="798">
        <v>0</v>
      </c>
      <c r="I378" s="786">
        <f t="shared" si="85"/>
        <v>180</v>
      </c>
      <c r="J378" s="788"/>
      <c r="K378" s="789"/>
      <c r="L378" s="789"/>
      <c r="M378" s="789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798">
        <v>0</v>
      </c>
      <c r="G379" s="798">
        <v>0</v>
      </c>
      <c r="H379" s="798">
        <v>0</v>
      </c>
      <c r="I379" s="786">
        <f t="shared" si="85"/>
        <v>0</v>
      </c>
      <c r="J379" s="788" t="s">
        <v>1</v>
      </c>
      <c r="K379" s="789"/>
      <c r="L379" s="789"/>
      <c r="M379" s="789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799">
        <v>0</v>
      </c>
      <c r="G380" s="799">
        <v>0</v>
      </c>
      <c r="H380" s="799">
        <v>0</v>
      </c>
      <c r="I380" s="786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794"/>
      <c r="I381" s="38"/>
      <c r="J381" s="39"/>
      <c r="K381" s="815"/>
      <c r="L381" s="815"/>
      <c r="M381" s="815"/>
      <c r="N381" s="1042"/>
      <c r="O381" s="1042"/>
      <c r="P381" s="1043"/>
    </row>
    <row r="382" spans="1:16">
      <c r="B382" s="776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776"/>
      <c r="D383" s="776"/>
      <c r="E383" s="776"/>
      <c r="N383" s="776"/>
      <c r="O383" s="776"/>
      <c r="P383" s="776"/>
    </row>
    <row r="384" spans="1:16">
      <c r="C384" s="776"/>
      <c r="D384" s="776"/>
      <c r="E384" s="776"/>
      <c r="N384" s="776"/>
      <c r="O384" s="776"/>
      <c r="P384" s="776"/>
    </row>
    <row r="385" spans="1:16" ht="12.75" customHeight="1">
      <c r="C385" s="776"/>
      <c r="D385" s="776"/>
      <c r="E385" s="776"/>
      <c r="N385" s="776"/>
      <c r="O385" s="776"/>
      <c r="P385" s="776"/>
    </row>
    <row r="386" spans="1:16" ht="12.75" customHeight="1">
      <c r="C386" s="776"/>
      <c r="D386" s="776"/>
      <c r="E386" s="776"/>
      <c r="N386" s="776"/>
      <c r="O386" s="776"/>
      <c r="P386" s="776"/>
    </row>
    <row r="387" spans="1:16">
      <c r="C387" s="776"/>
      <c r="D387" s="776"/>
      <c r="E387" s="776"/>
      <c r="N387" s="776"/>
      <c r="O387" s="776"/>
      <c r="P387" s="776"/>
    </row>
    <row r="388" spans="1:16">
      <c r="C388" s="776"/>
      <c r="D388" s="776"/>
      <c r="E388" s="776"/>
      <c r="N388" s="776"/>
      <c r="O388" s="776"/>
      <c r="P388" s="776"/>
    </row>
    <row r="389" spans="1:16">
      <c r="C389" s="776"/>
      <c r="D389" s="776"/>
      <c r="E389" s="776"/>
      <c r="N389" s="776"/>
      <c r="O389" s="776"/>
      <c r="P389" s="776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7.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781">
        <v>1</v>
      </c>
      <c r="E395" s="781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Oktober</v>
      </c>
      <c r="N396" s="1020"/>
      <c r="O396" s="781">
        <f>+O360</f>
        <v>1</v>
      </c>
      <c r="P396" s="781">
        <f>+P360</f>
        <v>0</v>
      </c>
    </row>
    <row r="397" spans="1:16" s="3" customFormat="1" ht="12.75" customHeight="1">
      <c r="A397" s="316" t="s">
        <v>60</v>
      </c>
      <c r="B397" s="316"/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774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775" t="s">
        <v>18</v>
      </c>
      <c r="G401" s="775" t="s">
        <v>19</v>
      </c>
      <c r="H401" s="775" t="s">
        <v>20</v>
      </c>
      <c r="I401" s="778" t="s">
        <v>21</v>
      </c>
      <c r="J401" s="33" t="s">
        <v>9</v>
      </c>
      <c r="K401" s="775" t="s">
        <v>18</v>
      </c>
      <c r="L401" s="775" t="s">
        <v>19</v>
      </c>
      <c r="M401" s="775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779"/>
      <c r="G402" s="779"/>
      <c r="H402" s="779"/>
      <c r="I402" s="780" t="s">
        <v>23</v>
      </c>
      <c r="J402" s="34" t="s">
        <v>22</v>
      </c>
      <c r="K402" s="779"/>
      <c r="L402" s="779"/>
      <c r="M402" s="779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782" t="s">
        <v>28</v>
      </c>
      <c r="G403" s="782" t="s">
        <v>29</v>
      </c>
      <c r="H403" s="782" t="s">
        <v>30</v>
      </c>
      <c r="I403" s="46" t="s">
        <v>31</v>
      </c>
      <c r="J403" s="47" t="s">
        <v>32</v>
      </c>
      <c r="K403" s="782" t="s">
        <v>33</v>
      </c>
      <c r="L403" s="782" t="s">
        <v>34</v>
      </c>
      <c r="M403" s="782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7</v>
      </c>
      <c r="D404" s="1048"/>
      <c r="E404" s="1048"/>
      <c r="F404" s="796">
        <f>SUM(F406,F409)</f>
        <v>0</v>
      </c>
      <c r="G404" s="796">
        <f>SUM(G406,G409)</f>
        <v>0</v>
      </c>
      <c r="H404" s="796">
        <f>SUM(H406,H409)</f>
        <v>0</v>
      </c>
      <c r="I404" s="7">
        <f>SUM(I406,I409)</f>
        <v>7</v>
      </c>
      <c r="J404" s="7">
        <f>SUM(J406,J409)</f>
        <v>1000</v>
      </c>
      <c r="K404" s="7">
        <f t="shared" ref="K404:N404" si="87">SUM(K406,K409)</f>
        <v>0</v>
      </c>
      <c r="L404" s="7">
        <f t="shared" si="87"/>
        <v>50</v>
      </c>
      <c r="M404" s="7">
        <f t="shared" si="87"/>
        <v>0</v>
      </c>
      <c r="N404" s="1015">
        <f t="shared" si="87"/>
        <v>1050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789"/>
      <c r="G405" s="789"/>
      <c r="H405" s="789"/>
      <c r="I405" s="35"/>
      <c r="J405" s="788"/>
      <c r="K405" s="789"/>
      <c r="L405" s="789"/>
      <c r="M405" s="789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797">
        <f>SUM(F407:F408)</f>
        <v>0</v>
      </c>
      <c r="G406" s="797">
        <f t="shared" ref="G406:H406" si="88">SUM(G407:G408)</f>
        <v>0</v>
      </c>
      <c r="H406" s="797">
        <f t="shared" si="88"/>
        <v>0</v>
      </c>
      <c r="I406" s="786">
        <f>SUM(C406-F406+G406-H406)</f>
        <v>0</v>
      </c>
      <c r="J406" s="797">
        <f>SUM(J407:J408)</f>
        <v>0</v>
      </c>
      <c r="K406" s="797">
        <f t="shared" ref="K406:M406" si="89">SUM(K407:K408)</f>
        <v>0</v>
      </c>
      <c r="L406" s="797">
        <f t="shared" si="89"/>
        <v>0</v>
      </c>
      <c r="M406" s="797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798">
        <v>0</v>
      </c>
      <c r="G407" s="798">
        <v>0</v>
      </c>
      <c r="H407" s="798">
        <v>0</v>
      </c>
      <c r="I407" s="813">
        <f t="shared" ref="I407:I411" si="90">SUM(C407-F407+G407-H407)</f>
        <v>0</v>
      </c>
      <c r="J407" s="675">
        <v>0</v>
      </c>
      <c r="K407" s="676">
        <v>0</v>
      </c>
      <c r="L407" s="674">
        <v>0</v>
      </c>
      <c r="M407" s="674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798">
        <v>0</v>
      </c>
      <c r="G408" s="798">
        <v>0</v>
      </c>
      <c r="H408" s="798">
        <v>0</v>
      </c>
      <c r="I408" s="813">
        <f t="shared" si="90"/>
        <v>0</v>
      </c>
      <c r="J408" s="675">
        <v>0</v>
      </c>
      <c r="K408" s="676">
        <v>0</v>
      </c>
      <c r="L408" s="674">
        <v>0</v>
      </c>
      <c r="M408" s="674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7</v>
      </c>
      <c r="D409" s="1050"/>
      <c r="E409" s="1050"/>
      <c r="F409" s="797">
        <f>SUM(F410:F411)</f>
        <v>0</v>
      </c>
      <c r="G409" s="797">
        <f t="shared" ref="G409:H409" si="91">SUM(G410:G411)</f>
        <v>0</v>
      </c>
      <c r="H409" s="797">
        <f t="shared" si="91"/>
        <v>0</v>
      </c>
      <c r="I409" s="786">
        <f t="shared" si="90"/>
        <v>7</v>
      </c>
      <c r="J409" s="13">
        <f>SUM(J410:J411)</f>
        <v>1000</v>
      </c>
      <c r="K409" s="13">
        <f t="shared" ref="K409:M409" si="92">SUM(K410:K411)</f>
        <v>0</v>
      </c>
      <c r="L409" s="13">
        <f t="shared" si="92"/>
        <v>50</v>
      </c>
      <c r="M409" s="13">
        <f t="shared" si="92"/>
        <v>0</v>
      </c>
      <c r="N409" s="1025">
        <f>SUM(N410:P411)</f>
        <v>1050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0</v>
      </c>
      <c r="D410" s="1052"/>
      <c r="E410" s="1052"/>
      <c r="F410" s="798">
        <v>0</v>
      </c>
      <c r="G410" s="798">
        <v>0</v>
      </c>
      <c r="H410" s="798">
        <v>0</v>
      </c>
      <c r="I410" s="813">
        <f t="shared" si="90"/>
        <v>0</v>
      </c>
      <c r="J410" s="36">
        <v>329</v>
      </c>
      <c r="K410" s="798">
        <v>0</v>
      </c>
      <c r="L410" s="798">
        <v>0</v>
      </c>
      <c r="M410" s="798">
        <v>0</v>
      </c>
      <c r="N410" s="1025">
        <f>SUM(J410-K410+L410-M410)</f>
        <v>329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7</v>
      </c>
      <c r="D411" s="1052"/>
      <c r="E411" s="1052"/>
      <c r="F411" s="798">
        <v>0</v>
      </c>
      <c r="G411" s="798">
        <v>0</v>
      </c>
      <c r="H411" s="798">
        <v>0</v>
      </c>
      <c r="I411" s="813">
        <f t="shared" si="90"/>
        <v>7</v>
      </c>
      <c r="J411" s="36">
        <v>671</v>
      </c>
      <c r="K411" s="798">
        <v>0</v>
      </c>
      <c r="L411" s="798">
        <v>50</v>
      </c>
      <c r="M411" s="798">
        <v>0</v>
      </c>
      <c r="N411" s="1025">
        <f>SUM(J411-K411+L411-M411)</f>
        <v>721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789"/>
      <c r="G412" s="789"/>
      <c r="H412" s="789"/>
      <c r="I412" s="793"/>
      <c r="J412" s="788"/>
      <c r="K412" s="789"/>
      <c r="L412" s="789"/>
      <c r="M412" s="789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5</v>
      </c>
      <c r="D413" s="1052"/>
      <c r="E413" s="1052"/>
      <c r="F413" s="798">
        <v>0</v>
      </c>
      <c r="G413" s="798">
        <v>0</v>
      </c>
      <c r="H413" s="798">
        <v>0</v>
      </c>
      <c r="I413" s="786">
        <f>SUM(C413-F413+G413-H413)</f>
        <v>5</v>
      </c>
      <c r="J413" s="788"/>
      <c r="K413" s="789"/>
      <c r="L413" s="789"/>
      <c r="M413" s="789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798">
        <v>0</v>
      </c>
      <c r="G414" s="798">
        <v>0</v>
      </c>
      <c r="H414" s="798">
        <v>0</v>
      </c>
      <c r="I414" s="786">
        <f t="shared" ref="I414:I416" si="93">SUM(C414-F414+G414-H414)</f>
        <v>0</v>
      </c>
      <c r="J414" s="788"/>
      <c r="K414" s="789"/>
      <c r="L414" s="789"/>
      <c r="M414" s="789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798">
        <v>0</v>
      </c>
      <c r="G415" s="798">
        <v>0</v>
      </c>
      <c r="H415" s="798">
        <v>0</v>
      </c>
      <c r="I415" s="786">
        <f t="shared" si="93"/>
        <v>0</v>
      </c>
      <c r="J415" s="788"/>
      <c r="K415" s="789"/>
      <c r="L415" s="789"/>
      <c r="M415" s="789"/>
      <c r="N415" s="1032"/>
      <c r="O415" s="1032"/>
      <c r="P415" s="1033"/>
    </row>
    <row r="416" spans="1:16" ht="14.25">
      <c r="A416" s="14"/>
      <c r="B416" s="15" t="s">
        <v>47</v>
      </c>
      <c r="C416" s="1053">
        <v>2</v>
      </c>
      <c r="D416" s="1054"/>
      <c r="E416" s="1054"/>
      <c r="F416" s="799">
        <v>0</v>
      </c>
      <c r="G416" s="799">
        <v>0</v>
      </c>
      <c r="H416" s="799">
        <v>0</v>
      </c>
      <c r="I416" s="786">
        <f t="shared" si="93"/>
        <v>2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794"/>
      <c r="I417" s="38"/>
      <c r="J417" s="39"/>
      <c r="K417" s="815"/>
      <c r="L417" s="815"/>
      <c r="M417" s="815"/>
      <c r="N417" s="1042"/>
      <c r="O417" s="1042"/>
      <c r="P417" s="1043"/>
    </row>
    <row r="418" spans="1:16">
      <c r="B418" s="776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776"/>
      <c r="D420" s="776"/>
      <c r="E420" s="776"/>
      <c r="N420" s="776"/>
      <c r="O420" s="776"/>
      <c r="P420" s="776"/>
    </row>
    <row r="421" spans="1:16">
      <c r="C421" s="776"/>
      <c r="D421" s="776"/>
      <c r="E421" s="776"/>
      <c r="N421" s="776"/>
      <c r="O421" s="776"/>
      <c r="P421" s="776"/>
    </row>
    <row r="422" spans="1:16">
      <c r="C422" s="776"/>
      <c r="D422" s="776"/>
      <c r="E422" s="776"/>
      <c r="N422" s="776"/>
      <c r="O422" s="776"/>
      <c r="P422" s="776"/>
    </row>
    <row r="423" spans="1:16">
      <c r="C423" s="776"/>
      <c r="D423" s="776"/>
      <c r="E423" s="776"/>
      <c r="N423" s="776"/>
      <c r="O423" s="776"/>
      <c r="P423" s="776"/>
    </row>
    <row r="424" spans="1:16">
      <c r="C424" s="776"/>
      <c r="D424" s="776"/>
      <c r="E424" s="776"/>
      <c r="N424" s="776"/>
      <c r="O424" s="776"/>
      <c r="P424" s="776"/>
    </row>
    <row r="425" spans="1:16">
      <c r="C425" s="776"/>
      <c r="D425" s="776"/>
      <c r="E425" s="776"/>
      <c r="I425" s="369" t="s">
        <v>70</v>
      </c>
      <c r="N425" s="776"/>
      <c r="O425" s="776"/>
      <c r="P425" s="776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781">
        <v>1</v>
      </c>
      <c r="E431" s="781">
        <v>5</v>
      </c>
      <c r="I431" s="1018">
        <v>13</v>
      </c>
      <c r="K431" s="2"/>
      <c r="L431" s="23" t="s">
        <v>50</v>
      </c>
      <c r="M431" s="1019" t="str">
        <f>+M396</f>
        <v>: Oktober</v>
      </c>
      <c r="N431" s="1020"/>
      <c r="O431" s="781">
        <f>+O396</f>
        <v>1</v>
      </c>
      <c r="P431" s="781">
        <f>+P396</f>
        <v>0</v>
      </c>
    </row>
    <row r="432" spans="1:16" ht="12.75" customHeight="1">
      <c r="A432" s="1" t="s">
        <v>8</v>
      </c>
      <c r="C432" s="27"/>
      <c r="D432" s="781">
        <v>0</v>
      </c>
      <c r="E432" s="781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781">
        <f>+O397</f>
        <v>2</v>
      </c>
      <c r="P432" s="781">
        <f>+P397</f>
        <v>0</v>
      </c>
    </row>
    <row r="433" spans="1:20" ht="13.5" thickBot="1">
      <c r="C433" s="29"/>
      <c r="D433" s="29"/>
      <c r="K433" s="2"/>
      <c r="L433" s="2"/>
      <c r="N433" s="2"/>
      <c r="O433" s="29"/>
      <c r="P433" s="29"/>
    </row>
    <row r="434" spans="1:20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20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774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20" ht="12.75" customHeight="1">
      <c r="A436" s="988"/>
      <c r="B436" s="990"/>
      <c r="C436" s="998" t="s">
        <v>9</v>
      </c>
      <c r="D436" s="999"/>
      <c r="E436" s="999"/>
      <c r="F436" s="775" t="s">
        <v>18</v>
      </c>
      <c r="G436" s="775" t="s">
        <v>19</v>
      </c>
      <c r="H436" s="775" t="s">
        <v>20</v>
      </c>
      <c r="I436" s="778" t="s">
        <v>21</v>
      </c>
      <c r="J436" s="33" t="s">
        <v>9</v>
      </c>
      <c r="K436" s="775" t="s">
        <v>18</v>
      </c>
      <c r="L436" s="775" t="s">
        <v>19</v>
      </c>
      <c r="M436" s="775" t="s">
        <v>20</v>
      </c>
      <c r="N436" s="1004" t="s">
        <v>21</v>
      </c>
      <c r="O436" s="1004"/>
      <c r="P436" s="1005"/>
    </row>
    <row r="437" spans="1:20" ht="12.75" customHeight="1">
      <c r="A437" s="988"/>
      <c r="B437" s="990"/>
      <c r="C437" s="1006" t="s">
        <v>22</v>
      </c>
      <c r="D437" s="1007"/>
      <c r="E437" s="1007"/>
      <c r="F437" s="779"/>
      <c r="G437" s="779"/>
      <c r="H437" s="779"/>
      <c r="I437" s="780" t="s">
        <v>23</v>
      </c>
      <c r="J437" s="34" t="s">
        <v>22</v>
      </c>
      <c r="K437" s="779"/>
      <c r="L437" s="779"/>
      <c r="M437" s="779"/>
      <c r="N437" s="1007" t="s">
        <v>24</v>
      </c>
      <c r="O437" s="1007"/>
      <c r="P437" s="1008"/>
    </row>
    <row r="438" spans="1:20">
      <c r="A438" s="44" t="s">
        <v>25</v>
      </c>
      <c r="B438" s="45" t="s">
        <v>26</v>
      </c>
      <c r="C438" s="1009" t="s">
        <v>27</v>
      </c>
      <c r="D438" s="1010"/>
      <c r="E438" s="1010"/>
      <c r="F438" s="782" t="s">
        <v>28</v>
      </c>
      <c r="G438" s="782" t="s">
        <v>29</v>
      </c>
      <c r="H438" s="782" t="s">
        <v>30</v>
      </c>
      <c r="I438" s="46" t="s">
        <v>31</v>
      </c>
      <c r="J438" s="47" t="s">
        <v>32</v>
      </c>
      <c r="K438" s="782" t="s">
        <v>33</v>
      </c>
      <c r="L438" s="782" t="s">
        <v>34</v>
      </c>
      <c r="M438" s="782" t="s">
        <v>35</v>
      </c>
      <c r="N438" s="1011" t="s">
        <v>36</v>
      </c>
      <c r="O438" s="1010"/>
      <c r="P438" s="1012"/>
      <c r="Q438" s="1" t="s">
        <v>1</v>
      </c>
    </row>
    <row r="439" spans="1:20" ht="15.75">
      <c r="A439" s="5"/>
      <c r="B439" s="6" t="s">
        <v>37</v>
      </c>
      <c r="C439" s="1047">
        <f>SUM(C15,C50,C85,C120,C155,C190,C225,C261,C296,C332,C368,C404)</f>
        <v>2674</v>
      </c>
      <c r="D439" s="1048"/>
      <c r="E439" s="1048"/>
      <c r="F439" s="55">
        <f t="shared" ref="F439:N439" si="95">SUM(F15,F50,F85,F120,F155,F190,F225,F261,F296,F332,F368,F404)</f>
        <v>1785</v>
      </c>
      <c r="G439" s="466">
        <f>SUM(G15,G50,G85,G120,G155,G190,G225,G261,G296,G332,G368,G404)</f>
        <v>109</v>
      </c>
      <c r="H439" s="55">
        <f t="shared" si="95"/>
        <v>5</v>
      </c>
      <c r="I439" s="56">
        <f t="shared" si="95"/>
        <v>993</v>
      </c>
      <c r="J439" s="63">
        <f t="shared" si="95"/>
        <v>3665</v>
      </c>
      <c r="K439" s="55">
        <f t="shared" si="95"/>
        <v>0</v>
      </c>
      <c r="L439" s="466">
        <f t="shared" si="95"/>
        <v>610</v>
      </c>
      <c r="M439" s="55">
        <f t="shared" si="95"/>
        <v>37</v>
      </c>
      <c r="N439" s="1015">
        <f t="shared" si="95"/>
        <v>4238</v>
      </c>
      <c r="O439" s="1016"/>
      <c r="P439" s="1017"/>
      <c r="Q439" s="1" t="s">
        <v>1</v>
      </c>
    </row>
    <row r="440" spans="1:20">
      <c r="A440" s="9">
        <v>1</v>
      </c>
      <c r="B440" s="10" t="s">
        <v>38</v>
      </c>
      <c r="C440" s="1029"/>
      <c r="D440" s="1030"/>
      <c r="E440" s="1030"/>
      <c r="F440" s="789"/>
      <c r="G440" s="789"/>
      <c r="H440" s="789"/>
      <c r="I440" s="790"/>
      <c r="J440" s="788"/>
      <c r="K440" s="789"/>
      <c r="L440" s="789"/>
      <c r="M440" s="789"/>
      <c r="N440" s="1030"/>
      <c r="O440" s="1030"/>
      <c r="P440" s="1031"/>
    </row>
    <row r="441" spans="1:20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811">
        <f t="shared" ref="F441:N443" si="97">SUM(F87,F17,F298,F192,F122,F334,F227,F263,F157,F406,F370,F52)</f>
        <v>0</v>
      </c>
      <c r="G441" s="811">
        <f t="shared" si="97"/>
        <v>0</v>
      </c>
      <c r="H441" s="811">
        <f t="shared" si="97"/>
        <v>0</v>
      </c>
      <c r="I441" s="812">
        <f t="shared" si="97"/>
        <v>0</v>
      </c>
      <c r="J441" s="810">
        <f t="shared" si="97"/>
        <v>0</v>
      </c>
      <c r="K441" s="811">
        <f t="shared" si="97"/>
        <v>0</v>
      </c>
      <c r="L441" s="811">
        <f t="shared" si="97"/>
        <v>0</v>
      </c>
      <c r="M441" s="811">
        <f t="shared" si="97"/>
        <v>0</v>
      </c>
      <c r="N441" s="1084">
        <f t="shared" si="97"/>
        <v>0</v>
      </c>
      <c r="O441" s="1084"/>
      <c r="P441" s="1085"/>
    </row>
    <row r="442" spans="1:20" ht="15">
      <c r="A442" s="11"/>
      <c r="B442" s="12" t="s">
        <v>40</v>
      </c>
      <c r="C442" s="1059">
        <f t="shared" si="96"/>
        <v>0</v>
      </c>
      <c r="D442" s="1060"/>
      <c r="E442" s="1060"/>
      <c r="F442" s="803">
        <f t="shared" si="97"/>
        <v>0</v>
      </c>
      <c r="G442" s="803">
        <f t="shared" si="97"/>
        <v>0</v>
      </c>
      <c r="H442" s="803">
        <f t="shared" si="97"/>
        <v>0</v>
      </c>
      <c r="I442" s="813">
        <f t="shared" si="97"/>
        <v>0</v>
      </c>
      <c r="J442" s="802">
        <f t="shared" si="97"/>
        <v>0</v>
      </c>
      <c r="K442" s="803">
        <f t="shared" si="97"/>
        <v>0</v>
      </c>
      <c r="L442" s="803">
        <f t="shared" si="97"/>
        <v>0</v>
      </c>
      <c r="M442" s="803">
        <f t="shared" si="97"/>
        <v>0</v>
      </c>
      <c r="N442" s="1025">
        <f t="shared" si="97"/>
        <v>0</v>
      </c>
      <c r="O442" s="1025"/>
      <c r="P442" s="1026"/>
    </row>
    <row r="443" spans="1:20" ht="15">
      <c r="A443" s="11"/>
      <c r="B443" s="12" t="s">
        <v>41</v>
      </c>
      <c r="C443" s="1063">
        <f t="shared" si="96"/>
        <v>0</v>
      </c>
      <c r="D443" s="1064"/>
      <c r="E443" s="1064"/>
      <c r="F443" s="804">
        <f t="shared" si="97"/>
        <v>0</v>
      </c>
      <c r="G443" s="804">
        <f t="shared" si="97"/>
        <v>0</v>
      </c>
      <c r="H443" s="804">
        <f t="shared" si="97"/>
        <v>0</v>
      </c>
      <c r="I443" s="43">
        <f t="shared" si="97"/>
        <v>0</v>
      </c>
      <c r="J443" s="802">
        <f t="shared" si="97"/>
        <v>0</v>
      </c>
      <c r="K443" s="803">
        <f t="shared" si="97"/>
        <v>0</v>
      </c>
      <c r="L443" s="803">
        <f t="shared" si="97"/>
        <v>0</v>
      </c>
      <c r="M443" s="803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20" ht="14.25">
      <c r="A444" s="11"/>
      <c r="B444" s="10" t="s">
        <v>42</v>
      </c>
      <c r="C444" s="1092">
        <f>SUM(C20,C55,C90,C125,C160,C195,C230,C266,C301,C337,C373,C409)</f>
        <v>2674</v>
      </c>
      <c r="D444" s="1093"/>
      <c r="E444" s="1093"/>
      <c r="F444" s="57">
        <f t="shared" ref="F444:N451" si="98">SUM(F20,F55,F90,F125,F160,F195,F230,F266,F301,F337,F373,F409)</f>
        <v>1785</v>
      </c>
      <c r="G444" s="57">
        <f t="shared" si="98"/>
        <v>109</v>
      </c>
      <c r="H444" s="57">
        <f t="shared" si="98"/>
        <v>5</v>
      </c>
      <c r="I444" s="58">
        <f t="shared" si="98"/>
        <v>993</v>
      </c>
      <c r="J444" s="65">
        <f t="shared" si="98"/>
        <v>3665</v>
      </c>
      <c r="K444" s="66">
        <f t="shared" si="98"/>
        <v>0</v>
      </c>
      <c r="L444" s="66">
        <f t="shared" si="98"/>
        <v>610</v>
      </c>
      <c r="M444" s="66">
        <f t="shared" si="98"/>
        <v>37</v>
      </c>
      <c r="N444" s="1025">
        <f t="shared" si="98"/>
        <v>4238</v>
      </c>
      <c r="O444" s="1025"/>
      <c r="P444" s="1026"/>
      <c r="T444" s="1" t="s">
        <v>1</v>
      </c>
    </row>
    <row r="445" spans="1:20" ht="15">
      <c r="A445" s="11"/>
      <c r="B445" s="12" t="s">
        <v>40</v>
      </c>
      <c r="C445" s="1059">
        <f t="shared" ref="C445:C451" si="99">SUM(C21,C56,C91,C126,C161,C196,C231,C267,C302,C338,C374,C410)</f>
        <v>2538</v>
      </c>
      <c r="D445" s="1060"/>
      <c r="E445" s="1060"/>
      <c r="F445" s="61">
        <f>SUM(F21,F56,F91,F126,F161,F196,F231,F267,F302,F338,F374,F410)</f>
        <v>1674</v>
      </c>
      <c r="G445" s="61">
        <f t="shared" si="98"/>
        <v>109</v>
      </c>
      <c r="H445" s="61">
        <f t="shared" si="98"/>
        <v>5</v>
      </c>
      <c r="I445" s="62">
        <f t="shared" si="98"/>
        <v>968</v>
      </c>
      <c r="J445" s="64">
        <f t="shared" si="98"/>
        <v>1385</v>
      </c>
      <c r="K445" s="61">
        <f t="shared" si="98"/>
        <v>0</v>
      </c>
      <c r="L445" s="61">
        <f t="shared" si="98"/>
        <v>0</v>
      </c>
      <c r="M445" s="61">
        <f t="shared" si="98"/>
        <v>7</v>
      </c>
      <c r="N445" s="1060">
        <f t="shared" si="98"/>
        <v>1378</v>
      </c>
      <c r="O445" s="1060"/>
      <c r="P445" s="1088"/>
      <c r="Q445" s="1" t="s">
        <v>65</v>
      </c>
    </row>
    <row r="446" spans="1:20" ht="15">
      <c r="A446" s="11"/>
      <c r="B446" s="12" t="s">
        <v>41</v>
      </c>
      <c r="C446" s="1086">
        <f t="shared" si="99"/>
        <v>136</v>
      </c>
      <c r="D446" s="1087"/>
      <c r="E446" s="1087"/>
      <c r="F446" s="59">
        <f t="shared" si="98"/>
        <v>111</v>
      </c>
      <c r="G446" s="59">
        <f t="shared" si="98"/>
        <v>0</v>
      </c>
      <c r="H446" s="59">
        <f t="shared" si="98"/>
        <v>0</v>
      </c>
      <c r="I446" s="60">
        <f t="shared" si="98"/>
        <v>25</v>
      </c>
      <c r="J446" s="64">
        <f t="shared" si="98"/>
        <v>2280</v>
      </c>
      <c r="K446" s="61">
        <f t="shared" si="98"/>
        <v>0</v>
      </c>
      <c r="L446" s="61">
        <f t="shared" si="98"/>
        <v>610</v>
      </c>
      <c r="M446" s="61">
        <f t="shared" si="98"/>
        <v>30</v>
      </c>
      <c r="N446" s="1060">
        <f t="shared" si="98"/>
        <v>2860</v>
      </c>
      <c r="O446" s="1060"/>
      <c r="P446" s="1088"/>
    </row>
    <row r="447" spans="1:20">
      <c r="A447" s="9">
        <v>2</v>
      </c>
      <c r="B447" s="10" t="s">
        <v>43</v>
      </c>
      <c r="C447" s="1089"/>
      <c r="D447" s="1090"/>
      <c r="E447" s="1091"/>
      <c r="F447" s="789"/>
      <c r="G447" s="789"/>
      <c r="H447" s="789"/>
      <c r="I447" s="791"/>
      <c r="J447" s="788"/>
      <c r="K447" s="789"/>
      <c r="L447" s="789"/>
      <c r="M447" s="789"/>
      <c r="N447" s="1032"/>
      <c r="O447" s="1032"/>
      <c r="P447" s="1033"/>
    </row>
    <row r="448" spans="1:20" ht="15">
      <c r="A448" s="11"/>
      <c r="B448" s="12" t="s">
        <v>44</v>
      </c>
      <c r="C448" s="1086">
        <f>SUM(C24,C59,C94,C129,C164,C199,C234,C270,C305,C341,C377,C413)</f>
        <v>325</v>
      </c>
      <c r="D448" s="1087"/>
      <c r="E448" s="1087"/>
      <c r="F448" s="59">
        <f t="shared" si="98"/>
        <v>320</v>
      </c>
      <c r="G448" s="59">
        <f t="shared" si="98"/>
        <v>0</v>
      </c>
      <c r="H448" s="59">
        <f t="shared" si="98"/>
        <v>0</v>
      </c>
      <c r="I448" s="60">
        <f t="shared" si="98"/>
        <v>5</v>
      </c>
      <c r="J448" s="788"/>
      <c r="K448" s="789"/>
      <c r="L448" s="789"/>
      <c r="M448" s="789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2147</v>
      </c>
      <c r="D449" s="1087"/>
      <c r="E449" s="1087"/>
      <c r="F449" s="59">
        <f t="shared" si="98"/>
        <v>1310</v>
      </c>
      <c r="G449" s="59">
        <f t="shared" si="98"/>
        <v>109</v>
      </c>
      <c r="H449" s="59">
        <f t="shared" si="98"/>
        <v>5</v>
      </c>
      <c r="I449" s="60">
        <f t="shared" si="98"/>
        <v>941</v>
      </c>
      <c r="J449" s="788"/>
      <c r="K449" s="789"/>
      <c r="L449" s="789"/>
      <c r="M449" s="789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788"/>
      <c r="K450" s="789"/>
      <c r="L450" s="789"/>
      <c r="M450" s="789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202</v>
      </c>
      <c r="D451" s="1087"/>
      <c r="E451" s="1087"/>
      <c r="F451" s="59">
        <f t="shared" si="98"/>
        <v>155</v>
      </c>
      <c r="G451" s="59">
        <f t="shared" si="98"/>
        <v>0</v>
      </c>
      <c r="H451" s="59">
        <f t="shared" si="98"/>
        <v>0</v>
      </c>
      <c r="I451" s="60">
        <f t="shared" si="98"/>
        <v>47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794"/>
      <c r="I452" s="38"/>
      <c r="J452" s="39"/>
      <c r="K452" s="815"/>
      <c r="L452" s="815"/>
      <c r="M452" s="815"/>
      <c r="N452" s="1042"/>
      <c r="O452" s="1042"/>
      <c r="P452" s="1043"/>
    </row>
    <row r="453" spans="1:17" ht="12.75" customHeight="1">
      <c r="B453" s="776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776"/>
      <c r="D455" s="776"/>
      <c r="E455" s="776"/>
      <c r="K455" s="1" t="s">
        <v>1</v>
      </c>
      <c r="N455" s="776"/>
      <c r="O455" s="776"/>
      <c r="P455" s="776"/>
    </row>
    <row r="456" spans="1:17">
      <c r="C456" s="776"/>
      <c r="D456" s="776"/>
      <c r="E456" s="776"/>
      <c r="K456" s="1" t="s">
        <v>1</v>
      </c>
      <c r="N456" s="776"/>
      <c r="O456" s="776"/>
      <c r="P456" s="776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6"/>
  <sheetViews>
    <sheetView topLeftCell="A36" zoomScale="80" zoomScaleNormal="80" workbookViewId="0">
      <pane xSplit="2" topLeftCell="C1" activePane="topRight" state="frozen"/>
      <selection activeCell="O501" sqref="O501"/>
      <selection pane="topRight" activeCell="R453" sqref="R453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853">
        <v>1</v>
      </c>
      <c r="E6" s="853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92</v>
      </c>
      <c r="N7" s="1020"/>
      <c r="O7" s="853">
        <v>1</v>
      </c>
      <c r="P7" s="853">
        <v>1</v>
      </c>
    </row>
    <row r="8" spans="1:16" s="3" customFormat="1" ht="12.75" customHeight="1">
      <c r="A8" s="19" t="s">
        <v>51</v>
      </c>
      <c r="B8" s="19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846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847" t="s">
        <v>18</v>
      </c>
      <c r="G12" s="847" t="s">
        <v>19</v>
      </c>
      <c r="H12" s="847" t="s">
        <v>20</v>
      </c>
      <c r="I12" s="850" t="s">
        <v>21</v>
      </c>
      <c r="J12" s="33" t="s">
        <v>9</v>
      </c>
      <c r="K12" s="847" t="s">
        <v>18</v>
      </c>
      <c r="L12" s="847" t="s">
        <v>19</v>
      </c>
      <c r="M12" s="847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851"/>
      <c r="G13" s="851"/>
      <c r="H13" s="851"/>
      <c r="I13" s="852" t="s">
        <v>23</v>
      </c>
      <c r="J13" s="34" t="s">
        <v>22</v>
      </c>
      <c r="K13" s="851"/>
      <c r="L13" s="851"/>
      <c r="M13" s="851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854" t="s">
        <v>28</v>
      </c>
      <c r="G14" s="854" t="s">
        <v>29</v>
      </c>
      <c r="H14" s="854" t="s">
        <v>30</v>
      </c>
      <c r="I14" s="46" t="s">
        <v>31</v>
      </c>
      <c r="J14" s="47" t="s">
        <v>32</v>
      </c>
      <c r="K14" s="854" t="s">
        <v>33</v>
      </c>
      <c r="L14" s="854" t="s">
        <v>34</v>
      </c>
      <c r="M14" s="854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0</v>
      </c>
      <c r="D15" s="1014"/>
      <c r="E15" s="1014"/>
      <c r="F15" s="855">
        <f>SUM(F17,F20)</f>
        <v>0</v>
      </c>
      <c r="G15" s="855">
        <f>SUM(G17,G20)</f>
        <v>70</v>
      </c>
      <c r="H15" s="855">
        <f>SUM(H17,H20)</f>
        <v>0</v>
      </c>
      <c r="I15" s="41">
        <f>SUM(I17,I20)</f>
        <v>70</v>
      </c>
      <c r="J15" s="7">
        <f>SUM(J17,J20)</f>
        <v>85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15">
        <f t="shared" si="0"/>
        <v>85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861"/>
      <c r="G16" s="861"/>
      <c r="H16" s="861"/>
      <c r="I16" s="35"/>
      <c r="J16" s="860"/>
      <c r="K16" s="861"/>
      <c r="L16" s="861"/>
      <c r="M16" s="861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859">
        <f>SUM(F18:F19)</f>
        <v>0</v>
      </c>
      <c r="G17" s="859">
        <f t="shared" ref="G17:H17" si="1">SUM(G18:G19)</f>
        <v>0</v>
      </c>
      <c r="H17" s="859">
        <f t="shared" si="1"/>
        <v>0</v>
      </c>
      <c r="I17" s="881">
        <f>SUM(C17-F17+G17-H17)</f>
        <v>0</v>
      </c>
      <c r="J17" s="869">
        <f>SUM(J18:J19)</f>
        <v>0</v>
      </c>
      <c r="K17" s="859">
        <f t="shared" ref="K17:M17" si="2">SUM(K18:K19)</f>
        <v>0</v>
      </c>
      <c r="L17" s="859">
        <f t="shared" si="2"/>
        <v>0</v>
      </c>
      <c r="M17" s="869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856">
        <v>0</v>
      </c>
      <c r="G18" s="856">
        <v>0</v>
      </c>
      <c r="H18" s="856">
        <v>0</v>
      </c>
      <c r="I18" s="42">
        <f t="shared" ref="I18:I22" si="3">SUM(C18-F18+G18-H18)</f>
        <v>0</v>
      </c>
      <c r="J18" s="153">
        <v>0</v>
      </c>
      <c r="K18" s="153">
        <v>0</v>
      </c>
      <c r="L18" s="153">
        <v>0</v>
      </c>
      <c r="M18" s="153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856">
        <v>0</v>
      </c>
      <c r="G19" s="856">
        <v>0</v>
      </c>
      <c r="H19" s="856">
        <v>0</v>
      </c>
      <c r="I19" s="42">
        <f t="shared" si="3"/>
        <v>0</v>
      </c>
      <c r="J19" s="153">
        <v>0</v>
      </c>
      <c r="K19" s="153">
        <v>0</v>
      </c>
      <c r="L19" s="153">
        <v>0</v>
      </c>
      <c r="M19" s="153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0</v>
      </c>
      <c r="D20" s="1028"/>
      <c r="E20" s="1028"/>
      <c r="F20" s="859">
        <f>SUM(F21:F22)</f>
        <v>0</v>
      </c>
      <c r="G20" s="859">
        <f>SUM(G21:G22)</f>
        <v>70</v>
      </c>
      <c r="H20" s="859">
        <f t="shared" ref="H20" si="4">SUM(H21:H22)</f>
        <v>0</v>
      </c>
      <c r="I20" s="881">
        <f t="shared" si="3"/>
        <v>70</v>
      </c>
      <c r="J20" s="13">
        <f>SUM(J21:J22)</f>
        <v>85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1025">
        <f>SUM(N21:P22)</f>
        <v>85</v>
      </c>
      <c r="O20" s="1025"/>
      <c r="P20" s="1026"/>
    </row>
    <row r="21" spans="1:16" ht="12.75" customHeight="1">
      <c r="A21" s="11"/>
      <c r="B21" s="12" t="s">
        <v>40</v>
      </c>
      <c r="C21" s="1023">
        <v>0</v>
      </c>
      <c r="D21" s="1024"/>
      <c r="E21" s="1024"/>
      <c r="F21" s="856">
        <v>0</v>
      </c>
      <c r="G21" s="856">
        <v>70</v>
      </c>
      <c r="H21" s="856">
        <v>0</v>
      </c>
      <c r="I21" s="42">
        <f t="shared" si="3"/>
        <v>70</v>
      </c>
      <c r="J21" s="36">
        <v>45</v>
      </c>
      <c r="K21" s="856">
        <v>0</v>
      </c>
      <c r="L21" s="856">
        <v>0</v>
      </c>
      <c r="M21" s="870">
        <v>0</v>
      </c>
      <c r="N21" s="1025">
        <f>SUM(J21-K21+L21-M21)</f>
        <v>45</v>
      </c>
      <c r="O21" s="1025"/>
      <c r="P21" s="1026"/>
    </row>
    <row r="22" spans="1:16" ht="15">
      <c r="A22" s="11"/>
      <c r="B22" s="12" t="s">
        <v>41</v>
      </c>
      <c r="C22" s="1023">
        <v>0</v>
      </c>
      <c r="D22" s="1024"/>
      <c r="E22" s="1024"/>
      <c r="F22" s="856">
        <v>0</v>
      </c>
      <c r="G22" s="856">
        <v>0</v>
      </c>
      <c r="H22" s="856">
        <v>0</v>
      </c>
      <c r="I22" s="42">
        <f t="shared" si="3"/>
        <v>0</v>
      </c>
      <c r="J22" s="36">
        <v>40</v>
      </c>
      <c r="K22" s="870">
        <v>0</v>
      </c>
      <c r="L22" s="870">
        <v>0</v>
      </c>
      <c r="M22" s="870">
        <v>0</v>
      </c>
      <c r="N22" s="1025">
        <f>SUM(J22-K22+L22-M22)</f>
        <v>40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860"/>
      <c r="K23" s="861"/>
      <c r="L23" s="861"/>
      <c r="M23" s="861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856">
        <v>0</v>
      </c>
      <c r="G24" s="856">
        <v>0</v>
      </c>
      <c r="H24" s="856">
        <v>0</v>
      </c>
      <c r="I24" s="881">
        <f t="shared" ref="I24:I27" si="6">SUM(C24-F24+G24-H24)</f>
        <v>0</v>
      </c>
      <c r="J24" s="860"/>
      <c r="K24" s="861"/>
      <c r="L24" s="861"/>
      <c r="M24" s="861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0</v>
      </c>
      <c r="D25" s="1024"/>
      <c r="E25" s="1024"/>
      <c r="F25" s="856">
        <v>0</v>
      </c>
      <c r="G25" s="856">
        <v>70</v>
      </c>
      <c r="H25" s="856">
        <v>0</v>
      </c>
      <c r="I25" s="881">
        <f t="shared" si="6"/>
        <v>70</v>
      </c>
      <c r="J25" s="860"/>
      <c r="K25" s="861"/>
      <c r="L25" s="861"/>
      <c r="M25" s="861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856">
        <v>0</v>
      </c>
      <c r="G26" s="856">
        <v>0</v>
      </c>
      <c r="H26" s="856">
        <v>0</v>
      </c>
      <c r="I26" s="881">
        <f t="shared" si="6"/>
        <v>0</v>
      </c>
      <c r="J26" s="860"/>
      <c r="K26" s="861"/>
      <c r="L26" s="861"/>
      <c r="M26" s="861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864">
        <v>0</v>
      </c>
      <c r="G27" s="864">
        <v>0</v>
      </c>
      <c r="H27" s="864">
        <v>0</v>
      </c>
      <c r="I27" s="881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866"/>
      <c r="I28" s="38"/>
      <c r="J28" s="39"/>
      <c r="K28" s="887"/>
      <c r="L28" s="887"/>
      <c r="M28" s="887"/>
      <c r="N28" s="1042"/>
      <c r="O28" s="1042"/>
      <c r="P28" s="1043"/>
    </row>
    <row r="29" spans="1:16">
      <c r="B29" s="848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2.7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853">
        <v>1</v>
      </c>
      <c r="E41" s="853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November</v>
      </c>
      <c r="N42" s="1020"/>
      <c r="O42" s="853">
        <f>+O7</f>
        <v>1</v>
      </c>
      <c r="P42" s="853">
        <f>+P7</f>
        <v>1</v>
      </c>
    </row>
    <row r="43" spans="1:16" s="3" customFormat="1" ht="12.75" customHeight="1">
      <c r="A43" s="3" t="s">
        <v>62</v>
      </c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846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847" t="s">
        <v>18</v>
      </c>
      <c r="G47" s="847" t="s">
        <v>19</v>
      </c>
      <c r="H47" s="847" t="s">
        <v>20</v>
      </c>
      <c r="I47" s="850" t="s">
        <v>21</v>
      </c>
      <c r="J47" s="33" t="s">
        <v>9</v>
      </c>
      <c r="K47" s="847" t="s">
        <v>18</v>
      </c>
      <c r="L47" s="847" t="s">
        <v>19</v>
      </c>
      <c r="M47" s="847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851"/>
      <c r="G48" s="851"/>
      <c r="H48" s="851"/>
      <c r="I48" s="852" t="s">
        <v>23</v>
      </c>
      <c r="J48" s="34" t="s">
        <v>22</v>
      </c>
      <c r="K48" s="851"/>
      <c r="L48" s="851"/>
      <c r="M48" s="851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854" t="s">
        <v>28</v>
      </c>
      <c r="G49" s="854" t="s">
        <v>29</v>
      </c>
      <c r="H49" s="854" t="s">
        <v>30</v>
      </c>
      <c r="I49" s="46" t="s">
        <v>31</v>
      </c>
      <c r="J49" s="47" t="s">
        <v>32</v>
      </c>
      <c r="K49" s="854" t="s">
        <v>33</v>
      </c>
      <c r="L49" s="854" t="s">
        <v>34</v>
      </c>
      <c r="M49" s="854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61</v>
      </c>
      <c r="D50" s="1048"/>
      <c r="E50" s="1048"/>
      <c r="F50" s="868">
        <f>SUM(F52,F55)</f>
        <v>31</v>
      </c>
      <c r="G50" s="868">
        <f>SUM(G52,G55)</f>
        <v>0</v>
      </c>
      <c r="H50" s="868">
        <f>SUM(H52,H55)</f>
        <v>30</v>
      </c>
      <c r="I50" s="7">
        <f>SUM(I52,I55)</f>
        <v>0</v>
      </c>
      <c r="J50" s="7">
        <f>SUM(J52,J55)</f>
        <v>183</v>
      </c>
      <c r="K50" s="7">
        <f t="shared" ref="K50:N50" si="8">SUM(K52,K55)</f>
        <v>0</v>
      </c>
      <c r="L50" s="7">
        <f t="shared" si="8"/>
        <v>0</v>
      </c>
      <c r="M50" s="7">
        <f t="shared" si="8"/>
        <v>10</v>
      </c>
      <c r="N50" s="1015">
        <f t="shared" si="8"/>
        <v>173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861"/>
      <c r="G51" s="861"/>
      <c r="H51" s="861"/>
      <c r="I51" s="35"/>
      <c r="J51" s="860"/>
      <c r="K51" s="861"/>
      <c r="L51" s="861"/>
      <c r="M51" s="861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869">
        <f>SUM(F53:F54)</f>
        <v>0</v>
      </c>
      <c r="G52" s="869">
        <f t="shared" ref="G52:H52" si="9">SUM(G53:G54)</f>
        <v>0</v>
      </c>
      <c r="H52" s="869">
        <f t="shared" si="9"/>
        <v>0</v>
      </c>
      <c r="I52" s="858">
        <f>SUM(C52-F52+G52-H52)</f>
        <v>0</v>
      </c>
      <c r="J52" s="869">
        <f>SUM(J53:J54)</f>
        <v>0</v>
      </c>
      <c r="K52" s="869">
        <f t="shared" ref="K52:M52" si="10">SUM(K53:K54)</f>
        <v>0</v>
      </c>
      <c r="L52" s="869">
        <f t="shared" si="10"/>
        <v>0</v>
      </c>
      <c r="M52" s="869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870">
        <v>0</v>
      </c>
      <c r="G53" s="870">
        <v>0</v>
      </c>
      <c r="H53" s="870">
        <v>0</v>
      </c>
      <c r="I53" s="885">
        <f t="shared" ref="I53:I57" si="11">SUM(C53-F53+G53-H53)</f>
        <v>0</v>
      </c>
      <c r="J53" s="153">
        <v>0</v>
      </c>
      <c r="K53" s="153">
        <v>0</v>
      </c>
      <c r="L53" s="153">
        <v>0</v>
      </c>
      <c r="M53" s="153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870">
        <v>0</v>
      </c>
      <c r="G54" s="870">
        <v>0</v>
      </c>
      <c r="H54" s="870">
        <v>0</v>
      </c>
      <c r="I54" s="885">
        <f t="shared" si="11"/>
        <v>0</v>
      </c>
      <c r="J54" s="153">
        <v>0</v>
      </c>
      <c r="K54" s="153">
        <v>0</v>
      </c>
      <c r="L54" s="153">
        <v>0</v>
      </c>
      <c r="M54" s="153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61</v>
      </c>
      <c r="D55" s="1050"/>
      <c r="E55" s="1050"/>
      <c r="F55" s="869">
        <f>SUM(F56:F57)</f>
        <v>31</v>
      </c>
      <c r="G55" s="869">
        <f t="shared" ref="G55:H55" si="12">SUM(G56:G57)</f>
        <v>0</v>
      </c>
      <c r="H55" s="869">
        <f t="shared" si="12"/>
        <v>30</v>
      </c>
      <c r="I55" s="858">
        <f t="shared" si="11"/>
        <v>0</v>
      </c>
      <c r="J55" s="13">
        <f>SUM(J56:J57)</f>
        <v>183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10</v>
      </c>
      <c r="N55" s="1025">
        <f>SUM(N56:P57)</f>
        <v>173</v>
      </c>
      <c r="O55" s="1025"/>
      <c r="P55" s="1026"/>
    </row>
    <row r="56" spans="1:16" ht="12.75" customHeight="1">
      <c r="A56" s="11"/>
      <c r="B56" s="12" t="s">
        <v>40</v>
      </c>
      <c r="C56" s="1051">
        <v>61</v>
      </c>
      <c r="D56" s="1052"/>
      <c r="E56" s="1052"/>
      <c r="F56" s="870">
        <v>31</v>
      </c>
      <c r="G56" s="870">
        <v>0</v>
      </c>
      <c r="H56" s="870">
        <v>30</v>
      </c>
      <c r="I56" s="885">
        <f t="shared" si="11"/>
        <v>0</v>
      </c>
      <c r="J56" s="36">
        <v>58</v>
      </c>
      <c r="K56" s="870">
        <v>0</v>
      </c>
      <c r="L56" s="870">
        <v>0</v>
      </c>
      <c r="M56" s="870">
        <v>10</v>
      </c>
      <c r="N56" s="1025">
        <f>SUM(J56-K56+L56-M56)</f>
        <v>48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870">
        <v>0</v>
      </c>
      <c r="G57" s="870">
        <v>0</v>
      </c>
      <c r="H57" s="870">
        <v>0</v>
      </c>
      <c r="I57" s="885">
        <f t="shared" si="11"/>
        <v>0</v>
      </c>
      <c r="J57" s="36">
        <v>125</v>
      </c>
      <c r="K57" s="870">
        <v>0</v>
      </c>
      <c r="L57" s="870">
        <v>0</v>
      </c>
      <c r="M57" s="870">
        <v>0</v>
      </c>
      <c r="N57" s="1025">
        <f>SUM(J57-K57+L57-M57)</f>
        <v>125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861"/>
      <c r="G58" s="861"/>
      <c r="H58" s="861"/>
      <c r="I58" s="865"/>
      <c r="J58" s="860"/>
      <c r="K58" s="861"/>
      <c r="L58" s="861"/>
      <c r="M58" s="861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870">
        <v>0</v>
      </c>
      <c r="G59" s="870">
        <v>0</v>
      </c>
      <c r="H59" s="870">
        <v>0</v>
      </c>
      <c r="I59" s="858">
        <f t="shared" ref="I59:I62" si="14">SUM(C59-F59+G59-H59)</f>
        <v>0</v>
      </c>
      <c r="J59" s="860"/>
      <c r="K59" s="861"/>
      <c r="L59" s="861"/>
      <c r="M59" s="861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61</v>
      </c>
      <c r="D60" s="1052"/>
      <c r="E60" s="1052"/>
      <c r="F60" s="870">
        <v>31</v>
      </c>
      <c r="G60" s="870">
        <v>0</v>
      </c>
      <c r="H60" s="870">
        <v>30</v>
      </c>
      <c r="I60" s="858">
        <f t="shared" si="14"/>
        <v>0</v>
      </c>
      <c r="J60" s="860"/>
      <c r="K60" s="861"/>
      <c r="L60" s="861"/>
      <c r="M60" s="861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870">
        <v>0</v>
      </c>
      <c r="G61" s="870">
        <v>0</v>
      </c>
      <c r="H61" s="870">
        <v>0</v>
      </c>
      <c r="I61" s="858">
        <f t="shared" si="14"/>
        <v>0</v>
      </c>
      <c r="J61" s="860"/>
      <c r="K61" s="861"/>
      <c r="L61" s="861"/>
      <c r="M61" s="861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871">
        <v>0</v>
      </c>
      <c r="G62" s="871">
        <v>0</v>
      </c>
      <c r="H62" s="871">
        <v>0</v>
      </c>
      <c r="I62" s="858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866"/>
      <c r="I63" s="38"/>
      <c r="J63" s="39"/>
      <c r="K63" s="887"/>
      <c r="L63" s="887"/>
      <c r="M63" s="887"/>
      <c r="N63" s="1042"/>
      <c r="O63" s="1042"/>
      <c r="P63" s="1043"/>
    </row>
    <row r="64" spans="1:16">
      <c r="B64" s="848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848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867"/>
      <c r="O65" s="867"/>
      <c r="P65" s="867"/>
    </row>
    <row r="66" spans="1:16" ht="12.75" customHeight="1">
      <c r="B66" s="848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867"/>
      <c r="O66" s="867"/>
      <c r="P66" s="867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853">
        <v>1</v>
      </c>
      <c r="E76" s="853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November</v>
      </c>
      <c r="N77" s="1020"/>
      <c r="O77" s="853">
        <f>+O42</f>
        <v>1</v>
      </c>
      <c r="P77" s="853">
        <f>+P42</f>
        <v>1</v>
      </c>
    </row>
    <row r="78" spans="1:16" s="3" customFormat="1" ht="12.75" customHeight="1">
      <c r="A78" s="3" t="s">
        <v>11</v>
      </c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846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847" t="s">
        <v>18</v>
      </c>
      <c r="G82" s="847" t="s">
        <v>19</v>
      </c>
      <c r="H82" s="847" t="s">
        <v>20</v>
      </c>
      <c r="I82" s="850" t="s">
        <v>21</v>
      </c>
      <c r="J82" s="33" t="s">
        <v>9</v>
      </c>
      <c r="K82" s="847" t="s">
        <v>18</v>
      </c>
      <c r="L82" s="847" t="s">
        <v>19</v>
      </c>
      <c r="M82" s="847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851"/>
      <c r="G83" s="851"/>
      <c r="H83" s="851"/>
      <c r="I83" s="852" t="s">
        <v>23</v>
      </c>
      <c r="J83" s="34" t="s">
        <v>22</v>
      </c>
      <c r="K83" s="851"/>
      <c r="L83" s="851"/>
      <c r="M83" s="851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854" t="s">
        <v>28</v>
      </c>
      <c r="G84" s="854" t="s">
        <v>29</v>
      </c>
      <c r="H84" s="854" t="s">
        <v>30</v>
      </c>
      <c r="I84" s="46" t="s">
        <v>31</v>
      </c>
      <c r="J84" s="47" t="s">
        <v>32</v>
      </c>
      <c r="K84" s="854" t="s">
        <v>33</v>
      </c>
      <c r="L84" s="854" t="s">
        <v>34</v>
      </c>
      <c r="M84" s="854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50</v>
      </c>
      <c r="D85" s="1048"/>
      <c r="E85" s="1048"/>
      <c r="F85" s="868">
        <f>SUM(F87,F90)</f>
        <v>10</v>
      </c>
      <c r="G85" s="855">
        <f>SUM(G87,G90)</f>
        <v>15</v>
      </c>
      <c r="H85" s="30">
        <f>SUM(H87,H90)</f>
        <v>0</v>
      </c>
      <c r="I85" s="7">
        <f>SUM(I87,I90)</f>
        <v>55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861"/>
      <c r="G86" s="861"/>
      <c r="H86" s="861"/>
      <c r="I86" s="35"/>
      <c r="J86" s="860"/>
      <c r="K86" s="861"/>
      <c r="L86" s="861"/>
      <c r="M86" s="861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869">
        <f>SUM(F88:F89)</f>
        <v>0</v>
      </c>
      <c r="G87" s="859">
        <f t="shared" ref="G87:H87" si="17">SUM(G88:G89)</f>
        <v>0</v>
      </c>
      <c r="H87" s="869">
        <f t="shared" si="17"/>
        <v>0</v>
      </c>
      <c r="I87" s="858">
        <f>SUM(C87-F87+G87-H87)</f>
        <v>0</v>
      </c>
      <c r="J87" s="869">
        <f>SUM(J88:J89)</f>
        <v>0</v>
      </c>
      <c r="K87" s="869">
        <f t="shared" ref="K87:M87" si="18">SUM(K88:K89)</f>
        <v>0</v>
      </c>
      <c r="L87" s="869">
        <f t="shared" si="18"/>
        <v>0</v>
      </c>
      <c r="M87" s="869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870">
        <v>0</v>
      </c>
      <c r="G88" s="856">
        <v>0</v>
      </c>
      <c r="H88" s="870">
        <v>0</v>
      </c>
      <c r="I88" s="885">
        <f t="shared" ref="I88:I92" si="19">SUM(C88-F88+G88-H88)</f>
        <v>0</v>
      </c>
      <c r="J88" s="153">
        <v>0</v>
      </c>
      <c r="K88" s="153">
        <v>0</v>
      </c>
      <c r="L88" s="153">
        <v>0</v>
      </c>
      <c r="M88" s="153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870">
        <v>0</v>
      </c>
      <c r="G89" s="856">
        <v>0</v>
      </c>
      <c r="H89" s="870">
        <v>0</v>
      </c>
      <c r="I89" s="885">
        <f t="shared" si="19"/>
        <v>0</v>
      </c>
      <c r="J89" s="153">
        <v>0</v>
      </c>
      <c r="K89" s="153">
        <v>0</v>
      </c>
      <c r="L89" s="153">
        <v>0</v>
      </c>
      <c r="M89" s="153">
        <v>0</v>
      </c>
      <c r="N89" s="1025">
        <f>SUM(J89-K89+L89-M89)</f>
        <v>0</v>
      </c>
      <c r="O89" s="1025"/>
      <c r="P89" s="1026"/>
    </row>
    <row r="90" spans="1:16" ht="12.75" customHeight="1">
      <c r="A90" s="11"/>
      <c r="B90" s="10" t="s">
        <v>42</v>
      </c>
      <c r="C90" s="1049">
        <f>SUM(C91:E92)</f>
        <v>50</v>
      </c>
      <c r="D90" s="1050"/>
      <c r="E90" s="1050"/>
      <c r="F90" s="859">
        <f>SUM(F91:F92)</f>
        <v>10</v>
      </c>
      <c r="G90" s="859">
        <f t="shared" ref="G90:H90" si="20">SUM(G91:G92)</f>
        <v>15</v>
      </c>
      <c r="H90" s="859">
        <f t="shared" si="20"/>
        <v>0</v>
      </c>
      <c r="I90" s="881">
        <f t="shared" si="19"/>
        <v>55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2.75" customHeight="1">
      <c r="A91" s="11"/>
      <c r="B91" s="12" t="s">
        <v>40</v>
      </c>
      <c r="C91" s="1051">
        <v>50</v>
      </c>
      <c r="D91" s="1052"/>
      <c r="E91" s="1052"/>
      <c r="F91" s="870">
        <v>10</v>
      </c>
      <c r="G91" s="856">
        <v>0</v>
      </c>
      <c r="H91" s="31">
        <v>0</v>
      </c>
      <c r="I91" s="885">
        <f t="shared" si="19"/>
        <v>40</v>
      </c>
      <c r="J91" s="36">
        <v>0</v>
      </c>
      <c r="K91" s="870">
        <v>0</v>
      </c>
      <c r="L91" s="870">
        <v>0</v>
      </c>
      <c r="M91" s="870">
        <v>0</v>
      </c>
      <c r="N91" s="1025">
        <f>SUM(J91-K91+L91-M91)</f>
        <v>0</v>
      </c>
      <c r="O91" s="1025"/>
      <c r="P91" s="1026"/>
    </row>
    <row r="92" spans="1:16" ht="12.75" customHeight="1">
      <c r="A92" s="11"/>
      <c r="B92" s="12" t="s">
        <v>41</v>
      </c>
      <c r="C92" s="1051">
        <v>0</v>
      </c>
      <c r="D92" s="1052"/>
      <c r="E92" s="1052"/>
      <c r="F92" s="870">
        <v>0</v>
      </c>
      <c r="G92" s="856">
        <v>15</v>
      </c>
      <c r="H92" s="31">
        <v>0</v>
      </c>
      <c r="I92" s="885">
        <f t="shared" si="19"/>
        <v>15</v>
      </c>
      <c r="J92" s="36">
        <v>0</v>
      </c>
      <c r="K92" s="870">
        <v>0</v>
      </c>
      <c r="L92" s="870">
        <v>0</v>
      </c>
      <c r="M92" s="870">
        <v>0</v>
      </c>
      <c r="N92" s="1025">
        <f>SUM(J92-K92+L92-M92)</f>
        <v>0</v>
      </c>
      <c r="O92" s="1025"/>
      <c r="P92" s="1026"/>
    </row>
    <row r="93" spans="1:16" ht="12.75" customHeight="1">
      <c r="A93" s="9">
        <v>2</v>
      </c>
      <c r="B93" s="10" t="s">
        <v>43</v>
      </c>
      <c r="C93" s="1029"/>
      <c r="D93" s="1030"/>
      <c r="E93" s="1030"/>
      <c r="F93" s="861"/>
      <c r="G93" s="861"/>
      <c r="H93" s="861"/>
      <c r="I93" s="865"/>
      <c r="J93" s="860"/>
      <c r="K93" s="861"/>
      <c r="L93" s="861"/>
      <c r="M93" s="861"/>
      <c r="N93" s="1032"/>
      <c r="O93" s="1032"/>
      <c r="P93" s="1033"/>
    </row>
    <row r="94" spans="1:16" ht="14.25">
      <c r="A94" s="11"/>
      <c r="B94" s="12" t="s">
        <v>44</v>
      </c>
      <c r="C94" s="1051">
        <v>0</v>
      </c>
      <c r="D94" s="1052"/>
      <c r="E94" s="1052"/>
      <c r="F94" s="870">
        <v>0</v>
      </c>
      <c r="G94" s="856">
        <v>0</v>
      </c>
      <c r="H94" s="870">
        <v>0</v>
      </c>
      <c r="I94" s="858">
        <f t="shared" ref="I94:I97" si="22">SUM(C94-F94+G94-H94)</f>
        <v>0</v>
      </c>
      <c r="J94" s="860"/>
      <c r="K94" s="861"/>
      <c r="L94" s="861"/>
      <c r="M94" s="861"/>
      <c r="N94" s="1032"/>
      <c r="O94" s="1032"/>
      <c r="P94" s="1033"/>
    </row>
    <row r="95" spans="1:16" ht="14.25">
      <c r="A95" s="11"/>
      <c r="B95" s="12" t="s">
        <v>45</v>
      </c>
      <c r="C95" s="1051">
        <v>50</v>
      </c>
      <c r="D95" s="1052"/>
      <c r="E95" s="1052"/>
      <c r="F95" s="870">
        <v>10</v>
      </c>
      <c r="G95" s="856">
        <v>15</v>
      </c>
      <c r="H95" s="31">
        <v>0</v>
      </c>
      <c r="I95" s="858">
        <f t="shared" si="22"/>
        <v>55</v>
      </c>
      <c r="J95" s="860"/>
      <c r="K95" s="861"/>
      <c r="L95" s="861"/>
      <c r="M95" s="861"/>
      <c r="N95" s="1032"/>
      <c r="O95" s="1032"/>
      <c r="P95" s="1033"/>
    </row>
    <row r="96" spans="1:16" ht="14.25">
      <c r="A96" s="9"/>
      <c r="B96" s="12" t="s">
        <v>46</v>
      </c>
      <c r="C96" s="1051">
        <v>0</v>
      </c>
      <c r="D96" s="1052"/>
      <c r="E96" s="1052"/>
      <c r="F96" s="870">
        <v>0</v>
      </c>
      <c r="G96" s="870">
        <v>0</v>
      </c>
      <c r="H96" s="870">
        <v>0</v>
      </c>
      <c r="I96" s="858">
        <f t="shared" si="22"/>
        <v>0</v>
      </c>
      <c r="J96" s="860"/>
      <c r="K96" s="861"/>
      <c r="L96" s="861"/>
      <c r="M96" s="861"/>
      <c r="N96" s="1032"/>
      <c r="O96" s="1032"/>
      <c r="P96" s="1033"/>
    </row>
    <row r="97" spans="1:16" ht="12.75" customHeight="1">
      <c r="A97" s="14"/>
      <c r="B97" s="15" t="s">
        <v>47</v>
      </c>
      <c r="C97" s="1053">
        <v>0</v>
      </c>
      <c r="D97" s="1054"/>
      <c r="E97" s="1054"/>
      <c r="F97" s="871">
        <v>0</v>
      </c>
      <c r="G97" s="871">
        <v>0</v>
      </c>
      <c r="H97" s="871">
        <v>0</v>
      </c>
      <c r="I97" s="858">
        <f t="shared" si="22"/>
        <v>0</v>
      </c>
      <c r="J97" s="37"/>
      <c r="K97" s="16"/>
      <c r="L97" s="16"/>
      <c r="M97" s="16"/>
      <c r="N97" s="1036"/>
      <c r="O97" s="1036"/>
      <c r="P97" s="1037"/>
    </row>
    <row r="98" spans="1:16" ht="12.7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866"/>
      <c r="I98" s="38"/>
      <c r="J98" s="39"/>
      <c r="K98" s="887"/>
      <c r="L98" s="887"/>
      <c r="M98" s="887"/>
      <c r="N98" s="1042"/>
      <c r="O98" s="1042"/>
      <c r="P98" s="1043"/>
    </row>
    <row r="99" spans="1:16">
      <c r="B99" s="848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848"/>
      <c r="D101" s="848"/>
      <c r="E101" s="848"/>
      <c r="N101" s="848"/>
      <c r="O101" s="848"/>
      <c r="P101" s="848"/>
    </row>
    <row r="102" spans="1:16">
      <c r="C102" s="848"/>
      <c r="D102" s="848"/>
      <c r="E102" s="848"/>
      <c r="N102" s="848"/>
      <c r="O102" s="848"/>
      <c r="P102" s="848"/>
    </row>
    <row r="103" spans="1:16" ht="12.75" customHeight="1">
      <c r="C103" s="848"/>
      <c r="D103" s="848"/>
      <c r="E103" s="848"/>
      <c r="N103" s="848"/>
      <c r="O103" s="848"/>
      <c r="P103" s="848"/>
    </row>
    <row r="104" spans="1:16" ht="12.75" customHeight="1">
      <c r="C104" s="848"/>
      <c r="D104" s="848"/>
      <c r="E104" s="848"/>
      <c r="N104" s="848"/>
      <c r="O104" s="848"/>
      <c r="P104" s="848"/>
    </row>
    <row r="105" spans="1:16" ht="12.75" customHeight="1">
      <c r="C105" s="848"/>
      <c r="D105" s="848"/>
      <c r="E105" s="848"/>
      <c r="N105" s="848"/>
      <c r="O105" s="848"/>
      <c r="P105" s="848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853">
        <v>1</v>
      </c>
      <c r="E111" s="853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November</v>
      </c>
      <c r="N112" s="1020"/>
      <c r="O112" s="853">
        <f>+O77</f>
        <v>1</v>
      </c>
      <c r="P112" s="853">
        <f>+P77</f>
        <v>1</v>
      </c>
    </row>
    <row r="113" spans="1:16" s="3" customFormat="1" ht="20.100000000000001" customHeight="1">
      <c r="A113" s="3" t="s">
        <v>54</v>
      </c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846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847" t="s">
        <v>18</v>
      </c>
      <c r="G117" s="847" t="s">
        <v>19</v>
      </c>
      <c r="H117" s="847" t="s">
        <v>20</v>
      </c>
      <c r="I117" s="850" t="s">
        <v>21</v>
      </c>
      <c r="J117" s="33" t="s">
        <v>9</v>
      </c>
      <c r="K117" s="847" t="s">
        <v>18</v>
      </c>
      <c r="L117" s="847" t="s">
        <v>19</v>
      </c>
      <c r="M117" s="847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851"/>
      <c r="G118" s="851"/>
      <c r="H118" s="851"/>
      <c r="I118" s="852" t="s">
        <v>23</v>
      </c>
      <c r="J118" s="34" t="s">
        <v>22</v>
      </c>
      <c r="K118" s="851"/>
      <c r="L118" s="851"/>
      <c r="M118" s="851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854" t="s">
        <v>28</v>
      </c>
      <c r="G119" s="854" t="s">
        <v>29</v>
      </c>
      <c r="H119" s="854" t="s">
        <v>30</v>
      </c>
      <c r="I119" s="46" t="s">
        <v>31</v>
      </c>
      <c r="J119" s="47" t="s">
        <v>32</v>
      </c>
      <c r="K119" s="854" t="s">
        <v>33</v>
      </c>
      <c r="L119" s="854" t="s">
        <v>34</v>
      </c>
      <c r="M119" s="854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151</v>
      </c>
      <c r="D120" s="1048"/>
      <c r="E120" s="1048"/>
      <c r="F120" s="868">
        <f>SUM(F122,F125)</f>
        <v>150</v>
      </c>
      <c r="G120" s="868">
        <f>SUM(G122,G125)</f>
        <v>55</v>
      </c>
      <c r="H120" s="868">
        <f>SUM(H122,H125)</f>
        <v>1</v>
      </c>
      <c r="I120" s="7">
        <f>SUM(I122,I125)</f>
        <v>55</v>
      </c>
      <c r="J120" s="7">
        <f>SUM(J122,J125)</f>
        <v>1415</v>
      </c>
      <c r="K120" s="7">
        <f t="shared" ref="K120:L120" si="23">SUM(K122,K125)</f>
        <v>0</v>
      </c>
      <c r="L120" s="7">
        <f t="shared" si="23"/>
        <v>160</v>
      </c>
      <c r="M120" s="7">
        <f>SUM(M122,M125)</f>
        <v>0</v>
      </c>
      <c r="N120" s="1015">
        <f>SUM(N122,N125)</f>
        <v>1575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873"/>
      <c r="G121" s="873"/>
      <c r="H121" s="873"/>
      <c r="I121" s="72"/>
      <c r="J121" s="872"/>
      <c r="K121" s="873"/>
      <c r="L121" s="873"/>
      <c r="M121" s="873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857">
        <f>SUM(F123:F124)</f>
        <v>0</v>
      </c>
      <c r="G122" s="857">
        <f t="shared" ref="G122:H122" si="24">SUM(G123:G124)</f>
        <v>0</v>
      </c>
      <c r="H122" s="857">
        <f t="shared" si="24"/>
        <v>0</v>
      </c>
      <c r="I122" s="858">
        <f>SUM(C122-F122+G122-H122)</f>
        <v>0</v>
      </c>
      <c r="J122" s="857">
        <f>SUM(J123:J124)</f>
        <v>0</v>
      </c>
      <c r="K122" s="857">
        <f t="shared" ref="K122:M122" si="25">SUM(K123:K124)</f>
        <v>0</v>
      </c>
      <c r="L122" s="857">
        <f t="shared" si="25"/>
        <v>0</v>
      </c>
      <c r="M122" s="857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875">
        <v>0</v>
      </c>
      <c r="G123" s="875">
        <v>0</v>
      </c>
      <c r="H123" s="875">
        <v>0</v>
      </c>
      <c r="I123" s="885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875">
        <v>0</v>
      </c>
      <c r="G124" s="875">
        <v>0</v>
      </c>
      <c r="H124" s="875">
        <v>0</v>
      </c>
      <c r="I124" s="885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151</v>
      </c>
      <c r="D125" s="1025"/>
      <c r="E125" s="1025"/>
      <c r="F125" s="857">
        <f>SUM(F126:F127)</f>
        <v>150</v>
      </c>
      <c r="G125" s="857">
        <f t="shared" ref="G125:H125" si="27">SUM(G126:G127)</f>
        <v>55</v>
      </c>
      <c r="H125" s="857">
        <f t="shared" si="27"/>
        <v>1</v>
      </c>
      <c r="I125" s="881">
        <f t="shared" si="26"/>
        <v>55</v>
      </c>
      <c r="J125" s="74">
        <f>SUM(J126:J127)</f>
        <v>1415</v>
      </c>
      <c r="K125" s="74">
        <f>SUM(K126:K127)</f>
        <v>0</v>
      </c>
      <c r="L125" s="74">
        <f t="shared" ref="L125:M125" si="28">SUM(L126:L127)</f>
        <v>160</v>
      </c>
      <c r="M125" s="74">
        <f t="shared" si="28"/>
        <v>0</v>
      </c>
      <c r="N125" s="1025">
        <f>SUM(N126:P127)</f>
        <v>1575</v>
      </c>
      <c r="O125" s="1025"/>
      <c r="P125" s="1026"/>
    </row>
    <row r="126" spans="1:16" ht="15">
      <c r="A126" s="11"/>
      <c r="B126" s="12" t="s">
        <v>40</v>
      </c>
      <c r="C126" s="1059">
        <v>151</v>
      </c>
      <c r="D126" s="1060"/>
      <c r="E126" s="1060"/>
      <c r="F126" s="875">
        <v>150</v>
      </c>
      <c r="G126" s="889">
        <v>0</v>
      </c>
      <c r="H126" s="875">
        <v>1</v>
      </c>
      <c r="I126" s="885">
        <f t="shared" si="26"/>
        <v>0</v>
      </c>
      <c r="J126" s="75">
        <v>456</v>
      </c>
      <c r="K126" s="875">
        <v>0</v>
      </c>
      <c r="L126" s="875">
        <v>160</v>
      </c>
      <c r="M126" s="875">
        <v>0</v>
      </c>
      <c r="N126" s="1025">
        <f>SUM(J126-K126+L126-M126)</f>
        <v>616</v>
      </c>
      <c r="O126" s="1025"/>
      <c r="P126" s="1026"/>
    </row>
    <row r="127" spans="1:16" ht="12.75" customHeight="1">
      <c r="A127" s="11"/>
      <c r="B127" s="12" t="s">
        <v>41</v>
      </c>
      <c r="C127" s="1059">
        <v>0</v>
      </c>
      <c r="D127" s="1060"/>
      <c r="E127" s="1060"/>
      <c r="F127" s="889">
        <v>0</v>
      </c>
      <c r="G127" s="875">
        <v>55</v>
      </c>
      <c r="H127" s="875">
        <v>0</v>
      </c>
      <c r="I127" s="885">
        <f t="shared" si="26"/>
        <v>55</v>
      </c>
      <c r="J127" s="75">
        <v>959</v>
      </c>
      <c r="K127" s="875">
        <v>0</v>
      </c>
      <c r="L127" s="875">
        <v>0</v>
      </c>
      <c r="M127" s="875">
        <v>0</v>
      </c>
      <c r="N127" s="1025">
        <f>SUM(J127-K127+L127-M127)</f>
        <v>959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873"/>
      <c r="G128" s="873"/>
      <c r="H128" s="873"/>
      <c r="I128" s="877"/>
      <c r="J128" s="872"/>
      <c r="K128" s="873"/>
      <c r="L128" s="873"/>
      <c r="M128" s="873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875">
        <v>0</v>
      </c>
      <c r="G129" s="875">
        <v>0</v>
      </c>
      <c r="H129" s="875">
        <v>0</v>
      </c>
      <c r="I129" s="858">
        <f t="shared" ref="I129:I132" si="29">SUM(C129-F129+G129-H129)</f>
        <v>0</v>
      </c>
      <c r="J129" s="872"/>
      <c r="K129" s="873"/>
      <c r="L129" s="873"/>
      <c r="M129" s="873"/>
      <c r="N129" s="1061"/>
      <c r="O129" s="1061"/>
      <c r="P129" s="1062"/>
    </row>
    <row r="130" spans="1:16" ht="12.75" customHeight="1">
      <c r="A130" s="11"/>
      <c r="B130" s="12" t="s">
        <v>45</v>
      </c>
      <c r="C130" s="1098">
        <v>151</v>
      </c>
      <c r="D130" s="1099"/>
      <c r="E130" s="1099"/>
      <c r="F130" s="889">
        <v>150</v>
      </c>
      <c r="G130" s="889">
        <v>55</v>
      </c>
      <c r="H130" s="889">
        <v>1</v>
      </c>
      <c r="I130" s="881">
        <f t="shared" si="29"/>
        <v>55</v>
      </c>
      <c r="J130" s="872"/>
      <c r="K130" s="873"/>
      <c r="L130" s="873"/>
      <c r="M130" s="873"/>
      <c r="N130" s="1061"/>
      <c r="O130" s="1061"/>
      <c r="P130" s="1062"/>
    </row>
    <row r="131" spans="1:16" ht="12.75" customHeight="1">
      <c r="A131" s="9"/>
      <c r="B131" s="12" t="s">
        <v>46</v>
      </c>
      <c r="C131" s="1098">
        <v>0</v>
      </c>
      <c r="D131" s="1099"/>
      <c r="E131" s="1099"/>
      <c r="F131" s="889">
        <v>0</v>
      </c>
      <c r="G131" s="889">
        <v>0</v>
      </c>
      <c r="H131" s="875">
        <v>0</v>
      </c>
      <c r="I131" s="858">
        <f t="shared" si="29"/>
        <v>0</v>
      </c>
      <c r="J131" s="872"/>
      <c r="K131" s="873"/>
      <c r="L131" s="873"/>
      <c r="M131" s="873"/>
      <c r="N131" s="1061"/>
      <c r="O131" s="1061"/>
      <c r="P131" s="1062"/>
    </row>
    <row r="132" spans="1:16" ht="12.75" customHeight="1">
      <c r="A132" s="14"/>
      <c r="B132" s="15" t="s">
        <v>47</v>
      </c>
      <c r="C132" s="1096">
        <v>0</v>
      </c>
      <c r="D132" s="1097"/>
      <c r="E132" s="1097"/>
      <c r="F132" s="888">
        <v>0</v>
      </c>
      <c r="G132" s="888">
        <v>0</v>
      </c>
      <c r="H132" s="876">
        <v>0</v>
      </c>
      <c r="I132" s="858">
        <f t="shared" si="29"/>
        <v>0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878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848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848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867"/>
      <c r="O135" s="867"/>
      <c r="P135" s="867"/>
    </row>
    <row r="136" spans="1:16" ht="12.75" customHeight="1">
      <c r="B136" s="848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867"/>
      <c r="O136" s="867"/>
      <c r="P136" s="867"/>
    </row>
    <row r="137" spans="1:16" ht="7.5" customHeight="1">
      <c r="C137" s="848"/>
      <c r="D137" s="848"/>
      <c r="E137" s="848"/>
      <c r="I137" s="3"/>
      <c r="N137" s="848"/>
      <c r="O137" s="848"/>
      <c r="P137" s="848"/>
    </row>
    <row r="138" spans="1:16" ht="18" customHeight="1">
      <c r="C138" s="848"/>
      <c r="D138" s="848"/>
      <c r="E138" s="848"/>
      <c r="N138" s="848"/>
      <c r="O138" s="848"/>
      <c r="P138" s="848"/>
    </row>
    <row r="139" spans="1:16" ht="12.75" customHeight="1">
      <c r="C139" s="848"/>
      <c r="D139" s="848"/>
      <c r="E139" s="848"/>
      <c r="N139" s="848"/>
      <c r="O139" s="848"/>
      <c r="P139" s="848"/>
    </row>
    <row r="140" spans="1:16" ht="12.75" customHeight="1">
      <c r="C140" s="848"/>
      <c r="D140" s="848"/>
      <c r="E140" s="848"/>
      <c r="N140" s="848"/>
      <c r="O140" s="848"/>
      <c r="P140" s="848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853">
        <v>1</v>
      </c>
      <c r="E146" s="853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November</v>
      </c>
      <c r="N147" s="1020"/>
      <c r="O147" s="853">
        <f>+O112</f>
        <v>1</v>
      </c>
      <c r="P147" s="853">
        <f>+P112</f>
        <v>1</v>
      </c>
    </row>
    <row r="148" spans="1:16" s="3" customFormat="1" ht="20.100000000000001" customHeight="1">
      <c r="A148" s="3" t="s">
        <v>59</v>
      </c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846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847" t="s">
        <v>18</v>
      </c>
      <c r="G152" s="847" t="s">
        <v>19</v>
      </c>
      <c r="H152" s="847" t="s">
        <v>20</v>
      </c>
      <c r="I152" s="850" t="s">
        <v>21</v>
      </c>
      <c r="J152" s="33" t="s">
        <v>9</v>
      </c>
      <c r="K152" s="847" t="s">
        <v>18</v>
      </c>
      <c r="L152" s="847" t="s">
        <v>19</v>
      </c>
      <c r="M152" s="847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851"/>
      <c r="G153" s="851"/>
      <c r="H153" s="851"/>
      <c r="I153" s="852" t="s">
        <v>23</v>
      </c>
      <c r="J153" s="34" t="s">
        <v>22</v>
      </c>
      <c r="K153" s="851"/>
      <c r="L153" s="851"/>
      <c r="M153" s="851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854" t="s">
        <v>28</v>
      </c>
      <c r="G154" s="854" t="s">
        <v>29</v>
      </c>
      <c r="H154" s="854" t="s">
        <v>30</v>
      </c>
      <c r="I154" s="46" t="s">
        <v>31</v>
      </c>
      <c r="J154" s="47" t="s">
        <v>32</v>
      </c>
      <c r="K154" s="854" t="s">
        <v>33</v>
      </c>
      <c r="L154" s="854" t="s">
        <v>34</v>
      </c>
      <c r="M154" s="854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35</v>
      </c>
      <c r="D155" s="1048"/>
      <c r="E155" s="1048"/>
      <c r="F155" s="868">
        <f>SUM(F157,F160)</f>
        <v>35</v>
      </c>
      <c r="G155" s="855">
        <f>SUM(G157,G160)</f>
        <v>0</v>
      </c>
      <c r="H155" s="855">
        <f>SUM(H157,H160)</f>
        <v>0</v>
      </c>
      <c r="I155" s="41">
        <f>SUM(I157,I160)</f>
        <v>0</v>
      </c>
      <c r="J155" s="7">
        <f>SUM(J157,J160)</f>
        <v>665</v>
      </c>
      <c r="K155" s="7">
        <f t="shared" ref="K155:N155" si="31">SUM(K157,K160)</f>
        <v>0</v>
      </c>
      <c r="L155" s="7">
        <f t="shared" si="31"/>
        <v>50</v>
      </c>
      <c r="M155" s="7">
        <f t="shared" si="31"/>
        <v>0</v>
      </c>
      <c r="N155" s="1015">
        <f t="shared" si="31"/>
        <v>715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861"/>
      <c r="G156" s="861"/>
      <c r="H156" s="861"/>
      <c r="I156" s="861"/>
      <c r="J156" s="860"/>
      <c r="K156" s="861"/>
      <c r="L156" s="861"/>
      <c r="M156" s="861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869">
        <f>SUM(F158:F159)</f>
        <v>0</v>
      </c>
      <c r="G157" s="859">
        <f t="shared" ref="G157:H157" si="32">SUM(G158:G159)</f>
        <v>0</v>
      </c>
      <c r="H157" s="859">
        <f t="shared" si="32"/>
        <v>0</v>
      </c>
      <c r="I157" s="881">
        <f>SUM(C157-F157+G157-H157)</f>
        <v>0</v>
      </c>
      <c r="J157" s="869">
        <f>SUM(J158:J159)</f>
        <v>0</v>
      </c>
      <c r="K157" s="869">
        <f t="shared" ref="K157:M157" si="33">SUM(K158:K159)</f>
        <v>0</v>
      </c>
      <c r="L157" s="869">
        <f t="shared" si="33"/>
        <v>0</v>
      </c>
      <c r="M157" s="869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870">
        <v>0</v>
      </c>
      <c r="G158" s="856">
        <v>0</v>
      </c>
      <c r="H158" s="856">
        <v>0</v>
      </c>
      <c r="I158" s="42">
        <f t="shared" ref="I158:I162" si="34">SUM(C158-F158+G158-H158)</f>
        <v>0</v>
      </c>
      <c r="J158" s="153">
        <v>0</v>
      </c>
      <c r="K158" s="153">
        <v>0</v>
      </c>
      <c r="L158" s="153">
        <v>0</v>
      </c>
      <c r="M158" s="153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870">
        <v>0</v>
      </c>
      <c r="G159" s="856">
        <v>0</v>
      </c>
      <c r="H159" s="856">
        <v>0</v>
      </c>
      <c r="I159" s="42">
        <f t="shared" si="34"/>
        <v>0</v>
      </c>
      <c r="J159" s="153">
        <v>0</v>
      </c>
      <c r="K159" s="153">
        <v>0</v>
      </c>
      <c r="L159" s="153">
        <v>0</v>
      </c>
      <c r="M159" s="153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35</v>
      </c>
      <c r="D160" s="1050"/>
      <c r="E160" s="1050"/>
      <c r="F160" s="869">
        <f>SUM(F161:F162)</f>
        <v>35</v>
      </c>
      <c r="G160" s="859">
        <f t="shared" ref="G160:H160" si="35">SUM(G161:G162)</f>
        <v>0</v>
      </c>
      <c r="H160" s="859">
        <f t="shared" si="35"/>
        <v>0</v>
      </c>
      <c r="I160" s="881">
        <f t="shared" si="34"/>
        <v>0</v>
      </c>
      <c r="J160" s="13">
        <f>SUM(J161:J162)</f>
        <v>665</v>
      </c>
      <c r="K160" s="13">
        <f t="shared" ref="K160:M160" si="36">SUM(K161:K162)</f>
        <v>0</v>
      </c>
      <c r="L160" s="13">
        <f t="shared" si="36"/>
        <v>50</v>
      </c>
      <c r="M160" s="13">
        <f t="shared" si="36"/>
        <v>0</v>
      </c>
      <c r="N160" s="1025">
        <f>SUM(N161:P162)</f>
        <v>715</v>
      </c>
      <c r="O160" s="1025"/>
      <c r="P160" s="1026"/>
    </row>
    <row r="161" spans="1:16" ht="12.75" customHeight="1">
      <c r="A161" s="11"/>
      <c r="B161" s="12" t="s">
        <v>40</v>
      </c>
      <c r="C161" s="1051">
        <v>35</v>
      </c>
      <c r="D161" s="1052"/>
      <c r="E161" s="1052"/>
      <c r="F161" s="870">
        <v>35</v>
      </c>
      <c r="G161" s="856">
        <v>0</v>
      </c>
      <c r="H161" s="856">
        <v>0</v>
      </c>
      <c r="I161" s="42">
        <f t="shared" si="34"/>
        <v>0</v>
      </c>
      <c r="J161" s="36">
        <v>240</v>
      </c>
      <c r="K161" s="870">
        <v>0</v>
      </c>
      <c r="L161" s="870">
        <v>0</v>
      </c>
      <c r="M161" s="870">
        <v>0</v>
      </c>
      <c r="N161" s="1025">
        <f>SUM(J161-K161+L161-M161)</f>
        <v>240</v>
      </c>
      <c r="O161" s="1025"/>
      <c r="P161" s="1026"/>
    </row>
    <row r="162" spans="1:16" ht="12.75" customHeight="1">
      <c r="A162" s="11"/>
      <c r="B162" s="12" t="s">
        <v>41</v>
      </c>
      <c r="C162" s="1051">
        <v>0</v>
      </c>
      <c r="D162" s="1052"/>
      <c r="E162" s="1052"/>
      <c r="F162" s="870">
        <v>0</v>
      </c>
      <c r="G162" s="856">
        <v>0</v>
      </c>
      <c r="H162" s="856">
        <v>0</v>
      </c>
      <c r="I162" s="42">
        <f t="shared" si="34"/>
        <v>0</v>
      </c>
      <c r="J162" s="36">
        <v>425</v>
      </c>
      <c r="K162" s="870">
        <v>0</v>
      </c>
      <c r="L162" s="870">
        <v>50</v>
      </c>
      <c r="M162" s="870">
        <v>0</v>
      </c>
      <c r="N162" s="1025">
        <f>SUM(J162-K162+L162-M162)</f>
        <v>475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861"/>
      <c r="G163" s="861"/>
      <c r="H163" s="861"/>
      <c r="I163" s="865"/>
      <c r="J163" s="860"/>
      <c r="K163" s="861"/>
      <c r="L163" s="861"/>
      <c r="M163" s="861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870">
        <v>0</v>
      </c>
      <c r="G164" s="870">
        <v>0</v>
      </c>
      <c r="H164" s="870">
        <v>0</v>
      </c>
      <c r="I164" s="858">
        <f t="shared" ref="I164:I167" si="37">SUM(C164-F164+G164-H164)</f>
        <v>0</v>
      </c>
      <c r="J164" s="860"/>
      <c r="K164" s="861"/>
      <c r="L164" s="861"/>
      <c r="M164" s="861"/>
      <c r="N164" s="1032"/>
      <c r="O164" s="1032"/>
      <c r="P164" s="1033"/>
    </row>
    <row r="165" spans="1:16" ht="14.25">
      <c r="A165" s="11"/>
      <c r="B165" s="12" t="s">
        <v>45</v>
      </c>
      <c r="C165" s="1051">
        <v>35</v>
      </c>
      <c r="D165" s="1052"/>
      <c r="E165" s="1052"/>
      <c r="F165" s="870">
        <v>35</v>
      </c>
      <c r="G165" s="870">
        <v>0</v>
      </c>
      <c r="H165" s="870">
        <v>0</v>
      </c>
      <c r="I165" s="858">
        <f t="shared" si="37"/>
        <v>0</v>
      </c>
      <c r="J165" s="860"/>
      <c r="K165" s="861"/>
      <c r="L165" s="861"/>
      <c r="M165" s="861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870">
        <v>0</v>
      </c>
      <c r="G166" s="870">
        <v>0</v>
      </c>
      <c r="H166" s="870">
        <v>0</v>
      </c>
      <c r="I166" s="858">
        <f t="shared" si="37"/>
        <v>0</v>
      </c>
      <c r="J166" s="860"/>
      <c r="K166" s="861"/>
      <c r="L166" s="861"/>
      <c r="M166" s="861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871">
        <v>0</v>
      </c>
      <c r="G167" s="871">
        <v>0</v>
      </c>
      <c r="H167" s="871">
        <v>0</v>
      </c>
      <c r="I167" s="858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866"/>
      <c r="I168" s="38"/>
      <c r="J168" s="39"/>
      <c r="K168" s="887"/>
      <c r="L168" s="887"/>
      <c r="M168" s="887"/>
      <c r="N168" s="1042"/>
      <c r="O168" s="1042"/>
      <c r="P168" s="1043"/>
    </row>
    <row r="169" spans="1:16" ht="7.5" customHeight="1">
      <c r="B169" s="848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848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867"/>
      <c r="O170" s="867"/>
      <c r="P170" s="867"/>
    </row>
    <row r="171" spans="1:16" ht="12.75" customHeight="1">
      <c r="B171" s="848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867"/>
      <c r="O171" s="867"/>
      <c r="P171" s="867"/>
    </row>
    <row r="172" spans="1:16" ht="12.75" customHeight="1">
      <c r="B172" s="848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867"/>
      <c r="O172" s="867"/>
      <c r="P172" s="867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848"/>
      <c r="D174" s="848"/>
      <c r="E174" s="848"/>
      <c r="N174" s="848"/>
      <c r="O174" s="848"/>
      <c r="P174" s="848"/>
    </row>
    <row r="175" spans="1:16" ht="30" customHeight="1">
      <c r="C175" s="848"/>
      <c r="D175" s="848"/>
      <c r="E175" s="848"/>
      <c r="N175" s="848"/>
      <c r="O175" s="848"/>
      <c r="P175" s="848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853">
        <v>1</v>
      </c>
      <c r="E181" s="853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November</v>
      </c>
      <c r="N182" s="1020"/>
      <c r="O182" s="853">
        <f>+O147</f>
        <v>1</v>
      </c>
      <c r="P182" s="853">
        <f>+P147</f>
        <v>1</v>
      </c>
    </row>
    <row r="183" spans="1:16" s="3" customFormat="1" ht="20.100000000000001" customHeight="1">
      <c r="A183" s="19" t="s">
        <v>53</v>
      </c>
      <c r="B183" s="19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846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847" t="s">
        <v>18</v>
      </c>
      <c r="G187" s="847" t="s">
        <v>19</v>
      </c>
      <c r="H187" s="847" t="s">
        <v>20</v>
      </c>
      <c r="I187" s="850" t="s">
        <v>21</v>
      </c>
      <c r="J187" s="33" t="s">
        <v>9</v>
      </c>
      <c r="K187" s="847" t="s">
        <v>18</v>
      </c>
      <c r="L187" s="847" t="s">
        <v>19</v>
      </c>
      <c r="M187" s="847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851"/>
      <c r="G188" s="851"/>
      <c r="H188" s="851"/>
      <c r="I188" s="852" t="s">
        <v>23</v>
      </c>
      <c r="J188" s="34" t="s">
        <v>22</v>
      </c>
      <c r="K188" s="851"/>
      <c r="L188" s="851"/>
      <c r="M188" s="851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854" t="s">
        <v>28</v>
      </c>
      <c r="G189" s="854" t="s">
        <v>29</v>
      </c>
      <c r="H189" s="854" t="s">
        <v>30</v>
      </c>
      <c r="I189" s="46" t="s">
        <v>31</v>
      </c>
      <c r="J189" s="47" t="s">
        <v>32</v>
      </c>
      <c r="K189" s="854" t="s">
        <v>33</v>
      </c>
      <c r="L189" s="854" t="s">
        <v>34</v>
      </c>
      <c r="M189" s="854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868">
        <f>SUM(F192,F195)</f>
        <v>0</v>
      </c>
      <c r="G190" s="868">
        <f>SUM(G192,G195)</f>
        <v>0</v>
      </c>
      <c r="H190" s="868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861"/>
      <c r="G191" s="861"/>
      <c r="H191" s="861"/>
      <c r="I191" s="35"/>
      <c r="J191" s="860"/>
      <c r="K191" s="861"/>
      <c r="L191" s="861"/>
      <c r="M191" s="861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869">
        <f>SUM(F193:F194)</f>
        <v>0</v>
      </c>
      <c r="G192" s="869">
        <f t="shared" ref="G192:H192" si="40">SUM(G193:G194)</f>
        <v>0</v>
      </c>
      <c r="H192" s="869">
        <f t="shared" si="40"/>
        <v>0</v>
      </c>
      <c r="I192" s="858">
        <f>SUM(C192-F192+G192-H192)</f>
        <v>0</v>
      </c>
      <c r="J192" s="869">
        <f>SUM(J193:J194)</f>
        <v>0</v>
      </c>
      <c r="K192" s="869">
        <f t="shared" ref="K192:M192" si="41">SUM(K193:K194)</f>
        <v>0</v>
      </c>
      <c r="L192" s="869">
        <f t="shared" si="41"/>
        <v>0</v>
      </c>
      <c r="M192" s="869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870">
        <v>0</v>
      </c>
      <c r="G193" s="870">
        <v>0</v>
      </c>
      <c r="H193" s="870">
        <v>0</v>
      </c>
      <c r="I193" s="885">
        <f t="shared" ref="I193:I197" si="42">SUM(C193-F193+G193-H193)</f>
        <v>0</v>
      </c>
      <c r="J193" s="153">
        <v>0</v>
      </c>
      <c r="K193" s="153">
        <v>0</v>
      </c>
      <c r="L193" s="153">
        <v>0</v>
      </c>
      <c r="M193" s="153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870">
        <v>0</v>
      </c>
      <c r="G194" s="870">
        <v>0</v>
      </c>
      <c r="H194" s="870">
        <v>0</v>
      </c>
      <c r="I194" s="885">
        <f t="shared" si="42"/>
        <v>0</v>
      </c>
      <c r="J194" s="153">
        <v>0</v>
      </c>
      <c r="K194" s="153">
        <v>0</v>
      </c>
      <c r="L194" s="153">
        <v>0</v>
      </c>
      <c r="M194" s="153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869">
        <f>SUM(F196:F197)</f>
        <v>0</v>
      </c>
      <c r="G195" s="869">
        <f t="shared" ref="G195:H195" si="43">SUM(G196:G197)</f>
        <v>0</v>
      </c>
      <c r="H195" s="869">
        <f t="shared" si="43"/>
        <v>0</v>
      </c>
      <c r="I195" s="858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870">
        <v>0</v>
      </c>
      <c r="G196" s="870">
        <v>0</v>
      </c>
      <c r="H196" s="870">
        <v>0</v>
      </c>
      <c r="I196" s="885">
        <f t="shared" si="42"/>
        <v>0</v>
      </c>
      <c r="J196" s="36">
        <v>0</v>
      </c>
      <c r="K196" s="870">
        <v>0</v>
      </c>
      <c r="L196" s="870">
        <v>0</v>
      </c>
      <c r="M196" s="870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870">
        <v>0</v>
      </c>
      <c r="G197" s="870">
        <v>0</v>
      </c>
      <c r="H197" s="870">
        <v>0</v>
      </c>
      <c r="I197" s="885">
        <f t="shared" si="42"/>
        <v>0</v>
      </c>
      <c r="J197" s="36">
        <v>0</v>
      </c>
      <c r="K197" s="870">
        <v>0</v>
      </c>
      <c r="L197" s="870">
        <v>0</v>
      </c>
      <c r="M197" s="870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861"/>
      <c r="G198" s="861"/>
      <c r="H198" s="861"/>
      <c r="I198" s="865"/>
      <c r="J198" s="860"/>
      <c r="K198" s="861"/>
      <c r="L198" s="861"/>
      <c r="M198" s="861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870">
        <v>0</v>
      </c>
      <c r="G199" s="870">
        <v>0</v>
      </c>
      <c r="H199" s="870">
        <v>0</v>
      </c>
      <c r="I199" s="858">
        <f t="shared" ref="I199:I202" si="45">SUM(C199-F199+G199-H199)</f>
        <v>0</v>
      </c>
      <c r="J199" s="860"/>
      <c r="K199" s="861"/>
      <c r="L199" s="861"/>
      <c r="M199" s="861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870">
        <v>0</v>
      </c>
      <c r="G200" s="870">
        <v>0</v>
      </c>
      <c r="H200" s="870">
        <v>0</v>
      </c>
      <c r="I200" s="858">
        <f t="shared" si="45"/>
        <v>0</v>
      </c>
      <c r="J200" s="860"/>
      <c r="K200" s="861"/>
      <c r="L200" s="861"/>
      <c r="M200" s="861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870">
        <v>0</v>
      </c>
      <c r="G201" s="870">
        <v>0</v>
      </c>
      <c r="H201" s="870">
        <v>0</v>
      </c>
      <c r="I201" s="858">
        <f t="shared" si="45"/>
        <v>0</v>
      </c>
      <c r="J201" s="860"/>
      <c r="K201" s="861"/>
      <c r="L201" s="861"/>
      <c r="M201" s="861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871">
        <v>0</v>
      </c>
      <c r="G202" s="871">
        <v>0</v>
      </c>
      <c r="H202" s="871">
        <v>0</v>
      </c>
      <c r="I202" s="858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866"/>
      <c r="I203" s="38"/>
      <c r="J203" s="39"/>
      <c r="K203" s="887"/>
      <c r="L203" s="887"/>
      <c r="M203" s="887"/>
      <c r="N203" s="1042"/>
      <c r="O203" s="1042"/>
      <c r="P203" s="1043"/>
    </row>
    <row r="204" spans="1:16">
      <c r="B204" s="848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848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867"/>
      <c r="O205" s="867"/>
      <c r="P205" s="867"/>
    </row>
    <row r="206" spans="1:16">
      <c r="B206" s="848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867"/>
      <c r="O206" s="867"/>
      <c r="P206" s="867"/>
    </row>
    <row r="207" spans="1:16" ht="30" customHeight="1">
      <c r="B207" s="848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867"/>
      <c r="O207" s="867"/>
      <c r="P207" s="867"/>
    </row>
    <row r="208" spans="1:16" ht="25.5" customHeight="1">
      <c r="C208" s="848"/>
      <c r="D208" s="848"/>
      <c r="E208" s="848"/>
      <c r="N208" s="848"/>
      <c r="O208" s="848"/>
      <c r="P208" s="848"/>
    </row>
    <row r="209" spans="1:16" ht="20.100000000000001" customHeight="1">
      <c r="C209" s="848"/>
      <c r="D209" s="848"/>
      <c r="E209" s="848"/>
      <c r="N209" s="848"/>
      <c r="O209" s="848"/>
      <c r="P209" s="848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853">
        <v>1</v>
      </c>
      <c r="E216" s="853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November</v>
      </c>
      <c r="N217" s="1020"/>
      <c r="O217" s="853">
        <f>+O182</f>
        <v>1</v>
      </c>
      <c r="P217" s="853">
        <f>+P182</f>
        <v>1</v>
      </c>
    </row>
    <row r="218" spans="1:16" s="3" customFormat="1" ht="20.100000000000001" customHeight="1">
      <c r="A218" s="19" t="s">
        <v>57</v>
      </c>
      <c r="B218" s="20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846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847" t="s">
        <v>18</v>
      </c>
      <c r="G222" s="847" t="s">
        <v>19</v>
      </c>
      <c r="H222" s="847" t="s">
        <v>20</v>
      </c>
      <c r="I222" s="850" t="s">
        <v>21</v>
      </c>
      <c r="J222" s="33" t="s">
        <v>9</v>
      </c>
      <c r="K222" s="847" t="s">
        <v>18</v>
      </c>
      <c r="L222" s="847" t="s">
        <v>19</v>
      </c>
      <c r="M222" s="847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851"/>
      <c r="G223" s="851"/>
      <c r="H223" s="851"/>
      <c r="I223" s="852" t="s">
        <v>23</v>
      </c>
      <c r="J223" s="34" t="s">
        <v>22</v>
      </c>
      <c r="K223" s="851"/>
      <c r="L223" s="851"/>
      <c r="M223" s="851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854" t="s">
        <v>28</v>
      </c>
      <c r="G224" s="854" t="s">
        <v>29</v>
      </c>
      <c r="H224" s="854" t="s">
        <v>30</v>
      </c>
      <c r="I224" s="46" t="s">
        <v>31</v>
      </c>
      <c r="J224" s="47" t="s">
        <v>32</v>
      </c>
      <c r="K224" s="854" t="s">
        <v>33</v>
      </c>
      <c r="L224" s="854" t="s">
        <v>34</v>
      </c>
      <c r="M224" s="854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868">
        <f>SUM(F227,F230)</f>
        <v>0</v>
      </c>
      <c r="G225" s="868">
        <f>SUM(G227,G230)</f>
        <v>0</v>
      </c>
      <c r="H225" s="868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861"/>
      <c r="G226" s="861"/>
      <c r="H226" s="861"/>
      <c r="I226" s="35"/>
      <c r="J226" s="860"/>
      <c r="K226" s="861"/>
      <c r="L226" s="861"/>
      <c r="M226" s="861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869">
        <f>SUM(F228:F229)</f>
        <v>0</v>
      </c>
      <c r="G227" s="869">
        <f t="shared" ref="G227:H227" si="48">SUM(G228:G229)</f>
        <v>0</v>
      </c>
      <c r="H227" s="869">
        <f t="shared" si="48"/>
        <v>0</v>
      </c>
      <c r="I227" s="858">
        <f>SUM(C227-F227+G227-H227)</f>
        <v>0</v>
      </c>
      <c r="J227" s="869">
        <f>SUM(J228:J229)</f>
        <v>0</v>
      </c>
      <c r="K227" s="869">
        <f t="shared" ref="K227:M227" si="49">SUM(K228:K229)</f>
        <v>0</v>
      </c>
      <c r="L227" s="869">
        <f t="shared" si="49"/>
        <v>0</v>
      </c>
      <c r="M227" s="869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870">
        <v>0</v>
      </c>
      <c r="G228" s="870">
        <v>0</v>
      </c>
      <c r="H228" s="870">
        <v>0</v>
      </c>
      <c r="I228" s="885">
        <f t="shared" ref="I228:I232" si="50">SUM(C228-F228+G228-H228)</f>
        <v>0</v>
      </c>
      <c r="J228" s="153">
        <v>0</v>
      </c>
      <c r="K228" s="153">
        <v>0</v>
      </c>
      <c r="L228" s="153">
        <v>0</v>
      </c>
      <c r="M228" s="153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870">
        <v>0</v>
      </c>
      <c r="G229" s="870">
        <v>0</v>
      </c>
      <c r="H229" s="870">
        <v>0</v>
      </c>
      <c r="I229" s="885">
        <f t="shared" si="50"/>
        <v>0</v>
      </c>
      <c r="J229" s="153">
        <v>0</v>
      </c>
      <c r="K229" s="153">
        <v>0</v>
      </c>
      <c r="L229" s="153">
        <v>0</v>
      </c>
      <c r="M229" s="153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869">
        <f>SUM(F231:F232)</f>
        <v>0</v>
      </c>
      <c r="G230" s="869">
        <f t="shared" ref="G230:H230" si="51">SUM(G231:G232)</f>
        <v>0</v>
      </c>
      <c r="H230" s="869">
        <f t="shared" si="51"/>
        <v>0</v>
      </c>
      <c r="I230" s="858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870">
        <v>0</v>
      </c>
      <c r="G231" s="870">
        <v>0</v>
      </c>
      <c r="H231" s="870">
        <v>0</v>
      </c>
      <c r="I231" s="885">
        <f t="shared" si="50"/>
        <v>0</v>
      </c>
      <c r="J231" s="36">
        <v>0</v>
      </c>
      <c r="K231" s="870">
        <v>0</v>
      </c>
      <c r="L231" s="870">
        <v>0</v>
      </c>
      <c r="M231" s="870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870">
        <v>0</v>
      </c>
      <c r="G232" s="870">
        <v>0</v>
      </c>
      <c r="H232" s="870">
        <v>0</v>
      </c>
      <c r="I232" s="885">
        <f t="shared" si="50"/>
        <v>0</v>
      </c>
      <c r="J232" s="36">
        <v>0</v>
      </c>
      <c r="K232" s="870">
        <v>0</v>
      </c>
      <c r="L232" s="870">
        <v>0</v>
      </c>
      <c r="M232" s="870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861"/>
      <c r="G233" s="861"/>
      <c r="H233" s="861"/>
      <c r="I233" s="865"/>
      <c r="J233" s="860"/>
      <c r="K233" s="861"/>
      <c r="L233" s="861"/>
      <c r="M233" s="861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870">
        <v>0</v>
      </c>
      <c r="G234" s="870">
        <v>0</v>
      </c>
      <c r="H234" s="870">
        <v>0</v>
      </c>
      <c r="I234" s="858">
        <f t="shared" ref="I234:I237" si="53">SUM(C234-F234+G234-H234)</f>
        <v>0</v>
      </c>
      <c r="J234" s="860"/>
      <c r="K234" s="861"/>
      <c r="L234" s="861"/>
      <c r="M234" s="861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870">
        <v>0</v>
      </c>
      <c r="G235" s="870">
        <v>0</v>
      </c>
      <c r="H235" s="870">
        <v>0</v>
      </c>
      <c r="I235" s="858">
        <f t="shared" si="53"/>
        <v>0</v>
      </c>
      <c r="J235" s="860"/>
      <c r="K235" s="861"/>
      <c r="L235" s="861"/>
      <c r="M235" s="861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870">
        <v>0</v>
      </c>
      <c r="G236" s="870">
        <v>0</v>
      </c>
      <c r="H236" s="870">
        <v>0</v>
      </c>
      <c r="I236" s="858">
        <f t="shared" si="53"/>
        <v>0</v>
      </c>
      <c r="J236" s="860"/>
      <c r="K236" s="861"/>
      <c r="L236" s="861"/>
      <c r="M236" s="861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871">
        <v>0</v>
      </c>
      <c r="G237" s="871">
        <v>0</v>
      </c>
      <c r="H237" s="871">
        <v>0</v>
      </c>
      <c r="I237" s="858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866"/>
      <c r="I238" s="38"/>
      <c r="J238" s="39"/>
      <c r="K238" s="887"/>
      <c r="L238" s="887"/>
      <c r="M238" s="887"/>
      <c r="N238" s="1042"/>
      <c r="O238" s="1042"/>
      <c r="P238" s="1043"/>
    </row>
    <row r="239" spans="1:16" ht="30" customHeight="1">
      <c r="B239" s="848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848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867"/>
      <c r="O240" s="867"/>
      <c r="P240" s="867"/>
    </row>
    <row r="241" spans="1:16" ht="20.100000000000001" customHeight="1">
      <c r="B241" s="848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867"/>
      <c r="O241" s="867"/>
      <c r="P241" s="867"/>
    </row>
    <row r="242" spans="1:16" ht="20.100000000000001" customHeight="1">
      <c r="B242" s="848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867"/>
      <c r="O242" s="867"/>
      <c r="P242" s="867"/>
    </row>
    <row r="243" spans="1:16" ht="20.100000000000001" customHeight="1">
      <c r="C243" s="848"/>
      <c r="D243" s="848"/>
      <c r="E243" s="848"/>
      <c r="G243" s="1" t="s">
        <v>1</v>
      </c>
      <c r="N243" s="848"/>
      <c r="O243" s="848"/>
      <c r="P243" s="848"/>
    </row>
    <row r="244" spans="1:16" ht="20.100000000000001" customHeight="1">
      <c r="C244" s="848"/>
      <c r="D244" s="848"/>
      <c r="E244" s="848"/>
      <c r="N244" s="848"/>
      <c r="O244" s="848"/>
      <c r="P244" s="848"/>
    </row>
    <row r="245" spans="1:16" ht="20.100000000000001" customHeight="1">
      <c r="C245" s="848"/>
      <c r="D245" s="848"/>
      <c r="E245" s="848"/>
      <c r="N245" s="848"/>
      <c r="O245" s="848"/>
      <c r="P245" s="848"/>
    </row>
    <row r="246" spans="1:16" ht="20.100000000000001" customHeight="1">
      <c r="C246" s="848"/>
      <c r="D246" s="848"/>
      <c r="E246" s="848"/>
      <c r="N246" s="848"/>
      <c r="O246" s="848"/>
      <c r="P246" s="848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853">
        <v>1</v>
      </c>
      <c r="E252" s="853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November</v>
      </c>
      <c r="N253" s="1020"/>
      <c r="O253" s="853">
        <f>+O217</f>
        <v>1</v>
      </c>
      <c r="P253" s="853">
        <f>+P217</f>
        <v>1</v>
      </c>
    </row>
    <row r="254" spans="1:16" ht="12.75" customHeight="1">
      <c r="A254" s="19" t="s">
        <v>58</v>
      </c>
      <c r="B254" s="19"/>
      <c r="C254" s="853">
        <v>0</v>
      </c>
      <c r="D254" s="853">
        <v>3</v>
      </c>
      <c r="E254" s="853">
        <v>5</v>
      </c>
      <c r="I254" s="1018"/>
      <c r="J254" s="849"/>
      <c r="K254" s="2"/>
      <c r="L254" s="23" t="s">
        <v>12</v>
      </c>
      <c r="M254" s="1019" t="str">
        <f>+M218</f>
        <v>: 2020</v>
      </c>
      <c r="N254" s="1020"/>
      <c r="O254" s="853">
        <f>+O218</f>
        <v>2</v>
      </c>
      <c r="P254" s="853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846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847" t="s">
        <v>18</v>
      </c>
      <c r="G258" s="847" t="s">
        <v>19</v>
      </c>
      <c r="H258" s="847" t="s">
        <v>20</v>
      </c>
      <c r="I258" s="850" t="s">
        <v>21</v>
      </c>
      <c r="J258" s="33" t="s">
        <v>9</v>
      </c>
      <c r="K258" s="847" t="s">
        <v>18</v>
      </c>
      <c r="L258" s="847" t="s">
        <v>19</v>
      </c>
      <c r="M258" s="847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851"/>
      <c r="G259" s="851"/>
      <c r="H259" s="851"/>
      <c r="I259" s="852" t="s">
        <v>23</v>
      </c>
      <c r="J259" s="34" t="s">
        <v>22</v>
      </c>
      <c r="K259" s="851"/>
      <c r="L259" s="851"/>
      <c r="M259" s="851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854" t="s">
        <v>28</v>
      </c>
      <c r="G260" s="854" t="s">
        <v>29</v>
      </c>
      <c r="H260" s="854" t="s">
        <v>30</v>
      </c>
      <c r="I260" s="46" t="s">
        <v>31</v>
      </c>
      <c r="J260" s="47" t="s">
        <v>32</v>
      </c>
      <c r="K260" s="854" t="s">
        <v>33</v>
      </c>
      <c r="L260" s="854" t="s">
        <v>34</v>
      </c>
      <c r="M260" s="854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868">
        <f>SUM(F263,F266)</f>
        <v>0</v>
      </c>
      <c r="G261" s="868">
        <f>SUM(G263,G266)</f>
        <v>0</v>
      </c>
      <c r="H261" s="868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861"/>
      <c r="G262" s="861"/>
      <c r="H262" s="861"/>
      <c r="I262" s="35"/>
      <c r="J262" s="860"/>
      <c r="K262" s="861"/>
      <c r="L262" s="861"/>
      <c r="M262" s="861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869">
        <f>SUM(F264:F265)</f>
        <v>0</v>
      </c>
      <c r="G263" s="869">
        <f t="shared" ref="G263:H263" si="56">SUM(G264:G265)</f>
        <v>0</v>
      </c>
      <c r="H263" s="869">
        <f t="shared" si="56"/>
        <v>0</v>
      </c>
      <c r="I263" s="858">
        <f>SUM(C263-F263+G263-H263)</f>
        <v>0</v>
      </c>
      <c r="J263" s="869">
        <f>SUM(J264:J265)</f>
        <v>0</v>
      </c>
      <c r="K263" s="869">
        <f t="shared" ref="K263:M263" si="57">SUM(K264:K265)</f>
        <v>0</v>
      </c>
      <c r="L263" s="869">
        <f t="shared" si="57"/>
        <v>0</v>
      </c>
      <c r="M263" s="869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870">
        <v>0</v>
      </c>
      <c r="G264" s="870">
        <v>0</v>
      </c>
      <c r="H264" s="870">
        <v>0</v>
      </c>
      <c r="I264" s="885">
        <f t="shared" ref="I264:I268" si="58">SUM(C264-F264+G264-H264)</f>
        <v>0</v>
      </c>
      <c r="J264" s="153">
        <v>0</v>
      </c>
      <c r="K264" s="153">
        <v>0</v>
      </c>
      <c r="L264" s="153">
        <v>0</v>
      </c>
      <c r="M264" s="153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870">
        <v>0</v>
      </c>
      <c r="G265" s="870">
        <v>0</v>
      </c>
      <c r="H265" s="870">
        <v>0</v>
      </c>
      <c r="I265" s="885">
        <f t="shared" si="58"/>
        <v>0</v>
      </c>
      <c r="J265" s="153">
        <v>0</v>
      </c>
      <c r="K265" s="153">
        <v>0</v>
      </c>
      <c r="L265" s="153">
        <v>0</v>
      </c>
      <c r="M265" s="153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869">
        <f>SUM(F267:F268)</f>
        <v>0</v>
      </c>
      <c r="G266" s="869">
        <f t="shared" ref="G266:H266" si="59">SUM(G267:G268)</f>
        <v>0</v>
      </c>
      <c r="H266" s="869">
        <f t="shared" si="59"/>
        <v>0</v>
      </c>
      <c r="I266" s="858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870">
        <v>0</v>
      </c>
      <c r="G267" s="870">
        <v>0</v>
      </c>
      <c r="H267" s="870">
        <v>0</v>
      </c>
      <c r="I267" s="885">
        <f t="shared" si="58"/>
        <v>0</v>
      </c>
      <c r="J267" s="36">
        <v>0</v>
      </c>
      <c r="K267" s="870">
        <v>0</v>
      </c>
      <c r="L267" s="870">
        <v>0</v>
      </c>
      <c r="M267" s="870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870">
        <v>0</v>
      </c>
      <c r="G268" s="870">
        <v>0</v>
      </c>
      <c r="H268" s="870">
        <v>0</v>
      </c>
      <c r="I268" s="885">
        <f t="shared" si="58"/>
        <v>0</v>
      </c>
      <c r="J268" s="36">
        <v>0</v>
      </c>
      <c r="K268" s="870">
        <v>0</v>
      </c>
      <c r="L268" s="870">
        <v>0</v>
      </c>
      <c r="M268" s="870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861"/>
      <c r="G269" s="861"/>
      <c r="H269" s="861"/>
      <c r="I269" s="865"/>
      <c r="J269" s="860"/>
      <c r="K269" s="861"/>
      <c r="L269" s="861"/>
      <c r="M269" s="861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870">
        <v>0</v>
      </c>
      <c r="G270" s="870">
        <v>0</v>
      </c>
      <c r="H270" s="870">
        <v>0</v>
      </c>
      <c r="I270" s="858">
        <f t="shared" ref="I270:I273" si="61">SUM(C270-F270+G270-H270)</f>
        <v>0</v>
      </c>
      <c r="J270" s="860"/>
      <c r="K270" s="861"/>
      <c r="L270" s="861"/>
      <c r="M270" s="861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870">
        <v>0</v>
      </c>
      <c r="G271" s="870">
        <v>0</v>
      </c>
      <c r="H271" s="870">
        <v>0</v>
      </c>
      <c r="I271" s="858">
        <f t="shared" si="61"/>
        <v>0</v>
      </c>
      <c r="J271" s="860"/>
      <c r="K271" s="861"/>
      <c r="L271" s="861"/>
      <c r="M271" s="861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870">
        <v>0</v>
      </c>
      <c r="G272" s="870">
        <v>0</v>
      </c>
      <c r="H272" s="870">
        <v>0</v>
      </c>
      <c r="I272" s="858">
        <f t="shared" si="61"/>
        <v>0</v>
      </c>
      <c r="J272" s="860"/>
      <c r="K272" s="861"/>
      <c r="L272" s="861"/>
      <c r="M272" s="861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871">
        <v>0</v>
      </c>
      <c r="G273" s="871">
        <v>0</v>
      </c>
      <c r="H273" s="871">
        <v>0</v>
      </c>
      <c r="I273" s="858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866"/>
      <c r="I274" s="38"/>
      <c r="J274" s="39"/>
      <c r="K274" s="887"/>
      <c r="L274" s="887"/>
      <c r="M274" s="887"/>
      <c r="N274" s="1042"/>
      <c r="O274" s="1042"/>
      <c r="P274" s="1043"/>
    </row>
    <row r="275" spans="1:16" ht="20.100000000000001" customHeight="1">
      <c r="B275" s="848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848"/>
      <c r="D276" s="848"/>
      <c r="E276" s="848"/>
      <c r="N276" s="848"/>
      <c r="O276" s="848"/>
      <c r="P276" s="848"/>
    </row>
    <row r="277" spans="1:16" ht="20.100000000000001" customHeight="1">
      <c r="C277" s="848"/>
      <c r="D277" s="848"/>
      <c r="E277" s="848"/>
      <c r="N277" s="848"/>
      <c r="O277" s="848"/>
      <c r="P277" s="848"/>
    </row>
    <row r="278" spans="1:16" ht="20.100000000000001" customHeight="1">
      <c r="C278" s="848"/>
      <c r="D278" s="848"/>
      <c r="E278" s="848"/>
      <c r="N278" s="848"/>
      <c r="O278" s="848"/>
      <c r="P278" s="848"/>
    </row>
    <row r="279" spans="1:16" ht="20.100000000000001" customHeight="1">
      <c r="C279" s="848"/>
      <c r="D279" s="848"/>
      <c r="E279" s="848"/>
      <c r="N279" s="848"/>
      <c r="O279" s="848"/>
      <c r="P279" s="848"/>
    </row>
    <row r="280" spans="1:16" ht="26.25" customHeight="1">
      <c r="C280" s="848"/>
      <c r="D280" s="848"/>
      <c r="E280" s="848"/>
      <c r="N280" s="848"/>
      <c r="O280" s="848"/>
      <c r="P280" s="848"/>
    </row>
    <row r="281" spans="1:16" ht="20.100000000000001" customHeight="1">
      <c r="C281" s="848"/>
      <c r="D281" s="848"/>
      <c r="E281" s="848"/>
      <c r="N281" s="848"/>
      <c r="O281" s="848"/>
      <c r="P281" s="848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853">
        <v>1</v>
      </c>
      <c r="E287" s="853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November</v>
      </c>
      <c r="N288" s="1020"/>
      <c r="O288" s="853">
        <f>+O253</f>
        <v>1</v>
      </c>
      <c r="P288" s="853">
        <f>+P253</f>
        <v>1</v>
      </c>
    </row>
    <row r="289" spans="1:19" s="3" customFormat="1" ht="12.75" customHeight="1">
      <c r="A289" s="19" t="s">
        <v>52</v>
      </c>
      <c r="B289" s="19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846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847" t="s">
        <v>18</v>
      </c>
      <c r="G293" s="847" t="s">
        <v>19</v>
      </c>
      <c r="H293" s="847" t="s">
        <v>20</v>
      </c>
      <c r="I293" s="850" t="s">
        <v>21</v>
      </c>
      <c r="J293" s="33" t="s">
        <v>9</v>
      </c>
      <c r="K293" s="847" t="s">
        <v>18</v>
      </c>
      <c r="L293" s="847" t="s">
        <v>19</v>
      </c>
      <c r="M293" s="847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851"/>
      <c r="G294" s="851"/>
      <c r="H294" s="851"/>
      <c r="I294" s="852" t="s">
        <v>23</v>
      </c>
      <c r="J294" s="34" t="s">
        <v>22</v>
      </c>
      <c r="K294" s="851"/>
      <c r="L294" s="851"/>
      <c r="M294" s="851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854" t="s">
        <v>28</v>
      </c>
      <c r="G295" s="854" t="s">
        <v>29</v>
      </c>
      <c r="H295" s="854" t="s">
        <v>30</v>
      </c>
      <c r="I295" s="46" t="s">
        <v>31</v>
      </c>
      <c r="J295" s="47" t="s">
        <v>32</v>
      </c>
      <c r="K295" s="854" t="s">
        <v>33</v>
      </c>
      <c r="L295" s="854" t="s">
        <v>34</v>
      </c>
      <c r="M295" s="854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504</v>
      </c>
      <c r="D296" s="1014"/>
      <c r="E296" s="1014"/>
      <c r="F296" s="855">
        <f>SUM(F298,F301)</f>
        <v>38</v>
      </c>
      <c r="G296" s="855">
        <f>SUM(G298,G301)</f>
        <v>0</v>
      </c>
      <c r="H296" s="855">
        <f>SUM(H298,H301)</f>
        <v>0</v>
      </c>
      <c r="I296" s="41">
        <f>SUM(I298,I301)</f>
        <v>466</v>
      </c>
      <c r="J296" s="7">
        <f>SUM(J298,J301)</f>
        <v>150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1015">
        <f t="shared" si="63"/>
        <v>150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861"/>
      <c r="G297" s="861"/>
      <c r="H297" s="861"/>
      <c r="I297" s="886"/>
      <c r="J297" s="860"/>
      <c r="K297" s="861"/>
      <c r="L297" s="861"/>
      <c r="M297" s="861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879">
        <f>SUM(F299:F300)</f>
        <v>0</v>
      </c>
      <c r="G298" s="879">
        <f t="shared" ref="G298:H298" si="64">SUM(G299:G300)</f>
        <v>0</v>
      </c>
      <c r="H298" s="859">
        <f t="shared" si="64"/>
        <v>0</v>
      </c>
      <c r="I298" s="881">
        <f>SUM(C298-F298+G298-H298)</f>
        <v>0</v>
      </c>
      <c r="J298" s="869">
        <f>SUM(J299:J300)</f>
        <v>0</v>
      </c>
      <c r="K298" s="869">
        <f t="shared" ref="K298:M298" si="65">SUM(K299:K300)</f>
        <v>0</v>
      </c>
      <c r="L298" s="869">
        <f t="shared" si="65"/>
        <v>0</v>
      </c>
      <c r="M298" s="869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856">
        <v>0</v>
      </c>
      <c r="G299" s="856">
        <v>0</v>
      </c>
      <c r="H299" s="856">
        <v>0</v>
      </c>
      <c r="I299" s="42">
        <f t="shared" ref="I299:I303" si="66">SUM(C299-F299+G299-H299)</f>
        <v>0</v>
      </c>
      <c r="J299" s="153">
        <v>0</v>
      </c>
      <c r="K299" s="153">
        <v>0</v>
      </c>
      <c r="L299" s="153">
        <v>0</v>
      </c>
      <c r="M299" s="153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856">
        <v>0</v>
      </c>
      <c r="G300" s="856">
        <v>0</v>
      </c>
      <c r="H300" s="856">
        <v>0</v>
      </c>
      <c r="I300" s="42">
        <f t="shared" si="66"/>
        <v>0</v>
      </c>
      <c r="J300" s="153">
        <v>0</v>
      </c>
      <c r="K300" s="153">
        <v>0</v>
      </c>
      <c r="L300" s="153">
        <v>0</v>
      </c>
      <c r="M300" s="153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504</v>
      </c>
      <c r="D301" s="1028"/>
      <c r="E301" s="1028"/>
      <c r="F301" s="859">
        <f>SUM(F302:F303)</f>
        <v>38</v>
      </c>
      <c r="G301" s="859">
        <f t="shared" ref="G301:H301" si="67">SUM(G302:G303)</f>
        <v>0</v>
      </c>
      <c r="H301" s="859">
        <f t="shared" si="67"/>
        <v>0</v>
      </c>
      <c r="I301" s="881">
        <f t="shared" si="66"/>
        <v>466</v>
      </c>
      <c r="J301" s="13">
        <f>SUM(J302:J303)</f>
        <v>150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1025">
        <f>SUM(N302:P303)</f>
        <v>150</v>
      </c>
      <c r="O301" s="1025"/>
      <c r="P301" s="1026"/>
    </row>
    <row r="302" spans="1:19" ht="15">
      <c r="A302" s="11"/>
      <c r="B302" s="12" t="s">
        <v>40</v>
      </c>
      <c r="C302" s="1023">
        <v>486</v>
      </c>
      <c r="D302" s="1024"/>
      <c r="E302" s="1024"/>
      <c r="F302" s="856">
        <v>38</v>
      </c>
      <c r="G302" s="856">
        <v>0</v>
      </c>
      <c r="H302" s="856">
        <v>0</v>
      </c>
      <c r="I302" s="42">
        <f>SUM(C302-F302+G302-H302)</f>
        <v>448</v>
      </c>
      <c r="J302" s="36">
        <v>140</v>
      </c>
      <c r="K302" s="870">
        <v>0</v>
      </c>
      <c r="L302" s="870">
        <v>0</v>
      </c>
      <c r="M302" s="870">
        <v>0</v>
      </c>
      <c r="N302" s="1025">
        <f>SUM(J302-K302+L302-M302)</f>
        <v>140</v>
      </c>
      <c r="O302" s="1025"/>
      <c r="P302" s="1026"/>
    </row>
    <row r="303" spans="1:19" ht="18.75" customHeight="1">
      <c r="A303" s="11"/>
      <c r="B303" s="12" t="s">
        <v>41</v>
      </c>
      <c r="C303" s="1023">
        <v>18</v>
      </c>
      <c r="D303" s="1024"/>
      <c r="E303" s="1024"/>
      <c r="F303" s="856">
        <v>0</v>
      </c>
      <c r="G303" s="856">
        <v>0</v>
      </c>
      <c r="H303" s="856">
        <v>0</v>
      </c>
      <c r="I303" s="42">
        <f t="shared" si="66"/>
        <v>18</v>
      </c>
      <c r="J303" s="36">
        <v>10</v>
      </c>
      <c r="K303" s="870">
        <v>0</v>
      </c>
      <c r="L303" s="870">
        <v>0</v>
      </c>
      <c r="M303" s="870">
        <v>0</v>
      </c>
      <c r="N303" s="1025">
        <f>SUM(J303-K303+L303-M303)</f>
        <v>10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861"/>
      <c r="G304" s="886"/>
      <c r="H304" s="886"/>
      <c r="I304" s="886"/>
      <c r="J304" s="860"/>
      <c r="K304" s="861"/>
      <c r="L304" s="861"/>
      <c r="M304" s="861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0</v>
      </c>
      <c r="D305" s="1079"/>
      <c r="E305" s="1079"/>
      <c r="F305" s="880">
        <v>0</v>
      </c>
      <c r="G305" s="880">
        <v>0</v>
      </c>
      <c r="H305" s="880">
        <v>0</v>
      </c>
      <c r="I305" s="881">
        <f t="shared" ref="I305:I308" si="69">SUM(C305-F305+G305-H305)</f>
        <v>0</v>
      </c>
      <c r="J305" s="860"/>
      <c r="K305" s="861"/>
      <c r="L305" s="861"/>
      <c r="M305" s="861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459</v>
      </c>
      <c r="D306" s="1024"/>
      <c r="E306" s="1024"/>
      <c r="F306" s="856">
        <v>38</v>
      </c>
      <c r="G306" s="856">
        <v>0</v>
      </c>
      <c r="H306" s="856">
        <v>0</v>
      </c>
      <c r="I306" s="881">
        <f t="shared" si="69"/>
        <v>421</v>
      </c>
      <c r="J306" s="860"/>
      <c r="K306" s="861"/>
      <c r="L306" s="861"/>
      <c r="M306" s="861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856">
        <v>0</v>
      </c>
      <c r="G307" s="856">
        <v>0</v>
      </c>
      <c r="H307" s="856">
        <v>0</v>
      </c>
      <c r="I307" s="881">
        <f t="shared" si="69"/>
        <v>0</v>
      </c>
      <c r="J307" s="860"/>
      <c r="K307" s="861"/>
      <c r="L307" s="861"/>
      <c r="M307" s="861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45</v>
      </c>
      <c r="D308" s="1035"/>
      <c r="E308" s="1035"/>
      <c r="F308" s="864">
        <v>0</v>
      </c>
      <c r="G308" s="864">
        <v>0</v>
      </c>
      <c r="H308" s="864">
        <v>0</v>
      </c>
      <c r="I308" s="881">
        <f t="shared" si="69"/>
        <v>45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866"/>
      <c r="I309" s="38"/>
      <c r="J309" s="39"/>
      <c r="K309" s="887"/>
      <c r="L309" s="887"/>
      <c r="M309" s="887"/>
      <c r="N309" s="1042"/>
      <c r="O309" s="1042"/>
      <c r="P309" s="1043"/>
    </row>
    <row r="310" spans="1:16" ht="20.100000000000001" customHeight="1">
      <c r="B310" s="848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848"/>
      <c r="D312" s="848"/>
      <c r="E312" s="848"/>
      <c r="J312" s="1" t="s">
        <v>1</v>
      </c>
      <c r="N312" s="848"/>
      <c r="O312" s="848"/>
      <c r="P312" s="848"/>
    </row>
    <row r="313" spans="1:16" ht="20.100000000000001" customHeight="1">
      <c r="C313" s="848"/>
      <c r="D313" s="848"/>
      <c r="E313" s="848"/>
      <c r="N313" s="848"/>
      <c r="O313" s="848"/>
      <c r="P313" s="848"/>
    </row>
    <row r="314" spans="1:16" ht="20.100000000000001" customHeight="1">
      <c r="C314" s="848"/>
      <c r="D314" s="848"/>
      <c r="E314" s="848"/>
      <c r="N314" s="848"/>
      <c r="O314" s="848"/>
      <c r="P314" s="848"/>
    </row>
    <row r="315" spans="1:16" ht="20.100000000000001" customHeight="1">
      <c r="C315" s="848"/>
      <c r="D315" s="848"/>
      <c r="E315" s="848"/>
      <c r="N315" s="848"/>
      <c r="O315" s="848"/>
      <c r="P315" s="848"/>
    </row>
    <row r="316" spans="1:16" ht="20.100000000000001" customHeight="1">
      <c r="C316" s="848"/>
      <c r="D316" s="848"/>
      <c r="E316" s="848"/>
      <c r="N316" s="848"/>
      <c r="O316" s="848"/>
      <c r="P316" s="848"/>
    </row>
    <row r="317" spans="1:16" ht="24" customHeight="1">
      <c r="C317" s="848"/>
      <c r="D317" s="848"/>
      <c r="E317" s="848"/>
      <c r="N317" s="848"/>
      <c r="O317" s="848"/>
      <c r="P317" s="848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853">
        <v>1</v>
      </c>
      <c r="E323" s="853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November</v>
      </c>
      <c r="N324" s="1020"/>
      <c r="O324" s="853">
        <f>+O288</f>
        <v>1</v>
      </c>
      <c r="P324" s="853">
        <f>+P288</f>
        <v>1</v>
      </c>
    </row>
    <row r="325" spans="1:16" s="3" customFormat="1" ht="12.75" customHeight="1">
      <c r="A325" s="3" t="s">
        <v>55</v>
      </c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846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847" t="s">
        <v>18</v>
      </c>
      <c r="G329" s="847" t="s">
        <v>19</v>
      </c>
      <c r="H329" s="847" t="s">
        <v>20</v>
      </c>
      <c r="I329" s="850" t="s">
        <v>21</v>
      </c>
      <c r="J329" s="33" t="s">
        <v>9</v>
      </c>
      <c r="K329" s="847" t="s">
        <v>18</v>
      </c>
      <c r="L329" s="847" t="s">
        <v>19</v>
      </c>
      <c r="M329" s="847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851"/>
      <c r="G330" s="851"/>
      <c r="H330" s="851"/>
      <c r="I330" s="852" t="s">
        <v>23</v>
      </c>
      <c r="J330" s="34" t="s">
        <v>22</v>
      </c>
      <c r="K330" s="851"/>
      <c r="L330" s="851"/>
      <c r="M330" s="851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854" t="s">
        <v>28</v>
      </c>
      <c r="G331" s="854" t="s">
        <v>29</v>
      </c>
      <c r="H331" s="854" t="s">
        <v>30</v>
      </c>
      <c r="I331" s="46" t="s">
        <v>31</v>
      </c>
      <c r="J331" s="47" t="s">
        <v>32</v>
      </c>
      <c r="K331" s="854" t="s">
        <v>33</v>
      </c>
      <c r="L331" s="854" t="s">
        <v>34</v>
      </c>
      <c r="M331" s="854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5</v>
      </c>
      <c r="D332" s="1014"/>
      <c r="E332" s="1014"/>
      <c r="F332" s="868">
        <f>SUM(F334,F337)</f>
        <v>0</v>
      </c>
      <c r="G332" s="868">
        <f>SUM(G334,G337)</f>
        <v>115</v>
      </c>
      <c r="H332" s="868">
        <f>SUM(H334,H337)</f>
        <v>0</v>
      </c>
      <c r="I332" s="41">
        <f>SUM(I334,I337)</f>
        <v>120</v>
      </c>
      <c r="J332" s="41">
        <f>SUM(J334,J337)</f>
        <v>490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1015">
        <f t="shared" si="71"/>
        <v>490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861"/>
      <c r="G333" s="861"/>
      <c r="H333" s="861"/>
      <c r="I333" s="35"/>
      <c r="J333" s="861"/>
      <c r="K333" s="861"/>
      <c r="L333" s="861"/>
      <c r="M333" s="861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869">
        <f>SUM(F335:F336)</f>
        <v>0</v>
      </c>
      <c r="G334" s="869">
        <f t="shared" ref="G334:H334" si="72">SUM(G335:G336)</f>
        <v>0</v>
      </c>
      <c r="H334" s="869">
        <f t="shared" si="72"/>
        <v>0</v>
      </c>
      <c r="I334" s="858">
        <f>SUM(C334-F334+G334-H334)</f>
        <v>0</v>
      </c>
      <c r="J334" s="859">
        <f>SUM(J335:J336)</f>
        <v>0</v>
      </c>
      <c r="K334" s="869">
        <f t="shared" ref="K334:M334" si="73">SUM(K335:K336)</f>
        <v>0</v>
      </c>
      <c r="L334" s="859">
        <f t="shared" si="73"/>
        <v>0</v>
      </c>
      <c r="M334" s="869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870">
        <v>0</v>
      </c>
      <c r="G335" s="870">
        <v>0</v>
      </c>
      <c r="H335" s="870">
        <v>0</v>
      </c>
      <c r="I335" s="885">
        <f t="shared" ref="I335:I339" si="74">SUM(C335-F335+G335-H335)</f>
        <v>0</v>
      </c>
      <c r="J335" s="153">
        <v>0</v>
      </c>
      <c r="K335" s="153">
        <v>0</v>
      </c>
      <c r="L335" s="153">
        <v>0</v>
      </c>
      <c r="M335" s="153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870">
        <v>0</v>
      </c>
      <c r="G336" s="870">
        <v>0</v>
      </c>
      <c r="H336" s="870">
        <v>0</v>
      </c>
      <c r="I336" s="885">
        <f t="shared" si="74"/>
        <v>0</v>
      </c>
      <c r="J336" s="153">
        <v>0</v>
      </c>
      <c r="K336" s="153">
        <v>0</v>
      </c>
      <c r="L336" s="153">
        <v>0</v>
      </c>
      <c r="M336" s="153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5</v>
      </c>
      <c r="D337" s="1028"/>
      <c r="E337" s="1028"/>
      <c r="F337" s="869">
        <f>SUM(F338:F339)</f>
        <v>0</v>
      </c>
      <c r="G337" s="869">
        <f t="shared" ref="G337:H337" si="75">SUM(G338:G339)</f>
        <v>115</v>
      </c>
      <c r="H337" s="869">
        <f t="shared" si="75"/>
        <v>0</v>
      </c>
      <c r="I337" s="881">
        <f t="shared" si="74"/>
        <v>120</v>
      </c>
      <c r="J337" s="48">
        <f>SUM(J338:J339)</f>
        <v>490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1025">
        <f>SUM(N338:P339)</f>
        <v>490</v>
      </c>
      <c r="O337" s="1025"/>
      <c r="P337" s="1026"/>
    </row>
    <row r="338" spans="1:18" ht="24" customHeight="1">
      <c r="A338" s="11"/>
      <c r="B338" s="12" t="s">
        <v>40</v>
      </c>
      <c r="C338" s="1023">
        <v>5</v>
      </c>
      <c r="D338" s="1024"/>
      <c r="E338" s="1024"/>
      <c r="F338" s="856">
        <v>0</v>
      </c>
      <c r="G338" s="856">
        <v>105</v>
      </c>
      <c r="H338" s="856">
        <v>0</v>
      </c>
      <c r="I338" s="42">
        <f t="shared" si="74"/>
        <v>110</v>
      </c>
      <c r="J338" s="49">
        <v>110</v>
      </c>
      <c r="K338" s="870">
        <v>0</v>
      </c>
      <c r="L338" s="856">
        <v>0</v>
      </c>
      <c r="M338" s="870">
        <v>0</v>
      </c>
      <c r="N338" s="1025">
        <f>SUM(J338-K338+L338-M338)</f>
        <v>110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0</v>
      </c>
      <c r="D339" s="1024"/>
      <c r="E339" s="1024"/>
      <c r="F339" s="856">
        <v>0</v>
      </c>
      <c r="G339" s="856">
        <v>10</v>
      </c>
      <c r="H339" s="856">
        <v>0</v>
      </c>
      <c r="I339" s="42">
        <f t="shared" si="74"/>
        <v>10</v>
      </c>
      <c r="J339" s="49">
        <v>380</v>
      </c>
      <c r="K339" s="870">
        <v>0</v>
      </c>
      <c r="L339" s="856">
        <v>0</v>
      </c>
      <c r="M339" s="870">
        <v>0</v>
      </c>
      <c r="N339" s="1025">
        <f>SUM(J339-K339+L339-M339)</f>
        <v>380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861"/>
      <c r="G340" s="861"/>
      <c r="H340" s="861"/>
      <c r="I340" s="865"/>
      <c r="J340" s="861"/>
      <c r="K340" s="861"/>
      <c r="L340" s="861"/>
      <c r="M340" s="861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870">
        <v>0</v>
      </c>
      <c r="G341" s="870">
        <v>0</v>
      </c>
      <c r="H341" s="870">
        <v>0</v>
      </c>
      <c r="I341" s="858">
        <f t="shared" ref="I341:I344" si="77">SUM(C341-F341+G341-H341)</f>
        <v>0</v>
      </c>
      <c r="J341" s="861"/>
      <c r="K341" s="861"/>
      <c r="L341" s="861"/>
      <c r="M341" s="861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5</v>
      </c>
      <c r="D342" s="1024"/>
      <c r="E342" s="1024"/>
      <c r="F342" s="870">
        <v>0</v>
      </c>
      <c r="G342" s="870">
        <v>115</v>
      </c>
      <c r="H342" s="870">
        <v>0</v>
      </c>
      <c r="I342" s="881">
        <f t="shared" si="77"/>
        <v>120</v>
      </c>
      <c r="J342" s="861"/>
      <c r="K342" s="861"/>
      <c r="L342" s="861"/>
      <c r="M342" s="861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870">
        <v>0</v>
      </c>
      <c r="G343" s="870">
        <v>0</v>
      </c>
      <c r="H343" s="870">
        <v>0</v>
      </c>
      <c r="I343" s="858">
        <f t="shared" si="77"/>
        <v>0</v>
      </c>
      <c r="J343" s="861"/>
      <c r="K343" s="861"/>
      <c r="L343" s="861"/>
      <c r="M343" s="861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871">
        <v>0</v>
      </c>
      <c r="G344" s="871">
        <v>0</v>
      </c>
      <c r="H344" s="871">
        <v>0</v>
      </c>
      <c r="I344" s="858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866"/>
      <c r="I345" s="38"/>
      <c r="J345" s="887"/>
      <c r="K345" s="887"/>
      <c r="L345" s="887"/>
      <c r="M345" s="887"/>
      <c r="N345" s="1042"/>
      <c r="O345" s="1042"/>
      <c r="P345" s="1043"/>
    </row>
    <row r="346" spans="1:18">
      <c r="B346" s="848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848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867"/>
      <c r="O347" s="867"/>
      <c r="P347" s="867"/>
    </row>
    <row r="348" spans="1:18">
      <c r="B348" s="848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867"/>
      <c r="O348" s="867"/>
      <c r="P348" s="867"/>
    </row>
    <row r="349" spans="1:18">
      <c r="B349" s="848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867"/>
      <c r="O349" s="867"/>
      <c r="P349" s="867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848"/>
      <c r="D351" s="848"/>
      <c r="E351" s="848"/>
      <c r="N351" s="848"/>
      <c r="O351" s="848"/>
      <c r="P351" s="848"/>
    </row>
    <row r="352" spans="1:18" ht="12.75" customHeight="1">
      <c r="C352" s="848"/>
      <c r="D352" s="848"/>
      <c r="E352" s="848"/>
      <c r="N352" s="848"/>
      <c r="O352" s="848"/>
      <c r="P352" s="848"/>
    </row>
    <row r="353" spans="1:16" ht="12.75" customHeight="1">
      <c r="C353" s="848"/>
      <c r="D353" s="848"/>
      <c r="E353" s="848"/>
      <c r="N353" s="848"/>
      <c r="O353" s="848"/>
      <c r="P353" s="848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853">
        <v>1</v>
      </c>
      <c r="E359" s="853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November</v>
      </c>
      <c r="N360" s="1020"/>
      <c r="O360" s="853">
        <f>+O324</f>
        <v>1</v>
      </c>
      <c r="P360" s="853">
        <f>+P324</f>
        <v>1</v>
      </c>
    </row>
    <row r="361" spans="1:16" s="3" customFormat="1" ht="15" customHeight="1">
      <c r="A361" s="3" t="s">
        <v>61</v>
      </c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846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847" t="s">
        <v>18</v>
      </c>
      <c r="G365" s="847" t="s">
        <v>19</v>
      </c>
      <c r="H365" s="847" t="s">
        <v>20</v>
      </c>
      <c r="I365" s="850" t="s">
        <v>21</v>
      </c>
      <c r="J365" s="33" t="s">
        <v>9</v>
      </c>
      <c r="K365" s="847" t="s">
        <v>18</v>
      </c>
      <c r="L365" s="847" t="s">
        <v>19</v>
      </c>
      <c r="M365" s="847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851"/>
      <c r="G366" s="851"/>
      <c r="H366" s="851"/>
      <c r="I366" s="852" t="s">
        <v>23</v>
      </c>
      <c r="J366" s="34" t="s">
        <v>22</v>
      </c>
      <c r="K366" s="851"/>
      <c r="L366" s="851"/>
      <c r="M366" s="851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854" t="s">
        <v>28</v>
      </c>
      <c r="G367" s="854" t="s">
        <v>29</v>
      </c>
      <c r="H367" s="854" t="s">
        <v>30</v>
      </c>
      <c r="I367" s="46" t="s">
        <v>31</v>
      </c>
      <c r="J367" s="47" t="s">
        <v>32</v>
      </c>
      <c r="K367" s="854" t="s">
        <v>33</v>
      </c>
      <c r="L367" s="854" t="s">
        <v>34</v>
      </c>
      <c r="M367" s="854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180</v>
      </c>
      <c r="D368" s="1048"/>
      <c r="E368" s="1048"/>
      <c r="F368" s="868">
        <f>SUM(F370,F373)</f>
        <v>0</v>
      </c>
      <c r="G368" s="868">
        <f>SUM(G370,G373)</f>
        <v>0</v>
      </c>
      <c r="H368" s="868">
        <f>SUM(H370,H373)</f>
        <v>0</v>
      </c>
      <c r="I368" s="7">
        <f>SUM(I370,I373)</f>
        <v>180</v>
      </c>
      <c r="J368" s="7">
        <f>SUM(J370,J373)</f>
        <v>200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1015">
        <f t="shared" si="79"/>
        <v>200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861"/>
      <c r="G369" s="861"/>
      <c r="H369" s="861"/>
      <c r="I369" s="35"/>
      <c r="J369" s="860"/>
      <c r="K369" s="860"/>
      <c r="L369" s="861"/>
      <c r="M369" s="861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869">
        <f>SUM(F371:F372)</f>
        <v>0</v>
      </c>
      <c r="G370" s="869">
        <f t="shared" ref="G370:H370" si="80">SUM(G371:G372)</f>
        <v>0</v>
      </c>
      <c r="H370" s="869">
        <f t="shared" si="80"/>
        <v>0</v>
      </c>
      <c r="I370" s="858">
        <f>SUM(C370-F370+G370-H370)</f>
        <v>0</v>
      </c>
      <c r="J370" s="869">
        <f>SUM(J371:J372)</f>
        <v>0</v>
      </c>
      <c r="K370" s="859">
        <f t="shared" ref="K370:M370" si="81">SUM(K371:K372)</f>
        <v>0</v>
      </c>
      <c r="L370" s="869">
        <f t="shared" si="81"/>
        <v>0</v>
      </c>
      <c r="M370" s="869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870">
        <v>0</v>
      </c>
      <c r="G371" s="870">
        <v>0</v>
      </c>
      <c r="H371" s="870">
        <v>0</v>
      </c>
      <c r="I371" s="885">
        <f t="shared" ref="I371:I375" si="82">SUM(C371-F371+G371-H371)</f>
        <v>0</v>
      </c>
      <c r="J371" s="153">
        <v>0</v>
      </c>
      <c r="K371" s="153">
        <v>0</v>
      </c>
      <c r="L371" s="153">
        <v>0</v>
      </c>
      <c r="M371" s="153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870">
        <v>0</v>
      </c>
      <c r="G372" s="870">
        <v>0</v>
      </c>
      <c r="H372" s="870">
        <v>0</v>
      </c>
      <c r="I372" s="885">
        <f t="shared" si="82"/>
        <v>0</v>
      </c>
      <c r="J372" s="153">
        <v>0</v>
      </c>
      <c r="K372" s="153">
        <v>0</v>
      </c>
      <c r="L372" s="153">
        <v>0</v>
      </c>
      <c r="M372" s="153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180</v>
      </c>
      <c r="D373" s="1050"/>
      <c r="E373" s="1050"/>
      <c r="F373" s="869">
        <f>SUM(F374:F375)</f>
        <v>0</v>
      </c>
      <c r="G373" s="869">
        <f t="shared" ref="G373:H373" si="83">SUM(G374:G375)</f>
        <v>0</v>
      </c>
      <c r="H373" s="869">
        <f t="shared" si="83"/>
        <v>0</v>
      </c>
      <c r="I373" s="858">
        <f t="shared" si="82"/>
        <v>180</v>
      </c>
      <c r="J373" s="13">
        <f>SUM(J374:J375)</f>
        <v>200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80">
        <f>SUM(N374:P375)</f>
        <v>200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180</v>
      </c>
      <c r="D374" s="1052"/>
      <c r="E374" s="1052"/>
      <c r="F374" s="870">
        <v>0</v>
      </c>
      <c r="G374" s="870">
        <v>0</v>
      </c>
      <c r="H374" s="870">
        <v>0</v>
      </c>
      <c r="I374" s="885">
        <f t="shared" si="82"/>
        <v>180</v>
      </c>
      <c r="J374" s="36">
        <v>0</v>
      </c>
      <c r="K374" s="856">
        <v>0</v>
      </c>
      <c r="L374" s="870">
        <v>0</v>
      </c>
      <c r="M374" s="870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870">
        <v>0</v>
      </c>
      <c r="G375" s="870">
        <v>0</v>
      </c>
      <c r="H375" s="870">
        <v>0</v>
      </c>
      <c r="I375" s="885">
        <f t="shared" si="82"/>
        <v>0</v>
      </c>
      <c r="J375" s="36">
        <v>200</v>
      </c>
      <c r="K375" s="856">
        <v>0</v>
      </c>
      <c r="L375" s="870">
        <v>0</v>
      </c>
      <c r="M375" s="870">
        <v>0</v>
      </c>
      <c r="N375" s="1025">
        <f>SUM(J375-K375+L375-M375)</f>
        <v>200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861"/>
      <c r="G376" s="861"/>
      <c r="H376" s="861"/>
      <c r="I376" s="865"/>
      <c r="J376" s="860"/>
      <c r="K376" s="861"/>
      <c r="L376" s="861"/>
      <c r="M376" s="861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870">
        <v>0</v>
      </c>
      <c r="G377" s="870">
        <v>0</v>
      </c>
      <c r="H377" s="870">
        <v>0</v>
      </c>
      <c r="I377" s="858">
        <f t="shared" ref="I377:I380" si="85">SUM(C377-F377+G377-H377)</f>
        <v>0</v>
      </c>
      <c r="J377" s="860"/>
      <c r="K377" s="861"/>
      <c r="L377" s="861"/>
      <c r="M377" s="861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180</v>
      </c>
      <c r="D378" s="1052"/>
      <c r="E378" s="1052"/>
      <c r="F378" s="870">
        <v>0</v>
      </c>
      <c r="G378" s="870">
        <v>0</v>
      </c>
      <c r="H378" s="870">
        <v>0</v>
      </c>
      <c r="I378" s="858">
        <f t="shared" si="85"/>
        <v>180</v>
      </c>
      <c r="J378" s="860"/>
      <c r="K378" s="861"/>
      <c r="L378" s="861"/>
      <c r="M378" s="861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870">
        <v>0</v>
      </c>
      <c r="G379" s="870">
        <v>0</v>
      </c>
      <c r="H379" s="870">
        <v>0</v>
      </c>
      <c r="I379" s="858">
        <f t="shared" si="85"/>
        <v>0</v>
      </c>
      <c r="J379" s="860" t="s">
        <v>1</v>
      </c>
      <c r="K379" s="861"/>
      <c r="L379" s="861"/>
      <c r="M379" s="861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871">
        <v>0</v>
      </c>
      <c r="G380" s="871">
        <v>0</v>
      </c>
      <c r="H380" s="871">
        <v>0</v>
      </c>
      <c r="I380" s="858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866"/>
      <c r="I381" s="38"/>
      <c r="J381" s="39"/>
      <c r="K381" s="887"/>
      <c r="L381" s="887"/>
      <c r="M381" s="887"/>
      <c r="N381" s="1042"/>
      <c r="O381" s="1042"/>
      <c r="P381" s="1043"/>
    </row>
    <row r="382" spans="1:16">
      <c r="B382" s="848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848"/>
      <c r="D383" s="848"/>
      <c r="E383" s="848"/>
      <c r="N383" s="848"/>
      <c r="O383" s="848"/>
      <c r="P383" s="848"/>
    </row>
    <row r="384" spans="1:16">
      <c r="C384" s="848"/>
      <c r="D384" s="848"/>
      <c r="E384" s="848"/>
      <c r="N384" s="848"/>
      <c r="O384" s="848"/>
      <c r="P384" s="848"/>
    </row>
    <row r="385" spans="1:16" ht="12.75" customHeight="1">
      <c r="C385" s="848"/>
      <c r="D385" s="848"/>
      <c r="E385" s="848"/>
      <c r="N385" s="848"/>
      <c r="O385" s="848"/>
      <c r="P385" s="848"/>
    </row>
    <row r="386" spans="1:16" ht="12.75" customHeight="1">
      <c r="C386" s="848"/>
      <c r="D386" s="848"/>
      <c r="E386" s="848"/>
      <c r="N386" s="848"/>
      <c r="O386" s="848"/>
      <c r="P386" s="848"/>
    </row>
    <row r="387" spans="1:16">
      <c r="C387" s="848"/>
      <c r="D387" s="848"/>
      <c r="E387" s="848"/>
      <c r="N387" s="848"/>
      <c r="O387" s="848"/>
      <c r="P387" s="848"/>
    </row>
    <row r="388" spans="1:16">
      <c r="C388" s="848"/>
      <c r="D388" s="848"/>
      <c r="E388" s="848"/>
      <c r="N388" s="848"/>
      <c r="O388" s="848"/>
      <c r="P388" s="848"/>
    </row>
    <row r="389" spans="1:16">
      <c r="C389" s="848"/>
      <c r="D389" s="848"/>
      <c r="E389" s="848"/>
      <c r="N389" s="848"/>
      <c r="O389" s="848"/>
      <c r="P389" s="848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7.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853">
        <v>1</v>
      </c>
      <c r="E395" s="853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November</v>
      </c>
      <c r="N396" s="1020"/>
      <c r="O396" s="853">
        <f>+O360</f>
        <v>1</v>
      </c>
      <c r="P396" s="853">
        <f>+P360</f>
        <v>1</v>
      </c>
    </row>
    <row r="397" spans="1:16" s="3" customFormat="1" ht="12.75" customHeight="1">
      <c r="A397" s="3" t="s">
        <v>60</v>
      </c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846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847" t="s">
        <v>18</v>
      </c>
      <c r="G401" s="847" t="s">
        <v>19</v>
      </c>
      <c r="H401" s="847" t="s">
        <v>20</v>
      </c>
      <c r="I401" s="850" t="s">
        <v>21</v>
      </c>
      <c r="J401" s="33" t="s">
        <v>9</v>
      </c>
      <c r="K401" s="847" t="s">
        <v>18</v>
      </c>
      <c r="L401" s="847" t="s">
        <v>19</v>
      </c>
      <c r="M401" s="847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851"/>
      <c r="G402" s="851"/>
      <c r="H402" s="851"/>
      <c r="I402" s="852" t="s">
        <v>23</v>
      </c>
      <c r="J402" s="34" t="s">
        <v>22</v>
      </c>
      <c r="K402" s="851"/>
      <c r="L402" s="851"/>
      <c r="M402" s="851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854" t="s">
        <v>28</v>
      </c>
      <c r="G403" s="854" t="s">
        <v>29</v>
      </c>
      <c r="H403" s="854" t="s">
        <v>30</v>
      </c>
      <c r="I403" s="46" t="s">
        <v>31</v>
      </c>
      <c r="J403" s="47" t="s">
        <v>32</v>
      </c>
      <c r="K403" s="854" t="s">
        <v>33</v>
      </c>
      <c r="L403" s="854" t="s">
        <v>34</v>
      </c>
      <c r="M403" s="854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7</v>
      </c>
      <c r="D404" s="1048"/>
      <c r="E404" s="1048"/>
      <c r="F404" s="868">
        <f>SUM(F406,F409)</f>
        <v>7</v>
      </c>
      <c r="G404" s="868">
        <f>SUM(G406,G409)</f>
        <v>80</v>
      </c>
      <c r="H404" s="868">
        <f>SUM(H406,H409)</f>
        <v>0</v>
      </c>
      <c r="I404" s="7">
        <f>SUM(I406,I409)</f>
        <v>80</v>
      </c>
      <c r="J404" s="7">
        <f>SUM(J406,J409)</f>
        <v>1050</v>
      </c>
      <c r="K404" s="7">
        <f t="shared" ref="K404:N404" si="87">SUM(K406,K409)</f>
        <v>0</v>
      </c>
      <c r="L404" s="7">
        <f t="shared" si="87"/>
        <v>160</v>
      </c>
      <c r="M404" s="7">
        <f t="shared" si="87"/>
        <v>0</v>
      </c>
      <c r="N404" s="1015">
        <f t="shared" si="87"/>
        <v>1210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861"/>
      <c r="G405" s="861"/>
      <c r="H405" s="861"/>
      <c r="I405" s="35"/>
      <c r="J405" s="860"/>
      <c r="K405" s="861"/>
      <c r="L405" s="861"/>
      <c r="M405" s="861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869">
        <f>SUM(F407:F408)</f>
        <v>0</v>
      </c>
      <c r="G406" s="869">
        <f t="shared" ref="G406:H406" si="88">SUM(G407:G408)</f>
        <v>0</v>
      </c>
      <c r="H406" s="869">
        <f t="shared" si="88"/>
        <v>0</v>
      </c>
      <c r="I406" s="858">
        <f>SUM(C406-F406+G406-H406)</f>
        <v>0</v>
      </c>
      <c r="J406" s="869">
        <f>SUM(J407:J408)</f>
        <v>0</v>
      </c>
      <c r="K406" s="869">
        <f t="shared" ref="K406:M406" si="89">SUM(K407:K408)</f>
        <v>0</v>
      </c>
      <c r="L406" s="869">
        <f t="shared" si="89"/>
        <v>0</v>
      </c>
      <c r="M406" s="869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870">
        <v>0</v>
      </c>
      <c r="G407" s="870">
        <v>0</v>
      </c>
      <c r="H407" s="870">
        <v>0</v>
      </c>
      <c r="I407" s="885">
        <f t="shared" ref="I407:I411" si="90">SUM(C407-F407+G407-H407)</f>
        <v>0</v>
      </c>
      <c r="J407" s="675">
        <v>0</v>
      </c>
      <c r="K407" s="676">
        <v>0</v>
      </c>
      <c r="L407" s="674">
        <v>0</v>
      </c>
      <c r="M407" s="674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870">
        <v>0</v>
      </c>
      <c r="G408" s="870">
        <v>0</v>
      </c>
      <c r="H408" s="870">
        <v>0</v>
      </c>
      <c r="I408" s="885">
        <f t="shared" si="90"/>
        <v>0</v>
      </c>
      <c r="J408" s="675">
        <v>0</v>
      </c>
      <c r="K408" s="676">
        <v>0</v>
      </c>
      <c r="L408" s="674">
        <v>0</v>
      </c>
      <c r="M408" s="674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7</v>
      </c>
      <c r="D409" s="1050"/>
      <c r="E409" s="1050"/>
      <c r="F409" s="869">
        <f>SUM(F410:F411)</f>
        <v>7</v>
      </c>
      <c r="G409" s="869">
        <f t="shared" ref="G409:H409" si="91">SUM(G410:G411)</f>
        <v>80</v>
      </c>
      <c r="H409" s="869">
        <f t="shared" si="91"/>
        <v>0</v>
      </c>
      <c r="I409" s="858">
        <f t="shared" si="90"/>
        <v>80</v>
      </c>
      <c r="J409" s="13">
        <f>SUM(J410:J411)</f>
        <v>1050</v>
      </c>
      <c r="K409" s="13">
        <f t="shared" ref="K409:M409" si="92">SUM(K410:K411)</f>
        <v>0</v>
      </c>
      <c r="L409" s="13">
        <f t="shared" si="92"/>
        <v>160</v>
      </c>
      <c r="M409" s="13">
        <f t="shared" si="92"/>
        <v>0</v>
      </c>
      <c r="N409" s="1025">
        <f>SUM(N410:P411)</f>
        <v>1210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0</v>
      </c>
      <c r="D410" s="1052"/>
      <c r="E410" s="1052"/>
      <c r="F410" s="870">
        <v>0</v>
      </c>
      <c r="G410" s="870">
        <v>80</v>
      </c>
      <c r="H410" s="870">
        <v>0</v>
      </c>
      <c r="I410" s="885">
        <f t="shared" si="90"/>
        <v>80</v>
      </c>
      <c r="J410" s="36">
        <v>329</v>
      </c>
      <c r="K410" s="870">
        <v>0</v>
      </c>
      <c r="L410" s="870">
        <v>0</v>
      </c>
      <c r="M410" s="870">
        <v>0</v>
      </c>
      <c r="N410" s="1025">
        <f>SUM(J410-K410+L410-M410)</f>
        <v>329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7</v>
      </c>
      <c r="D411" s="1052"/>
      <c r="E411" s="1052"/>
      <c r="F411" s="870">
        <v>7</v>
      </c>
      <c r="G411" s="870">
        <v>0</v>
      </c>
      <c r="H411" s="870">
        <v>0</v>
      </c>
      <c r="I411" s="885">
        <f t="shared" si="90"/>
        <v>0</v>
      </c>
      <c r="J411" s="36">
        <v>721</v>
      </c>
      <c r="K411" s="870">
        <v>0</v>
      </c>
      <c r="L411" s="870">
        <v>160</v>
      </c>
      <c r="M411" s="870">
        <v>0</v>
      </c>
      <c r="N411" s="1025">
        <f>SUM(J411-K411+L411-M411)</f>
        <v>881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861"/>
      <c r="G412" s="861"/>
      <c r="H412" s="861"/>
      <c r="I412" s="865"/>
      <c r="J412" s="860"/>
      <c r="K412" s="861"/>
      <c r="L412" s="861"/>
      <c r="M412" s="861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5</v>
      </c>
      <c r="D413" s="1052"/>
      <c r="E413" s="1052"/>
      <c r="F413" s="870">
        <v>5</v>
      </c>
      <c r="G413" s="870">
        <v>80</v>
      </c>
      <c r="H413" s="870">
        <v>0</v>
      </c>
      <c r="I413" s="858">
        <f>SUM(C413-F413+G413-H413)</f>
        <v>80</v>
      </c>
      <c r="J413" s="860"/>
      <c r="K413" s="861"/>
      <c r="L413" s="861"/>
      <c r="M413" s="861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870">
        <v>0</v>
      </c>
      <c r="G414" s="870">
        <v>0</v>
      </c>
      <c r="H414" s="870">
        <v>0</v>
      </c>
      <c r="I414" s="858">
        <f t="shared" ref="I414:I416" si="93">SUM(C414-F414+G414-H414)</f>
        <v>0</v>
      </c>
      <c r="J414" s="860"/>
      <c r="K414" s="861"/>
      <c r="L414" s="861"/>
      <c r="M414" s="861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870">
        <v>0</v>
      </c>
      <c r="G415" s="870">
        <v>0</v>
      </c>
      <c r="H415" s="870">
        <v>0</v>
      </c>
      <c r="I415" s="858">
        <f t="shared" si="93"/>
        <v>0</v>
      </c>
      <c r="J415" s="860"/>
      <c r="K415" s="861"/>
      <c r="L415" s="861"/>
      <c r="M415" s="861"/>
      <c r="N415" s="1032"/>
      <c r="O415" s="1032"/>
      <c r="P415" s="1033"/>
    </row>
    <row r="416" spans="1:16" ht="14.25">
      <c r="A416" s="14"/>
      <c r="B416" s="15" t="s">
        <v>47</v>
      </c>
      <c r="C416" s="1053">
        <v>2</v>
      </c>
      <c r="D416" s="1054"/>
      <c r="E416" s="1054"/>
      <c r="F416" s="871">
        <v>2</v>
      </c>
      <c r="G416" s="871">
        <v>0</v>
      </c>
      <c r="H416" s="871">
        <v>0</v>
      </c>
      <c r="I416" s="858">
        <f t="shared" si="93"/>
        <v>0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866"/>
      <c r="I417" s="38"/>
      <c r="J417" s="39"/>
      <c r="K417" s="887"/>
      <c r="L417" s="887"/>
      <c r="M417" s="887"/>
      <c r="N417" s="1042"/>
      <c r="O417" s="1042"/>
      <c r="P417" s="1043"/>
    </row>
    <row r="418" spans="1:16">
      <c r="B418" s="848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848"/>
      <c r="D420" s="848"/>
      <c r="E420" s="848"/>
      <c r="N420" s="848"/>
      <c r="O420" s="848"/>
      <c r="P420" s="848"/>
    </row>
    <row r="421" spans="1:16">
      <c r="C421" s="848"/>
      <c r="D421" s="848"/>
      <c r="E421" s="848"/>
      <c r="N421" s="848"/>
      <c r="O421" s="848"/>
      <c r="P421" s="848"/>
    </row>
    <row r="422" spans="1:16">
      <c r="C422" s="848"/>
      <c r="D422" s="848"/>
      <c r="E422" s="848"/>
      <c r="N422" s="848"/>
      <c r="O422" s="848"/>
      <c r="P422" s="848"/>
    </row>
    <row r="423" spans="1:16">
      <c r="C423" s="848"/>
      <c r="D423" s="848"/>
      <c r="E423" s="848"/>
      <c r="N423" s="848"/>
      <c r="O423" s="848"/>
      <c r="P423" s="848"/>
    </row>
    <row r="424" spans="1:16">
      <c r="C424" s="848"/>
      <c r="D424" s="848"/>
      <c r="E424" s="848"/>
      <c r="N424" s="848"/>
      <c r="O424" s="848"/>
      <c r="P424" s="848"/>
    </row>
    <row r="425" spans="1:16">
      <c r="C425" s="848"/>
      <c r="D425" s="848"/>
      <c r="E425" s="848"/>
      <c r="I425" s="369" t="s">
        <v>70</v>
      </c>
      <c r="N425" s="848"/>
      <c r="O425" s="848"/>
      <c r="P425" s="848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853">
        <v>1</v>
      </c>
      <c r="E431" s="853">
        <v>5</v>
      </c>
      <c r="I431" s="1018">
        <v>13</v>
      </c>
      <c r="K431" s="2"/>
      <c r="L431" s="23" t="s">
        <v>50</v>
      </c>
      <c r="M431" s="1019" t="str">
        <f>+M396</f>
        <v>: November</v>
      </c>
      <c r="N431" s="1020"/>
      <c r="O431" s="853">
        <f>+O396</f>
        <v>1</v>
      </c>
      <c r="P431" s="853">
        <f>+P396</f>
        <v>1</v>
      </c>
    </row>
    <row r="432" spans="1:16" ht="12.75" customHeight="1">
      <c r="A432" s="1" t="s">
        <v>8</v>
      </c>
      <c r="C432" s="27"/>
      <c r="D432" s="853">
        <v>0</v>
      </c>
      <c r="E432" s="853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853">
        <f>+O397</f>
        <v>2</v>
      </c>
      <c r="P432" s="853">
        <f>+P397</f>
        <v>0</v>
      </c>
    </row>
    <row r="433" spans="1:20" ht="13.5" thickBot="1">
      <c r="C433" s="29"/>
      <c r="D433" s="29"/>
      <c r="K433" s="2"/>
      <c r="L433" s="2"/>
      <c r="N433" s="2"/>
      <c r="O433" s="29"/>
      <c r="P433" s="29"/>
    </row>
    <row r="434" spans="1:20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20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846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20" ht="12.75" customHeight="1">
      <c r="A436" s="988"/>
      <c r="B436" s="990"/>
      <c r="C436" s="998" t="s">
        <v>9</v>
      </c>
      <c r="D436" s="999"/>
      <c r="E436" s="999"/>
      <c r="F436" s="847" t="s">
        <v>18</v>
      </c>
      <c r="G436" s="847" t="s">
        <v>19</v>
      </c>
      <c r="H436" s="847" t="s">
        <v>20</v>
      </c>
      <c r="I436" s="850" t="s">
        <v>21</v>
      </c>
      <c r="J436" s="33" t="s">
        <v>9</v>
      </c>
      <c r="K436" s="847" t="s">
        <v>18</v>
      </c>
      <c r="L436" s="847" t="s">
        <v>19</v>
      </c>
      <c r="M436" s="847" t="s">
        <v>20</v>
      </c>
      <c r="N436" s="1004" t="s">
        <v>21</v>
      </c>
      <c r="O436" s="1004"/>
      <c r="P436" s="1005"/>
    </row>
    <row r="437" spans="1:20" ht="12.75" customHeight="1">
      <c r="A437" s="988"/>
      <c r="B437" s="990"/>
      <c r="C437" s="1006" t="s">
        <v>22</v>
      </c>
      <c r="D437" s="1007"/>
      <c r="E437" s="1007"/>
      <c r="F437" s="851"/>
      <c r="G437" s="851"/>
      <c r="H437" s="851"/>
      <c r="I437" s="852" t="s">
        <v>23</v>
      </c>
      <c r="J437" s="34" t="s">
        <v>22</v>
      </c>
      <c r="K437" s="851"/>
      <c r="L437" s="851"/>
      <c r="M437" s="851"/>
      <c r="N437" s="1007" t="s">
        <v>24</v>
      </c>
      <c r="O437" s="1007"/>
      <c r="P437" s="1008"/>
    </row>
    <row r="438" spans="1:20">
      <c r="A438" s="44" t="s">
        <v>25</v>
      </c>
      <c r="B438" s="45" t="s">
        <v>26</v>
      </c>
      <c r="C438" s="1009" t="s">
        <v>27</v>
      </c>
      <c r="D438" s="1010"/>
      <c r="E438" s="1010"/>
      <c r="F438" s="854" t="s">
        <v>28</v>
      </c>
      <c r="G438" s="854" t="s">
        <v>29</v>
      </c>
      <c r="H438" s="854" t="s">
        <v>30</v>
      </c>
      <c r="I438" s="46" t="s">
        <v>31</v>
      </c>
      <c r="J438" s="47" t="s">
        <v>32</v>
      </c>
      <c r="K438" s="854" t="s">
        <v>33</v>
      </c>
      <c r="L438" s="854" t="s">
        <v>34</v>
      </c>
      <c r="M438" s="854" t="s">
        <v>35</v>
      </c>
      <c r="N438" s="1011" t="s">
        <v>36</v>
      </c>
      <c r="O438" s="1010"/>
      <c r="P438" s="1012"/>
      <c r="Q438" s="1" t="s">
        <v>1</v>
      </c>
    </row>
    <row r="439" spans="1:20" ht="15.75">
      <c r="A439" s="5"/>
      <c r="B439" s="6" t="s">
        <v>37</v>
      </c>
      <c r="C439" s="1047">
        <f>SUM(C15,C50,C85,C120,C155,C190,C225,C261,C296,C332,C368,C404)</f>
        <v>993</v>
      </c>
      <c r="D439" s="1048"/>
      <c r="E439" s="1048"/>
      <c r="F439" s="55">
        <f t="shared" ref="F439:N439" si="95">SUM(F15,F50,F85,F120,F155,F190,F225,F261,F296,F332,F368,F404)</f>
        <v>271</v>
      </c>
      <c r="G439" s="466">
        <f>SUM(G15,G50,G85,G120,G155,G190,G225,G261,G296,G332,G368,G404)</f>
        <v>335</v>
      </c>
      <c r="H439" s="55">
        <f t="shared" si="95"/>
        <v>31</v>
      </c>
      <c r="I439" s="56">
        <f t="shared" si="95"/>
        <v>1026</v>
      </c>
      <c r="J439" s="63">
        <f t="shared" si="95"/>
        <v>4238</v>
      </c>
      <c r="K439" s="55">
        <f t="shared" si="95"/>
        <v>0</v>
      </c>
      <c r="L439" s="466">
        <f t="shared" si="95"/>
        <v>370</v>
      </c>
      <c r="M439" s="55">
        <f t="shared" si="95"/>
        <v>10</v>
      </c>
      <c r="N439" s="1015">
        <f t="shared" si="95"/>
        <v>4598</v>
      </c>
      <c r="O439" s="1016"/>
      <c r="P439" s="1017"/>
      <c r="Q439" s="1" t="s">
        <v>1</v>
      </c>
    </row>
    <row r="440" spans="1:20">
      <c r="A440" s="9">
        <v>1</v>
      </c>
      <c r="B440" s="10" t="s">
        <v>38</v>
      </c>
      <c r="C440" s="1029"/>
      <c r="D440" s="1030"/>
      <c r="E440" s="1030"/>
      <c r="F440" s="861"/>
      <c r="G440" s="861"/>
      <c r="H440" s="861"/>
      <c r="I440" s="862"/>
      <c r="J440" s="860"/>
      <c r="K440" s="861"/>
      <c r="L440" s="861"/>
      <c r="M440" s="861"/>
      <c r="N440" s="1030"/>
      <c r="O440" s="1030"/>
      <c r="P440" s="1031"/>
    </row>
    <row r="441" spans="1:20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883">
        <f t="shared" ref="F441:N443" si="97">SUM(F87,F17,F298,F192,F122,F334,F227,F263,F157,F406,F370,F52)</f>
        <v>0</v>
      </c>
      <c r="G441" s="883">
        <f t="shared" si="97"/>
        <v>0</v>
      </c>
      <c r="H441" s="883">
        <f t="shared" si="97"/>
        <v>0</v>
      </c>
      <c r="I441" s="884">
        <f t="shared" si="97"/>
        <v>0</v>
      </c>
      <c r="J441" s="882">
        <f t="shared" si="97"/>
        <v>0</v>
      </c>
      <c r="K441" s="883">
        <f t="shared" si="97"/>
        <v>0</v>
      </c>
      <c r="L441" s="883">
        <f t="shared" si="97"/>
        <v>0</v>
      </c>
      <c r="M441" s="883">
        <f t="shared" si="97"/>
        <v>0</v>
      </c>
      <c r="N441" s="1084">
        <f t="shared" si="97"/>
        <v>0</v>
      </c>
      <c r="O441" s="1084"/>
      <c r="P441" s="1085"/>
    </row>
    <row r="442" spans="1:20" ht="15">
      <c r="A442" s="11"/>
      <c r="B442" s="12" t="s">
        <v>40</v>
      </c>
      <c r="C442" s="1059">
        <f t="shared" si="96"/>
        <v>0</v>
      </c>
      <c r="D442" s="1060"/>
      <c r="E442" s="1060"/>
      <c r="F442" s="875">
        <f t="shared" si="97"/>
        <v>0</v>
      </c>
      <c r="G442" s="875">
        <f t="shared" si="97"/>
        <v>0</v>
      </c>
      <c r="H442" s="875">
        <f t="shared" si="97"/>
        <v>0</v>
      </c>
      <c r="I442" s="885">
        <f t="shared" si="97"/>
        <v>0</v>
      </c>
      <c r="J442" s="874">
        <f t="shared" si="97"/>
        <v>0</v>
      </c>
      <c r="K442" s="875">
        <f t="shared" si="97"/>
        <v>0</v>
      </c>
      <c r="L442" s="875">
        <f t="shared" si="97"/>
        <v>0</v>
      </c>
      <c r="M442" s="875">
        <f t="shared" si="97"/>
        <v>0</v>
      </c>
      <c r="N442" s="1025">
        <f t="shared" si="97"/>
        <v>0</v>
      </c>
      <c r="O442" s="1025"/>
      <c r="P442" s="1026"/>
    </row>
    <row r="443" spans="1:20" ht="15">
      <c r="A443" s="11"/>
      <c r="B443" s="12" t="s">
        <v>41</v>
      </c>
      <c r="C443" s="1063">
        <f t="shared" si="96"/>
        <v>0</v>
      </c>
      <c r="D443" s="1064"/>
      <c r="E443" s="1064"/>
      <c r="F443" s="876">
        <f t="shared" si="97"/>
        <v>0</v>
      </c>
      <c r="G443" s="876">
        <f t="shared" si="97"/>
        <v>0</v>
      </c>
      <c r="H443" s="876">
        <f t="shared" si="97"/>
        <v>0</v>
      </c>
      <c r="I443" s="43">
        <f t="shared" si="97"/>
        <v>0</v>
      </c>
      <c r="J443" s="874">
        <f t="shared" si="97"/>
        <v>0</v>
      </c>
      <c r="K443" s="875">
        <f t="shared" si="97"/>
        <v>0</v>
      </c>
      <c r="L443" s="875">
        <f t="shared" si="97"/>
        <v>0</v>
      </c>
      <c r="M443" s="875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20" ht="14.25">
      <c r="A444" s="11"/>
      <c r="B444" s="10" t="s">
        <v>42</v>
      </c>
      <c r="C444" s="1092">
        <f>SUM(C20,C55,C90,C125,C160,C195,C230,C266,C301,C337,C373,C409)</f>
        <v>993</v>
      </c>
      <c r="D444" s="1093"/>
      <c r="E444" s="1093"/>
      <c r="F444" s="57">
        <f t="shared" ref="F444:N451" si="98">SUM(F20,F55,F90,F125,F160,F195,F230,F266,F301,F337,F373,F409)</f>
        <v>271</v>
      </c>
      <c r="G444" s="57">
        <f t="shared" si="98"/>
        <v>335</v>
      </c>
      <c r="H444" s="57">
        <f t="shared" si="98"/>
        <v>31</v>
      </c>
      <c r="I444" s="58">
        <f t="shared" si="98"/>
        <v>1026</v>
      </c>
      <c r="J444" s="65">
        <f t="shared" si="98"/>
        <v>4238</v>
      </c>
      <c r="K444" s="66">
        <f t="shared" si="98"/>
        <v>0</v>
      </c>
      <c r="L444" s="66">
        <f t="shared" si="98"/>
        <v>370</v>
      </c>
      <c r="M444" s="66">
        <f t="shared" si="98"/>
        <v>10</v>
      </c>
      <c r="N444" s="1025">
        <f t="shared" si="98"/>
        <v>4598</v>
      </c>
      <c r="O444" s="1025"/>
      <c r="P444" s="1026"/>
      <c r="T444" s="1" t="s">
        <v>1</v>
      </c>
    </row>
    <row r="445" spans="1:20" ht="15">
      <c r="A445" s="11"/>
      <c r="B445" s="12" t="s">
        <v>40</v>
      </c>
      <c r="C445" s="1059">
        <f t="shared" ref="C445:C451" si="99">SUM(C21,C56,C91,C126,C161,C196,C231,C267,C302,C338,C374,C410)</f>
        <v>968</v>
      </c>
      <c r="D445" s="1060"/>
      <c r="E445" s="1060"/>
      <c r="F445" s="61">
        <f>SUM(F21,F56,F91,F126,F161,F196,F231,F267,F302,F338,F374,F410)</f>
        <v>264</v>
      </c>
      <c r="G445" s="61">
        <f t="shared" si="98"/>
        <v>255</v>
      </c>
      <c r="H445" s="61">
        <f t="shared" si="98"/>
        <v>31</v>
      </c>
      <c r="I445" s="62">
        <f t="shared" si="98"/>
        <v>928</v>
      </c>
      <c r="J445" s="64">
        <f t="shared" si="98"/>
        <v>1378</v>
      </c>
      <c r="K445" s="61">
        <f t="shared" si="98"/>
        <v>0</v>
      </c>
      <c r="L445" s="61">
        <f t="shared" si="98"/>
        <v>160</v>
      </c>
      <c r="M445" s="61">
        <f t="shared" si="98"/>
        <v>10</v>
      </c>
      <c r="N445" s="1060">
        <f t="shared" si="98"/>
        <v>1528</v>
      </c>
      <c r="O445" s="1060"/>
      <c r="P445" s="1088"/>
      <c r="Q445" s="1" t="s">
        <v>65</v>
      </c>
    </row>
    <row r="446" spans="1:20" ht="15">
      <c r="A446" s="11"/>
      <c r="B446" s="12" t="s">
        <v>41</v>
      </c>
      <c r="C446" s="1086">
        <f t="shared" si="99"/>
        <v>25</v>
      </c>
      <c r="D446" s="1087"/>
      <c r="E446" s="1087"/>
      <c r="F446" s="59">
        <f t="shared" si="98"/>
        <v>7</v>
      </c>
      <c r="G446" s="59">
        <f t="shared" si="98"/>
        <v>80</v>
      </c>
      <c r="H446" s="59">
        <f t="shared" si="98"/>
        <v>0</v>
      </c>
      <c r="I446" s="60">
        <f t="shared" si="98"/>
        <v>98</v>
      </c>
      <c r="J446" s="64">
        <f t="shared" si="98"/>
        <v>2860</v>
      </c>
      <c r="K446" s="61">
        <f t="shared" si="98"/>
        <v>0</v>
      </c>
      <c r="L446" s="61">
        <f t="shared" si="98"/>
        <v>210</v>
      </c>
      <c r="M446" s="61">
        <f t="shared" si="98"/>
        <v>0</v>
      </c>
      <c r="N446" s="1060">
        <f t="shared" si="98"/>
        <v>3070</v>
      </c>
      <c r="O446" s="1060"/>
      <c r="P446" s="1088"/>
    </row>
    <row r="447" spans="1:20">
      <c r="A447" s="9">
        <v>2</v>
      </c>
      <c r="B447" s="10" t="s">
        <v>43</v>
      </c>
      <c r="C447" s="1089"/>
      <c r="D447" s="1090"/>
      <c r="E447" s="1091"/>
      <c r="F447" s="861"/>
      <c r="G447" s="861"/>
      <c r="H447" s="861"/>
      <c r="I447" s="863"/>
      <c r="J447" s="860"/>
      <c r="K447" s="861"/>
      <c r="L447" s="861"/>
      <c r="M447" s="861"/>
      <c r="N447" s="1032"/>
      <c r="O447" s="1032"/>
      <c r="P447" s="1033"/>
    </row>
    <row r="448" spans="1:20" ht="15">
      <c r="A448" s="11"/>
      <c r="B448" s="12" t="s">
        <v>44</v>
      </c>
      <c r="C448" s="1086">
        <f>SUM(C24,C59,C94,C129,C164,C199,C234,C270,C305,C341,C377,C413)</f>
        <v>5</v>
      </c>
      <c r="D448" s="1087"/>
      <c r="E448" s="1087"/>
      <c r="F448" s="59">
        <f t="shared" si="98"/>
        <v>5</v>
      </c>
      <c r="G448" s="59">
        <f t="shared" si="98"/>
        <v>80</v>
      </c>
      <c r="H448" s="59">
        <f t="shared" si="98"/>
        <v>0</v>
      </c>
      <c r="I448" s="60">
        <f t="shared" si="98"/>
        <v>80</v>
      </c>
      <c r="J448" s="860"/>
      <c r="K448" s="861"/>
      <c r="L448" s="861"/>
      <c r="M448" s="861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941</v>
      </c>
      <c r="D449" s="1087"/>
      <c r="E449" s="1087"/>
      <c r="F449" s="59">
        <f t="shared" si="98"/>
        <v>264</v>
      </c>
      <c r="G449" s="59">
        <f t="shared" si="98"/>
        <v>255</v>
      </c>
      <c r="H449" s="59">
        <f t="shared" si="98"/>
        <v>31</v>
      </c>
      <c r="I449" s="60">
        <f t="shared" si="98"/>
        <v>901</v>
      </c>
      <c r="J449" s="860"/>
      <c r="K449" s="861"/>
      <c r="L449" s="861"/>
      <c r="M449" s="861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860"/>
      <c r="K450" s="861"/>
      <c r="L450" s="861"/>
      <c r="M450" s="861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47</v>
      </c>
      <c r="D451" s="1087"/>
      <c r="E451" s="1087"/>
      <c r="F451" s="59">
        <f t="shared" si="98"/>
        <v>2</v>
      </c>
      <c r="G451" s="59">
        <f t="shared" si="98"/>
        <v>0</v>
      </c>
      <c r="H451" s="59">
        <f t="shared" si="98"/>
        <v>0</v>
      </c>
      <c r="I451" s="60">
        <f t="shared" si="98"/>
        <v>45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866"/>
      <c r="I452" s="38"/>
      <c r="J452" s="39"/>
      <c r="K452" s="887"/>
      <c r="L452" s="887"/>
      <c r="M452" s="887"/>
      <c r="N452" s="1042"/>
      <c r="O452" s="1042"/>
      <c r="P452" s="1043"/>
    </row>
    <row r="453" spans="1:17" ht="12.75" customHeight="1">
      <c r="B453" s="848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848"/>
      <c r="D455" s="848"/>
      <c r="E455" s="848"/>
      <c r="K455" s="1" t="s">
        <v>1</v>
      </c>
      <c r="N455" s="848"/>
      <c r="O455" s="848"/>
      <c r="P455" s="848"/>
    </row>
    <row r="456" spans="1:17">
      <c r="C456" s="848"/>
      <c r="D456" s="848"/>
      <c r="E456" s="848"/>
      <c r="K456" s="1" t="s">
        <v>1</v>
      </c>
      <c r="N456" s="848"/>
      <c r="O456" s="848"/>
      <c r="P456" s="848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6"/>
  <sheetViews>
    <sheetView tabSelected="1" topLeftCell="A423" zoomScale="80" zoomScaleNormal="80" workbookViewId="0">
      <pane xSplit="2" topLeftCell="C1" activePane="topRight" state="frozen"/>
      <selection activeCell="O501" sqref="O501"/>
      <selection pane="topRight" activeCell="U433" sqref="U433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923">
        <v>1</v>
      </c>
      <c r="E6" s="923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94</v>
      </c>
      <c r="N7" s="1020"/>
      <c r="O7" s="923">
        <v>1</v>
      </c>
      <c r="P7" s="923">
        <v>2</v>
      </c>
    </row>
    <row r="8" spans="1:16" s="3" customFormat="1" ht="12.75" customHeight="1">
      <c r="A8" s="315" t="s">
        <v>51</v>
      </c>
      <c r="B8" s="315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916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917" t="s">
        <v>18</v>
      </c>
      <c r="G12" s="917" t="s">
        <v>19</v>
      </c>
      <c r="H12" s="917" t="s">
        <v>20</v>
      </c>
      <c r="I12" s="920" t="s">
        <v>21</v>
      </c>
      <c r="J12" s="33" t="s">
        <v>9</v>
      </c>
      <c r="K12" s="917" t="s">
        <v>18</v>
      </c>
      <c r="L12" s="917" t="s">
        <v>19</v>
      </c>
      <c r="M12" s="917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921"/>
      <c r="G13" s="921"/>
      <c r="H13" s="921"/>
      <c r="I13" s="922" t="s">
        <v>23</v>
      </c>
      <c r="J13" s="34" t="s">
        <v>22</v>
      </c>
      <c r="K13" s="921"/>
      <c r="L13" s="921"/>
      <c r="M13" s="921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924" t="s">
        <v>28</v>
      </c>
      <c r="G14" s="924" t="s">
        <v>29</v>
      </c>
      <c r="H14" s="924" t="s">
        <v>30</v>
      </c>
      <c r="I14" s="46" t="s">
        <v>31</v>
      </c>
      <c r="J14" s="47" t="s">
        <v>32</v>
      </c>
      <c r="K14" s="924" t="s">
        <v>33</v>
      </c>
      <c r="L14" s="924" t="s">
        <v>34</v>
      </c>
      <c r="M14" s="924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70</v>
      </c>
      <c r="D15" s="1014"/>
      <c r="E15" s="1014"/>
      <c r="F15" s="925">
        <f>SUM(F17,F20)</f>
        <v>0</v>
      </c>
      <c r="G15" s="925">
        <f>SUM(G17,G20)</f>
        <v>60</v>
      </c>
      <c r="H15" s="925">
        <f>SUM(H17,H20)</f>
        <v>0</v>
      </c>
      <c r="I15" s="41">
        <f>SUM(I17,I20)</f>
        <v>130</v>
      </c>
      <c r="J15" s="7">
        <f>SUM(J17,J20)</f>
        <v>85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15">
        <f t="shared" si="0"/>
        <v>85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931"/>
      <c r="G16" s="931"/>
      <c r="H16" s="931"/>
      <c r="I16" s="35"/>
      <c r="J16" s="930"/>
      <c r="K16" s="931"/>
      <c r="L16" s="931"/>
      <c r="M16" s="931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929">
        <f>SUM(F18:F19)</f>
        <v>0</v>
      </c>
      <c r="G17" s="929">
        <f t="shared" ref="G17:H17" si="1">SUM(G18:G19)</f>
        <v>0</v>
      </c>
      <c r="H17" s="929">
        <f t="shared" si="1"/>
        <v>0</v>
      </c>
      <c r="I17" s="951">
        <f>SUM(C17-F17+G17-H17)</f>
        <v>0</v>
      </c>
      <c r="J17" s="939">
        <f>SUM(J18:J19)</f>
        <v>0</v>
      </c>
      <c r="K17" s="929">
        <f t="shared" ref="K17:M17" si="2">SUM(K18:K19)</f>
        <v>0</v>
      </c>
      <c r="L17" s="929">
        <f t="shared" si="2"/>
        <v>0</v>
      </c>
      <c r="M17" s="939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926">
        <v>0</v>
      </c>
      <c r="G18" s="926">
        <v>0</v>
      </c>
      <c r="H18" s="926">
        <v>0</v>
      </c>
      <c r="I18" s="42">
        <f t="shared" ref="I18:I22" si="3">SUM(C18-F18+G18-H18)</f>
        <v>0</v>
      </c>
      <c r="J18" s="153">
        <v>0</v>
      </c>
      <c r="K18" s="153">
        <v>0</v>
      </c>
      <c r="L18" s="153">
        <v>0</v>
      </c>
      <c r="M18" s="153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926">
        <v>0</v>
      </c>
      <c r="G19" s="926">
        <v>0</v>
      </c>
      <c r="H19" s="926">
        <v>0</v>
      </c>
      <c r="I19" s="42">
        <f t="shared" si="3"/>
        <v>0</v>
      </c>
      <c r="J19" s="153">
        <v>0</v>
      </c>
      <c r="K19" s="153">
        <v>0</v>
      </c>
      <c r="L19" s="153">
        <v>0</v>
      </c>
      <c r="M19" s="153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70</v>
      </c>
      <c r="D20" s="1028"/>
      <c r="E20" s="1028"/>
      <c r="F20" s="929">
        <f>SUM(F21:F22)</f>
        <v>0</v>
      </c>
      <c r="G20" s="929">
        <f>SUM(G21:G22)</f>
        <v>60</v>
      </c>
      <c r="H20" s="929">
        <f t="shared" ref="H20" si="4">SUM(H21:H22)</f>
        <v>0</v>
      </c>
      <c r="I20" s="951">
        <f t="shared" si="3"/>
        <v>130</v>
      </c>
      <c r="J20" s="13">
        <f>SUM(J21:J22)</f>
        <v>85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1025">
        <f>SUM(N21:P22)</f>
        <v>85</v>
      </c>
      <c r="O20" s="1025"/>
      <c r="P20" s="1026"/>
    </row>
    <row r="21" spans="1:16" ht="12.75" customHeight="1">
      <c r="A21" s="11"/>
      <c r="B21" s="12" t="s">
        <v>40</v>
      </c>
      <c r="C21" s="1023">
        <v>70</v>
      </c>
      <c r="D21" s="1024"/>
      <c r="E21" s="1024"/>
      <c r="F21" s="926">
        <v>0</v>
      </c>
      <c r="G21" s="926">
        <v>60</v>
      </c>
      <c r="H21" s="926">
        <v>0</v>
      </c>
      <c r="I21" s="42">
        <f t="shared" si="3"/>
        <v>130</v>
      </c>
      <c r="J21" s="36">
        <v>45</v>
      </c>
      <c r="K21" s="926">
        <v>0</v>
      </c>
      <c r="L21" s="926">
        <v>0</v>
      </c>
      <c r="M21" s="940">
        <v>0</v>
      </c>
      <c r="N21" s="1025">
        <f>SUM(J21-K21+L21-M21)</f>
        <v>45</v>
      </c>
      <c r="O21" s="1025"/>
      <c r="P21" s="1026"/>
    </row>
    <row r="22" spans="1:16" ht="15">
      <c r="A22" s="11"/>
      <c r="B22" s="12" t="s">
        <v>41</v>
      </c>
      <c r="C22" s="1023">
        <v>0</v>
      </c>
      <c r="D22" s="1024"/>
      <c r="E22" s="1024"/>
      <c r="F22" s="926">
        <v>0</v>
      </c>
      <c r="G22" s="926">
        <v>0</v>
      </c>
      <c r="H22" s="926">
        <v>0</v>
      </c>
      <c r="I22" s="42">
        <f t="shared" si="3"/>
        <v>0</v>
      </c>
      <c r="J22" s="36">
        <v>40</v>
      </c>
      <c r="K22" s="940">
        <v>0</v>
      </c>
      <c r="L22" s="940">
        <v>0</v>
      </c>
      <c r="M22" s="940">
        <v>0</v>
      </c>
      <c r="N22" s="1025">
        <f>SUM(J22-K22+L22-M22)</f>
        <v>40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930"/>
      <c r="K23" s="931"/>
      <c r="L23" s="931"/>
      <c r="M23" s="931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926">
        <v>0</v>
      </c>
      <c r="G24" s="926">
        <v>0</v>
      </c>
      <c r="H24" s="926">
        <v>0</v>
      </c>
      <c r="I24" s="951">
        <f t="shared" ref="I24:I27" si="6">SUM(C24-F24+G24-H24)</f>
        <v>0</v>
      </c>
      <c r="J24" s="930"/>
      <c r="K24" s="931"/>
      <c r="L24" s="931"/>
      <c r="M24" s="931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70</v>
      </c>
      <c r="D25" s="1024"/>
      <c r="E25" s="1024"/>
      <c r="F25" s="926">
        <v>0</v>
      </c>
      <c r="G25" s="926">
        <v>60</v>
      </c>
      <c r="H25" s="926">
        <v>0</v>
      </c>
      <c r="I25" s="951">
        <f t="shared" si="6"/>
        <v>130</v>
      </c>
      <c r="J25" s="930"/>
      <c r="K25" s="931"/>
      <c r="L25" s="931"/>
      <c r="M25" s="931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926">
        <v>0</v>
      </c>
      <c r="G26" s="926">
        <v>0</v>
      </c>
      <c r="H26" s="926">
        <v>0</v>
      </c>
      <c r="I26" s="951">
        <f t="shared" si="6"/>
        <v>0</v>
      </c>
      <c r="J26" s="930"/>
      <c r="K26" s="931"/>
      <c r="L26" s="931"/>
      <c r="M26" s="931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934">
        <v>0</v>
      </c>
      <c r="G27" s="934">
        <v>0</v>
      </c>
      <c r="H27" s="934">
        <v>0</v>
      </c>
      <c r="I27" s="951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936"/>
      <c r="I28" s="38"/>
      <c r="J28" s="39"/>
      <c r="K28" s="957"/>
      <c r="L28" s="957"/>
      <c r="M28" s="957"/>
      <c r="N28" s="1042"/>
      <c r="O28" s="1042"/>
      <c r="P28" s="1043"/>
    </row>
    <row r="29" spans="1:16">
      <c r="B29" s="918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2.7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923">
        <v>1</v>
      </c>
      <c r="E41" s="923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Desember</v>
      </c>
      <c r="N42" s="1020"/>
      <c r="O42" s="923">
        <f>+O7</f>
        <v>1</v>
      </c>
      <c r="P42" s="923">
        <f>+P7</f>
        <v>2</v>
      </c>
    </row>
    <row r="43" spans="1:16" s="3" customFormat="1" ht="12.75" customHeight="1">
      <c r="A43" s="316" t="s">
        <v>62</v>
      </c>
      <c r="B43" s="316"/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916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917" t="s">
        <v>18</v>
      </c>
      <c r="G47" s="917" t="s">
        <v>19</v>
      </c>
      <c r="H47" s="917" t="s">
        <v>20</v>
      </c>
      <c r="I47" s="920" t="s">
        <v>21</v>
      </c>
      <c r="J47" s="33" t="s">
        <v>9</v>
      </c>
      <c r="K47" s="917" t="s">
        <v>18</v>
      </c>
      <c r="L47" s="917" t="s">
        <v>19</v>
      </c>
      <c r="M47" s="917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921"/>
      <c r="G48" s="921"/>
      <c r="H48" s="921"/>
      <c r="I48" s="922" t="s">
        <v>23</v>
      </c>
      <c r="J48" s="34" t="s">
        <v>22</v>
      </c>
      <c r="K48" s="921"/>
      <c r="L48" s="921"/>
      <c r="M48" s="921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924" t="s">
        <v>28</v>
      </c>
      <c r="G49" s="924" t="s">
        <v>29</v>
      </c>
      <c r="H49" s="924" t="s">
        <v>30</v>
      </c>
      <c r="I49" s="46" t="s">
        <v>31</v>
      </c>
      <c r="J49" s="47" t="s">
        <v>32</v>
      </c>
      <c r="K49" s="924" t="s">
        <v>33</v>
      </c>
      <c r="L49" s="924" t="s">
        <v>34</v>
      </c>
      <c r="M49" s="924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0</v>
      </c>
      <c r="D50" s="1048"/>
      <c r="E50" s="1048"/>
      <c r="F50" s="938">
        <f>SUM(F52,F55)</f>
        <v>0</v>
      </c>
      <c r="G50" s="938">
        <f>SUM(G52,G55)</f>
        <v>0</v>
      </c>
      <c r="H50" s="938">
        <f>SUM(H52,H55)</f>
        <v>0</v>
      </c>
      <c r="I50" s="7">
        <f>SUM(I52,I55)</f>
        <v>0</v>
      </c>
      <c r="J50" s="7">
        <f>SUM(J52,J55)</f>
        <v>173</v>
      </c>
      <c r="K50" s="7">
        <f t="shared" ref="K50:N50" si="8">SUM(K52,K55)</f>
        <v>0</v>
      </c>
      <c r="L50" s="7">
        <f t="shared" si="8"/>
        <v>230</v>
      </c>
      <c r="M50" s="7">
        <f t="shared" si="8"/>
        <v>0</v>
      </c>
      <c r="N50" s="1015">
        <f t="shared" si="8"/>
        <v>403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931"/>
      <c r="G51" s="931"/>
      <c r="H51" s="931"/>
      <c r="I51" s="35"/>
      <c r="J51" s="930"/>
      <c r="K51" s="931"/>
      <c r="L51" s="931"/>
      <c r="M51" s="931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939">
        <f>SUM(F53:F54)</f>
        <v>0</v>
      </c>
      <c r="G52" s="939">
        <f t="shared" ref="G52:H52" si="9">SUM(G53:G54)</f>
        <v>0</v>
      </c>
      <c r="H52" s="939">
        <f t="shared" si="9"/>
        <v>0</v>
      </c>
      <c r="I52" s="928">
        <f>SUM(C52-F52+G52-H52)</f>
        <v>0</v>
      </c>
      <c r="J52" s="939">
        <f>SUM(J53:J54)</f>
        <v>0</v>
      </c>
      <c r="K52" s="939">
        <f t="shared" ref="K52:M52" si="10">SUM(K53:K54)</f>
        <v>0</v>
      </c>
      <c r="L52" s="939">
        <f t="shared" si="10"/>
        <v>0</v>
      </c>
      <c r="M52" s="939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940">
        <v>0</v>
      </c>
      <c r="G53" s="940">
        <v>0</v>
      </c>
      <c r="H53" s="940">
        <v>0</v>
      </c>
      <c r="I53" s="955">
        <f t="shared" ref="I53:I57" si="11">SUM(C53-F53+G53-H53)</f>
        <v>0</v>
      </c>
      <c r="J53" s="153">
        <v>0</v>
      </c>
      <c r="K53" s="153">
        <v>0</v>
      </c>
      <c r="L53" s="153">
        <v>0</v>
      </c>
      <c r="M53" s="153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940">
        <v>0</v>
      </c>
      <c r="G54" s="940">
        <v>0</v>
      </c>
      <c r="H54" s="940">
        <v>0</v>
      </c>
      <c r="I54" s="955">
        <f t="shared" si="11"/>
        <v>0</v>
      </c>
      <c r="J54" s="153">
        <v>0</v>
      </c>
      <c r="K54" s="153">
        <v>0</v>
      </c>
      <c r="L54" s="153">
        <v>0</v>
      </c>
      <c r="M54" s="153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0</v>
      </c>
      <c r="D55" s="1050"/>
      <c r="E55" s="1050"/>
      <c r="F55" s="939">
        <f>SUM(F56:F57)</f>
        <v>0</v>
      </c>
      <c r="G55" s="939">
        <f t="shared" ref="G55:H55" si="12">SUM(G56:G57)</f>
        <v>0</v>
      </c>
      <c r="H55" s="939">
        <f t="shared" si="12"/>
        <v>0</v>
      </c>
      <c r="I55" s="928">
        <f t="shared" si="11"/>
        <v>0</v>
      </c>
      <c r="J55" s="13">
        <f>SUM(J56:J57)</f>
        <v>173</v>
      </c>
      <c r="K55" s="13">
        <f t="shared" ref="K55:M55" si="13">SUM(K56:K57)</f>
        <v>0</v>
      </c>
      <c r="L55" s="13">
        <f t="shared" si="13"/>
        <v>230</v>
      </c>
      <c r="M55" s="13">
        <f t="shared" si="13"/>
        <v>0</v>
      </c>
      <c r="N55" s="1025">
        <f>SUM(N56:P57)</f>
        <v>403</v>
      </c>
      <c r="O55" s="1025"/>
      <c r="P55" s="1026"/>
    </row>
    <row r="56" spans="1:16" ht="12.75" customHeight="1">
      <c r="A56" s="11"/>
      <c r="B56" s="12" t="s">
        <v>40</v>
      </c>
      <c r="C56" s="1051">
        <v>0</v>
      </c>
      <c r="D56" s="1052"/>
      <c r="E56" s="1052"/>
      <c r="F56" s="940">
        <v>0</v>
      </c>
      <c r="G56" s="940">
        <v>0</v>
      </c>
      <c r="H56" s="940">
        <v>0</v>
      </c>
      <c r="I56" s="955">
        <f t="shared" si="11"/>
        <v>0</v>
      </c>
      <c r="J56" s="36">
        <v>48</v>
      </c>
      <c r="K56" s="940">
        <v>0</v>
      </c>
      <c r="L56" s="940">
        <v>230</v>
      </c>
      <c r="M56" s="940">
        <v>0</v>
      </c>
      <c r="N56" s="1025">
        <f>SUM(J56-K56+L56-M56)</f>
        <v>278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940">
        <v>0</v>
      </c>
      <c r="G57" s="940">
        <v>0</v>
      </c>
      <c r="H57" s="940">
        <v>0</v>
      </c>
      <c r="I57" s="955">
        <f t="shared" si="11"/>
        <v>0</v>
      </c>
      <c r="J57" s="36">
        <v>125</v>
      </c>
      <c r="K57" s="940">
        <v>0</v>
      </c>
      <c r="L57" s="940">
        <v>0</v>
      </c>
      <c r="M57" s="940">
        <v>0</v>
      </c>
      <c r="N57" s="1025">
        <f>SUM(J57-K57+L57-M57)</f>
        <v>125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931"/>
      <c r="G58" s="931"/>
      <c r="H58" s="931"/>
      <c r="I58" s="935"/>
      <c r="J58" s="930"/>
      <c r="K58" s="931"/>
      <c r="L58" s="931"/>
      <c r="M58" s="931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940">
        <v>0</v>
      </c>
      <c r="G59" s="940">
        <v>0</v>
      </c>
      <c r="H59" s="940">
        <v>0</v>
      </c>
      <c r="I59" s="928">
        <f t="shared" ref="I59:I62" si="14">SUM(C59-F59+G59-H59)</f>
        <v>0</v>
      </c>
      <c r="J59" s="930"/>
      <c r="K59" s="931"/>
      <c r="L59" s="931"/>
      <c r="M59" s="931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0</v>
      </c>
      <c r="D60" s="1052"/>
      <c r="E60" s="1052"/>
      <c r="F60" s="940">
        <v>0</v>
      </c>
      <c r="G60" s="940">
        <v>0</v>
      </c>
      <c r="H60" s="940">
        <v>0</v>
      </c>
      <c r="I60" s="928">
        <f t="shared" si="14"/>
        <v>0</v>
      </c>
      <c r="J60" s="930"/>
      <c r="K60" s="931"/>
      <c r="L60" s="931"/>
      <c r="M60" s="931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940">
        <v>0</v>
      </c>
      <c r="G61" s="940">
        <v>0</v>
      </c>
      <c r="H61" s="940">
        <v>0</v>
      </c>
      <c r="I61" s="928">
        <f t="shared" si="14"/>
        <v>0</v>
      </c>
      <c r="J61" s="930"/>
      <c r="K61" s="931"/>
      <c r="L61" s="931"/>
      <c r="M61" s="931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941">
        <v>0</v>
      </c>
      <c r="G62" s="941">
        <v>0</v>
      </c>
      <c r="H62" s="941">
        <v>0</v>
      </c>
      <c r="I62" s="928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936"/>
      <c r="I63" s="38"/>
      <c r="J63" s="39"/>
      <c r="K63" s="957"/>
      <c r="L63" s="957"/>
      <c r="M63" s="957"/>
      <c r="N63" s="1042"/>
      <c r="O63" s="1042"/>
      <c r="P63" s="1043"/>
    </row>
    <row r="64" spans="1:16">
      <c r="B64" s="918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918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937"/>
      <c r="O65" s="937"/>
      <c r="P65" s="937"/>
    </row>
    <row r="66" spans="1:16" ht="12.75" customHeight="1">
      <c r="B66" s="918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937"/>
      <c r="O66" s="937"/>
      <c r="P66" s="937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923">
        <v>1</v>
      </c>
      <c r="E76" s="923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Desember</v>
      </c>
      <c r="N77" s="1020"/>
      <c r="O77" s="923">
        <f>+O42</f>
        <v>1</v>
      </c>
      <c r="P77" s="923">
        <f>+P42</f>
        <v>2</v>
      </c>
    </row>
    <row r="78" spans="1:16" s="3" customFormat="1" ht="12.75" customHeight="1">
      <c r="A78" s="316" t="s">
        <v>11</v>
      </c>
      <c r="B78" s="316"/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916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917" t="s">
        <v>18</v>
      </c>
      <c r="G82" s="917" t="s">
        <v>19</v>
      </c>
      <c r="H82" s="917" t="s">
        <v>20</v>
      </c>
      <c r="I82" s="920" t="s">
        <v>21</v>
      </c>
      <c r="J82" s="33" t="s">
        <v>9</v>
      </c>
      <c r="K82" s="917" t="s">
        <v>18</v>
      </c>
      <c r="L82" s="917" t="s">
        <v>19</v>
      </c>
      <c r="M82" s="917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921"/>
      <c r="G83" s="921"/>
      <c r="H83" s="921"/>
      <c r="I83" s="922" t="s">
        <v>23</v>
      </c>
      <c r="J83" s="34" t="s">
        <v>22</v>
      </c>
      <c r="K83" s="921"/>
      <c r="L83" s="921"/>
      <c r="M83" s="921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924" t="s">
        <v>28</v>
      </c>
      <c r="G84" s="924" t="s">
        <v>29</v>
      </c>
      <c r="H84" s="924" t="s">
        <v>30</v>
      </c>
      <c r="I84" s="46" t="s">
        <v>31</v>
      </c>
      <c r="J84" s="47" t="s">
        <v>32</v>
      </c>
      <c r="K84" s="924" t="s">
        <v>33</v>
      </c>
      <c r="L84" s="924" t="s">
        <v>34</v>
      </c>
      <c r="M84" s="924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55</v>
      </c>
      <c r="D85" s="1048"/>
      <c r="E85" s="1048"/>
      <c r="F85" s="938">
        <f>SUM(F87,F90)</f>
        <v>0</v>
      </c>
      <c r="G85" s="925">
        <f>SUM(G87,G90)</f>
        <v>95</v>
      </c>
      <c r="H85" s="30">
        <f>SUM(H87,H90)</f>
        <v>0</v>
      </c>
      <c r="I85" s="7">
        <f>SUM(I87,I90)</f>
        <v>150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931"/>
      <c r="G86" s="931"/>
      <c r="H86" s="931"/>
      <c r="I86" s="35"/>
      <c r="J86" s="930"/>
      <c r="K86" s="931"/>
      <c r="L86" s="931"/>
      <c r="M86" s="931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939">
        <f>SUM(F88:F89)</f>
        <v>0</v>
      </c>
      <c r="G87" s="929">
        <f t="shared" ref="G87:H87" si="17">SUM(G88:G89)</f>
        <v>0</v>
      </c>
      <c r="H87" s="939">
        <f t="shared" si="17"/>
        <v>0</v>
      </c>
      <c r="I87" s="928">
        <f>SUM(C87-F87+G87-H87)</f>
        <v>0</v>
      </c>
      <c r="J87" s="939">
        <f>SUM(J88:J89)</f>
        <v>0</v>
      </c>
      <c r="K87" s="939">
        <f t="shared" ref="K87:M87" si="18">SUM(K88:K89)</f>
        <v>0</v>
      </c>
      <c r="L87" s="939">
        <f t="shared" si="18"/>
        <v>0</v>
      </c>
      <c r="M87" s="939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940">
        <v>0</v>
      </c>
      <c r="G88" s="926">
        <v>0</v>
      </c>
      <c r="H88" s="940">
        <v>0</v>
      </c>
      <c r="I88" s="955">
        <f t="shared" ref="I88:I92" si="19">SUM(C88-F88+G88-H88)</f>
        <v>0</v>
      </c>
      <c r="J88" s="153">
        <v>0</v>
      </c>
      <c r="K88" s="153">
        <v>0</v>
      </c>
      <c r="L88" s="153">
        <v>0</v>
      </c>
      <c r="M88" s="153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940">
        <v>0</v>
      </c>
      <c r="G89" s="926">
        <v>0</v>
      </c>
      <c r="H89" s="940">
        <v>0</v>
      </c>
      <c r="I89" s="955">
        <f t="shared" si="19"/>
        <v>0</v>
      </c>
      <c r="J89" s="153">
        <v>0</v>
      </c>
      <c r="K89" s="153">
        <v>0</v>
      </c>
      <c r="L89" s="153">
        <v>0</v>
      </c>
      <c r="M89" s="153">
        <v>0</v>
      </c>
      <c r="N89" s="1025">
        <f>SUM(J89-K89+L89-M89)</f>
        <v>0</v>
      </c>
      <c r="O89" s="1025"/>
      <c r="P89" s="1026"/>
    </row>
    <row r="90" spans="1:16" ht="12.75" customHeight="1">
      <c r="A90" s="11"/>
      <c r="B90" s="10" t="s">
        <v>42</v>
      </c>
      <c r="C90" s="1049">
        <f>SUM(C91:E92)</f>
        <v>55</v>
      </c>
      <c r="D90" s="1050"/>
      <c r="E90" s="1050"/>
      <c r="F90" s="929">
        <f>SUM(F91:F92)</f>
        <v>0</v>
      </c>
      <c r="G90" s="929">
        <f t="shared" ref="G90:H90" si="20">SUM(G91:G92)</f>
        <v>95</v>
      </c>
      <c r="H90" s="929">
        <f t="shared" si="20"/>
        <v>0</v>
      </c>
      <c r="I90" s="951">
        <f t="shared" si="19"/>
        <v>150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2.75" customHeight="1">
      <c r="A91" s="11"/>
      <c r="B91" s="12" t="s">
        <v>40</v>
      </c>
      <c r="C91" s="1051">
        <v>40</v>
      </c>
      <c r="D91" s="1052"/>
      <c r="E91" s="1052"/>
      <c r="F91" s="940">
        <v>0</v>
      </c>
      <c r="G91" s="926">
        <v>95</v>
      </c>
      <c r="H91" s="31">
        <v>0</v>
      </c>
      <c r="I91" s="955">
        <f t="shared" si="19"/>
        <v>135</v>
      </c>
      <c r="J91" s="36">
        <v>0</v>
      </c>
      <c r="K91" s="940">
        <v>0</v>
      </c>
      <c r="L91" s="940">
        <v>0</v>
      </c>
      <c r="M91" s="940">
        <v>0</v>
      </c>
      <c r="N91" s="1025">
        <f>SUM(J91-K91+L91-M91)</f>
        <v>0</v>
      </c>
      <c r="O91" s="1025"/>
      <c r="P91" s="1026"/>
    </row>
    <row r="92" spans="1:16" ht="12.75" customHeight="1">
      <c r="A92" s="11"/>
      <c r="B92" s="12" t="s">
        <v>41</v>
      </c>
      <c r="C92" s="1051">
        <v>15</v>
      </c>
      <c r="D92" s="1052"/>
      <c r="E92" s="1052"/>
      <c r="F92" s="940">
        <v>0</v>
      </c>
      <c r="G92" s="926">
        <v>0</v>
      </c>
      <c r="H92" s="31">
        <v>0</v>
      </c>
      <c r="I92" s="955">
        <f t="shared" si="19"/>
        <v>15</v>
      </c>
      <c r="J92" s="36">
        <v>0</v>
      </c>
      <c r="K92" s="940">
        <v>0</v>
      </c>
      <c r="L92" s="940">
        <v>0</v>
      </c>
      <c r="M92" s="940">
        <v>0</v>
      </c>
      <c r="N92" s="1025">
        <f>SUM(J92-K92+L92-M92)</f>
        <v>0</v>
      </c>
      <c r="O92" s="1025"/>
      <c r="P92" s="1026"/>
    </row>
    <row r="93" spans="1:16" ht="12.75" customHeight="1">
      <c r="A93" s="9">
        <v>2</v>
      </c>
      <c r="B93" s="10" t="s">
        <v>43</v>
      </c>
      <c r="C93" s="1029"/>
      <c r="D93" s="1030"/>
      <c r="E93" s="1030"/>
      <c r="F93" s="931"/>
      <c r="G93" s="931"/>
      <c r="H93" s="931"/>
      <c r="I93" s="935"/>
      <c r="J93" s="930"/>
      <c r="K93" s="931"/>
      <c r="L93" s="931"/>
      <c r="M93" s="931"/>
      <c r="N93" s="1032"/>
      <c r="O93" s="1032"/>
      <c r="P93" s="1033"/>
    </row>
    <row r="94" spans="1:16" ht="14.25">
      <c r="A94" s="11"/>
      <c r="B94" s="12" t="s">
        <v>44</v>
      </c>
      <c r="C94" s="1051">
        <v>0</v>
      </c>
      <c r="D94" s="1052"/>
      <c r="E94" s="1052"/>
      <c r="F94" s="940">
        <v>0</v>
      </c>
      <c r="G94" s="926">
        <v>0</v>
      </c>
      <c r="H94" s="940">
        <v>0</v>
      </c>
      <c r="I94" s="928">
        <f t="shared" ref="I94:I97" si="22">SUM(C94-F94+G94-H94)</f>
        <v>0</v>
      </c>
      <c r="J94" s="930"/>
      <c r="K94" s="931"/>
      <c r="L94" s="931"/>
      <c r="M94" s="931"/>
      <c r="N94" s="1032"/>
      <c r="O94" s="1032"/>
      <c r="P94" s="1033"/>
    </row>
    <row r="95" spans="1:16" ht="14.25">
      <c r="A95" s="11"/>
      <c r="B95" s="12" t="s">
        <v>45</v>
      </c>
      <c r="C95" s="1051">
        <v>55</v>
      </c>
      <c r="D95" s="1052"/>
      <c r="E95" s="1052"/>
      <c r="F95" s="940">
        <v>0</v>
      </c>
      <c r="G95" s="926">
        <v>95</v>
      </c>
      <c r="H95" s="31">
        <v>0</v>
      </c>
      <c r="I95" s="928">
        <f t="shared" si="22"/>
        <v>150</v>
      </c>
      <c r="J95" s="930"/>
      <c r="K95" s="931"/>
      <c r="L95" s="931"/>
      <c r="M95" s="931"/>
      <c r="N95" s="1032"/>
      <c r="O95" s="1032"/>
      <c r="P95" s="1033"/>
    </row>
    <row r="96" spans="1:16" ht="14.25">
      <c r="A96" s="9"/>
      <c r="B96" s="12" t="s">
        <v>46</v>
      </c>
      <c r="C96" s="1051">
        <v>0</v>
      </c>
      <c r="D96" s="1052"/>
      <c r="E96" s="1052"/>
      <c r="F96" s="940">
        <v>0</v>
      </c>
      <c r="G96" s="940">
        <v>0</v>
      </c>
      <c r="H96" s="940">
        <v>0</v>
      </c>
      <c r="I96" s="928">
        <f t="shared" si="22"/>
        <v>0</v>
      </c>
      <c r="J96" s="930"/>
      <c r="K96" s="931"/>
      <c r="L96" s="931"/>
      <c r="M96" s="931"/>
      <c r="N96" s="1032"/>
      <c r="O96" s="1032"/>
      <c r="P96" s="1033"/>
    </row>
    <row r="97" spans="1:16" ht="12.75" customHeight="1">
      <c r="A97" s="14"/>
      <c r="B97" s="15" t="s">
        <v>47</v>
      </c>
      <c r="C97" s="1053">
        <v>0</v>
      </c>
      <c r="D97" s="1054"/>
      <c r="E97" s="1054"/>
      <c r="F97" s="941">
        <v>0</v>
      </c>
      <c r="G97" s="941">
        <v>0</v>
      </c>
      <c r="H97" s="941">
        <v>0</v>
      </c>
      <c r="I97" s="928">
        <f t="shared" si="22"/>
        <v>0</v>
      </c>
      <c r="J97" s="37"/>
      <c r="K97" s="16"/>
      <c r="L97" s="16"/>
      <c r="M97" s="16"/>
      <c r="N97" s="1036"/>
      <c r="O97" s="1036"/>
      <c r="P97" s="1037"/>
    </row>
    <row r="98" spans="1:16" ht="12.7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936"/>
      <c r="I98" s="38"/>
      <c r="J98" s="39"/>
      <c r="K98" s="957"/>
      <c r="L98" s="957"/>
      <c r="M98" s="957"/>
      <c r="N98" s="1042"/>
      <c r="O98" s="1042"/>
      <c r="P98" s="1043"/>
    </row>
    <row r="99" spans="1:16">
      <c r="B99" s="918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918"/>
      <c r="D101" s="918"/>
      <c r="E101" s="918"/>
      <c r="N101" s="918"/>
      <c r="O101" s="918"/>
      <c r="P101" s="918"/>
    </row>
    <row r="102" spans="1:16">
      <c r="C102" s="918"/>
      <c r="D102" s="918"/>
      <c r="E102" s="918"/>
      <c r="N102" s="918"/>
      <c r="O102" s="918"/>
      <c r="P102" s="918"/>
    </row>
    <row r="103" spans="1:16" ht="12.75" customHeight="1">
      <c r="C103" s="918"/>
      <c r="D103" s="918"/>
      <c r="E103" s="918"/>
      <c r="N103" s="918"/>
      <c r="O103" s="918"/>
      <c r="P103" s="918"/>
    </row>
    <row r="104" spans="1:16" ht="12.75" customHeight="1">
      <c r="C104" s="918"/>
      <c r="D104" s="918"/>
      <c r="E104" s="918"/>
      <c r="N104" s="918"/>
      <c r="O104" s="918"/>
      <c r="P104" s="918"/>
    </row>
    <row r="105" spans="1:16" ht="12.75" customHeight="1">
      <c r="C105" s="918"/>
      <c r="D105" s="918"/>
      <c r="E105" s="918"/>
      <c r="N105" s="918"/>
      <c r="O105" s="918"/>
      <c r="P105" s="918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923">
        <v>1</v>
      </c>
      <c r="E111" s="923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Desember</v>
      </c>
      <c r="N112" s="1020"/>
      <c r="O112" s="923">
        <f>+O77</f>
        <v>1</v>
      </c>
      <c r="P112" s="923">
        <f>+P77</f>
        <v>2</v>
      </c>
    </row>
    <row r="113" spans="1:16" s="3" customFormat="1" ht="20.100000000000001" customHeight="1">
      <c r="A113" s="316" t="s">
        <v>54</v>
      </c>
      <c r="B113" s="316"/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916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917" t="s">
        <v>18</v>
      </c>
      <c r="G117" s="917" t="s">
        <v>19</v>
      </c>
      <c r="H117" s="917" t="s">
        <v>20</v>
      </c>
      <c r="I117" s="920" t="s">
        <v>21</v>
      </c>
      <c r="J117" s="33" t="s">
        <v>9</v>
      </c>
      <c r="K117" s="917" t="s">
        <v>18</v>
      </c>
      <c r="L117" s="917" t="s">
        <v>19</v>
      </c>
      <c r="M117" s="917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921"/>
      <c r="G118" s="921"/>
      <c r="H118" s="921"/>
      <c r="I118" s="922" t="s">
        <v>23</v>
      </c>
      <c r="J118" s="34" t="s">
        <v>22</v>
      </c>
      <c r="K118" s="921"/>
      <c r="L118" s="921"/>
      <c r="M118" s="921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924" t="s">
        <v>28</v>
      </c>
      <c r="G119" s="924" t="s">
        <v>29</v>
      </c>
      <c r="H119" s="924" t="s">
        <v>30</v>
      </c>
      <c r="I119" s="46" t="s">
        <v>31</v>
      </c>
      <c r="J119" s="47" t="s">
        <v>32</v>
      </c>
      <c r="K119" s="924" t="s">
        <v>33</v>
      </c>
      <c r="L119" s="924" t="s">
        <v>34</v>
      </c>
      <c r="M119" s="924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55</v>
      </c>
      <c r="D120" s="1048"/>
      <c r="E120" s="1048"/>
      <c r="F120" s="938">
        <f>SUM(F122,F125)</f>
        <v>0</v>
      </c>
      <c r="G120" s="938">
        <f>SUM(G122,G125)</f>
        <v>127</v>
      </c>
      <c r="H120" s="938">
        <f>SUM(H122,H125)</f>
        <v>0</v>
      </c>
      <c r="I120" s="7">
        <f>SUM(I122,I125)</f>
        <v>182</v>
      </c>
      <c r="J120" s="7">
        <f>SUM(J122,J125)</f>
        <v>1575</v>
      </c>
      <c r="K120" s="7">
        <f t="shared" ref="K120:L120" si="23">SUM(K122,K125)</f>
        <v>84</v>
      </c>
      <c r="L120" s="7">
        <f t="shared" si="23"/>
        <v>0</v>
      </c>
      <c r="M120" s="7">
        <f>SUM(M122,M125)</f>
        <v>0</v>
      </c>
      <c r="N120" s="1015">
        <f>SUM(N122,N125)</f>
        <v>1491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943"/>
      <c r="G121" s="943"/>
      <c r="H121" s="943"/>
      <c r="I121" s="72"/>
      <c r="J121" s="942"/>
      <c r="K121" s="943"/>
      <c r="L121" s="943"/>
      <c r="M121" s="943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927">
        <f>SUM(F123:F124)</f>
        <v>0</v>
      </c>
      <c r="G122" s="927">
        <f t="shared" ref="G122:H122" si="24">SUM(G123:G124)</f>
        <v>0</v>
      </c>
      <c r="H122" s="927">
        <f t="shared" si="24"/>
        <v>0</v>
      </c>
      <c r="I122" s="928">
        <f>SUM(C122-F122+G122-H122)</f>
        <v>0</v>
      </c>
      <c r="J122" s="927">
        <f>SUM(J123:J124)</f>
        <v>0</v>
      </c>
      <c r="K122" s="927">
        <f t="shared" ref="K122:M122" si="25">SUM(K123:K124)</f>
        <v>0</v>
      </c>
      <c r="L122" s="927">
        <f t="shared" si="25"/>
        <v>0</v>
      </c>
      <c r="M122" s="927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945">
        <v>0</v>
      </c>
      <c r="G123" s="945">
        <v>0</v>
      </c>
      <c r="H123" s="945">
        <v>0</v>
      </c>
      <c r="I123" s="955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945">
        <v>0</v>
      </c>
      <c r="G124" s="945">
        <v>0</v>
      </c>
      <c r="H124" s="945">
        <v>0</v>
      </c>
      <c r="I124" s="955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55</v>
      </c>
      <c r="D125" s="1025"/>
      <c r="E125" s="1025"/>
      <c r="F125" s="927">
        <f>SUM(F126:F127)</f>
        <v>0</v>
      </c>
      <c r="G125" s="927">
        <f t="shared" ref="G125:H125" si="27">SUM(G126:G127)</f>
        <v>127</v>
      </c>
      <c r="H125" s="927">
        <f t="shared" si="27"/>
        <v>0</v>
      </c>
      <c r="I125" s="951">
        <f t="shared" si="26"/>
        <v>182</v>
      </c>
      <c r="J125" s="74">
        <f>SUM(J126:J127)</f>
        <v>1575</v>
      </c>
      <c r="K125" s="74">
        <f>SUM(K126:K127)</f>
        <v>84</v>
      </c>
      <c r="L125" s="74">
        <f t="shared" ref="L125:M125" si="28">SUM(L126:L127)</f>
        <v>0</v>
      </c>
      <c r="M125" s="74">
        <f t="shared" si="28"/>
        <v>0</v>
      </c>
      <c r="N125" s="1025">
        <f>SUM(N126:P127)</f>
        <v>1491</v>
      </c>
      <c r="O125" s="1025"/>
      <c r="P125" s="1026"/>
    </row>
    <row r="126" spans="1:16" ht="15">
      <c r="A126" s="11"/>
      <c r="B126" s="12" t="s">
        <v>40</v>
      </c>
      <c r="C126" s="1059">
        <v>0</v>
      </c>
      <c r="D126" s="1060"/>
      <c r="E126" s="1060"/>
      <c r="F126" s="945">
        <v>0</v>
      </c>
      <c r="G126" s="959">
        <v>87</v>
      </c>
      <c r="H126" s="945">
        <v>0</v>
      </c>
      <c r="I126" s="955">
        <f t="shared" si="26"/>
        <v>87</v>
      </c>
      <c r="J126" s="75">
        <v>616</v>
      </c>
      <c r="K126" s="945">
        <v>0</v>
      </c>
      <c r="L126" s="945">
        <v>0</v>
      </c>
      <c r="M126" s="945">
        <v>0</v>
      </c>
      <c r="N126" s="1025">
        <f>SUM(J126-K126+L126-M126)</f>
        <v>616</v>
      </c>
      <c r="O126" s="1025"/>
      <c r="P126" s="1026"/>
    </row>
    <row r="127" spans="1:16" ht="12.75" customHeight="1">
      <c r="A127" s="11"/>
      <c r="B127" s="12" t="s">
        <v>41</v>
      </c>
      <c r="C127" s="1059">
        <v>55</v>
      </c>
      <c r="D127" s="1060"/>
      <c r="E127" s="1060"/>
      <c r="F127" s="959">
        <v>0</v>
      </c>
      <c r="G127" s="945">
        <v>40</v>
      </c>
      <c r="H127" s="945">
        <v>0</v>
      </c>
      <c r="I127" s="955">
        <f t="shared" si="26"/>
        <v>95</v>
      </c>
      <c r="J127" s="75">
        <v>959</v>
      </c>
      <c r="K127" s="945">
        <v>84</v>
      </c>
      <c r="L127" s="945">
        <v>0</v>
      </c>
      <c r="M127" s="945">
        <v>0</v>
      </c>
      <c r="N127" s="1025">
        <f>SUM(J127-K127+L127-M127)</f>
        <v>875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943"/>
      <c r="G128" s="943"/>
      <c r="H128" s="943"/>
      <c r="I128" s="947"/>
      <c r="J128" s="942"/>
      <c r="K128" s="943"/>
      <c r="L128" s="943"/>
      <c r="M128" s="943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945">
        <v>0</v>
      </c>
      <c r="G129" s="945">
        <v>0</v>
      </c>
      <c r="H129" s="945">
        <v>0</v>
      </c>
      <c r="I129" s="928">
        <f t="shared" ref="I129:I132" si="29">SUM(C129-F129+G129-H129)</f>
        <v>0</v>
      </c>
      <c r="J129" s="942"/>
      <c r="K129" s="943"/>
      <c r="L129" s="943"/>
      <c r="M129" s="943"/>
      <c r="N129" s="1061"/>
      <c r="O129" s="1061"/>
      <c r="P129" s="1062"/>
    </row>
    <row r="130" spans="1:16" ht="12.75" customHeight="1">
      <c r="A130" s="11"/>
      <c r="B130" s="12" t="s">
        <v>45</v>
      </c>
      <c r="C130" s="1098">
        <v>55</v>
      </c>
      <c r="D130" s="1099"/>
      <c r="E130" s="1099"/>
      <c r="F130" s="959">
        <v>0</v>
      </c>
      <c r="G130" s="959">
        <v>127</v>
      </c>
      <c r="H130" s="959">
        <v>0</v>
      </c>
      <c r="I130" s="951">
        <f t="shared" si="29"/>
        <v>182</v>
      </c>
      <c r="J130" s="942"/>
      <c r="K130" s="943"/>
      <c r="L130" s="943"/>
      <c r="M130" s="943"/>
      <c r="N130" s="1061"/>
      <c r="O130" s="1061"/>
      <c r="P130" s="1062"/>
    </row>
    <row r="131" spans="1:16" ht="12.75" customHeight="1">
      <c r="A131" s="9"/>
      <c r="B131" s="12" t="s">
        <v>46</v>
      </c>
      <c r="C131" s="1098">
        <v>0</v>
      </c>
      <c r="D131" s="1099"/>
      <c r="E131" s="1099"/>
      <c r="F131" s="959">
        <v>0</v>
      </c>
      <c r="G131" s="959">
        <v>0</v>
      </c>
      <c r="H131" s="945">
        <v>0</v>
      </c>
      <c r="I131" s="928">
        <f t="shared" si="29"/>
        <v>0</v>
      </c>
      <c r="J131" s="942"/>
      <c r="K131" s="943"/>
      <c r="L131" s="943"/>
      <c r="M131" s="943"/>
      <c r="N131" s="1061"/>
      <c r="O131" s="1061"/>
      <c r="P131" s="1062"/>
    </row>
    <row r="132" spans="1:16" ht="12.75" customHeight="1">
      <c r="A132" s="14"/>
      <c r="B132" s="15" t="s">
        <v>47</v>
      </c>
      <c r="C132" s="1096">
        <v>0</v>
      </c>
      <c r="D132" s="1097"/>
      <c r="E132" s="1097"/>
      <c r="F132" s="958">
        <v>0</v>
      </c>
      <c r="G132" s="958">
        <v>0</v>
      </c>
      <c r="H132" s="946">
        <v>0</v>
      </c>
      <c r="I132" s="928">
        <f t="shared" si="29"/>
        <v>0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948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918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918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937"/>
      <c r="O135" s="937"/>
      <c r="P135" s="937"/>
    </row>
    <row r="136" spans="1:16" ht="12.75" customHeight="1">
      <c r="B136" s="918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937"/>
      <c r="O136" s="937"/>
      <c r="P136" s="937"/>
    </row>
    <row r="137" spans="1:16" ht="7.5" customHeight="1">
      <c r="C137" s="918"/>
      <c r="D137" s="918"/>
      <c r="E137" s="918"/>
      <c r="I137" s="3"/>
      <c r="N137" s="918"/>
      <c r="O137" s="918"/>
      <c r="P137" s="918"/>
    </row>
    <row r="138" spans="1:16" ht="18" customHeight="1">
      <c r="C138" s="918"/>
      <c r="D138" s="918"/>
      <c r="E138" s="918"/>
      <c r="N138" s="918"/>
      <c r="O138" s="918"/>
      <c r="P138" s="918"/>
    </row>
    <row r="139" spans="1:16" ht="12.75" customHeight="1">
      <c r="C139" s="918"/>
      <c r="D139" s="918"/>
      <c r="E139" s="918"/>
      <c r="N139" s="918"/>
      <c r="O139" s="918"/>
      <c r="P139" s="918"/>
    </row>
    <row r="140" spans="1:16" ht="12.75" customHeight="1">
      <c r="C140" s="918"/>
      <c r="D140" s="918"/>
      <c r="E140" s="918"/>
      <c r="N140" s="918"/>
      <c r="O140" s="918"/>
      <c r="P140" s="918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923">
        <v>1</v>
      </c>
      <c r="E146" s="923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Desember</v>
      </c>
      <c r="N147" s="1020"/>
      <c r="O147" s="923">
        <f>+O112</f>
        <v>1</v>
      </c>
      <c r="P147" s="923">
        <f>+P112</f>
        <v>2</v>
      </c>
    </row>
    <row r="148" spans="1:16" s="3" customFormat="1" ht="20.100000000000001" customHeight="1">
      <c r="A148" s="316" t="s">
        <v>59</v>
      </c>
      <c r="B148" s="316"/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916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917" t="s">
        <v>18</v>
      </c>
      <c r="G152" s="917" t="s">
        <v>19</v>
      </c>
      <c r="H152" s="917" t="s">
        <v>20</v>
      </c>
      <c r="I152" s="920" t="s">
        <v>21</v>
      </c>
      <c r="J152" s="33" t="s">
        <v>9</v>
      </c>
      <c r="K152" s="917" t="s">
        <v>18</v>
      </c>
      <c r="L152" s="917" t="s">
        <v>19</v>
      </c>
      <c r="M152" s="917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921"/>
      <c r="G153" s="921"/>
      <c r="H153" s="921"/>
      <c r="I153" s="922" t="s">
        <v>23</v>
      </c>
      <c r="J153" s="34" t="s">
        <v>22</v>
      </c>
      <c r="K153" s="921"/>
      <c r="L153" s="921"/>
      <c r="M153" s="921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924" t="s">
        <v>28</v>
      </c>
      <c r="G154" s="924" t="s">
        <v>29</v>
      </c>
      <c r="H154" s="924" t="s">
        <v>30</v>
      </c>
      <c r="I154" s="46" t="s">
        <v>31</v>
      </c>
      <c r="J154" s="47" t="s">
        <v>32</v>
      </c>
      <c r="K154" s="924" t="s">
        <v>33</v>
      </c>
      <c r="L154" s="924" t="s">
        <v>34</v>
      </c>
      <c r="M154" s="924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0</v>
      </c>
      <c r="D155" s="1048"/>
      <c r="E155" s="1048"/>
      <c r="F155" s="938">
        <f>SUM(F157,F160)</f>
        <v>0</v>
      </c>
      <c r="G155" s="925">
        <f>SUM(G157,G160)</f>
        <v>100</v>
      </c>
      <c r="H155" s="925">
        <f>SUM(H157,H160)</f>
        <v>0</v>
      </c>
      <c r="I155" s="41">
        <f>SUM(I157,I160)</f>
        <v>100</v>
      </c>
      <c r="J155" s="7">
        <f>SUM(J157,J160)</f>
        <v>715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1015">
        <f t="shared" si="31"/>
        <v>715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931"/>
      <c r="G156" s="931"/>
      <c r="H156" s="931"/>
      <c r="I156" s="931"/>
      <c r="J156" s="930"/>
      <c r="K156" s="931"/>
      <c r="L156" s="931"/>
      <c r="M156" s="931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939">
        <f>SUM(F158:F159)</f>
        <v>0</v>
      </c>
      <c r="G157" s="929">
        <f t="shared" ref="G157:H157" si="32">SUM(G158:G159)</f>
        <v>0</v>
      </c>
      <c r="H157" s="929">
        <f t="shared" si="32"/>
        <v>0</v>
      </c>
      <c r="I157" s="951">
        <f>SUM(C157-F157+G157-H157)</f>
        <v>0</v>
      </c>
      <c r="J157" s="939">
        <f>SUM(J158:J159)</f>
        <v>0</v>
      </c>
      <c r="K157" s="939">
        <f t="shared" ref="K157:M157" si="33">SUM(K158:K159)</f>
        <v>0</v>
      </c>
      <c r="L157" s="939">
        <f t="shared" si="33"/>
        <v>0</v>
      </c>
      <c r="M157" s="939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940">
        <v>0</v>
      </c>
      <c r="G158" s="926">
        <v>0</v>
      </c>
      <c r="H158" s="926">
        <v>0</v>
      </c>
      <c r="I158" s="42">
        <f t="shared" ref="I158:I162" si="34">SUM(C158-F158+G158-H158)</f>
        <v>0</v>
      </c>
      <c r="J158" s="153">
        <v>0</v>
      </c>
      <c r="K158" s="153">
        <v>0</v>
      </c>
      <c r="L158" s="153">
        <v>0</v>
      </c>
      <c r="M158" s="153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940">
        <v>0</v>
      </c>
      <c r="G159" s="926">
        <v>0</v>
      </c>
      <c r="H159" s="926">
        <v>0</v>
      </c>
      <c r="I159" s="42">
        <f t="shared" si="34"/>
        <v>0</v>
      </c>
      <c r="J159" s="153">
        <v>0</v>
      </c>
      <c r="K159" s="153">
        <v>0</v>
      </c>
      <c r="L159" s="153">
        <v>0</v>
      </c>
      <c r="M159" s="153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0</v>
      </c>
      <c r="D160" s="1050"/>
      <c r="E160" s="1050"/>
      <c r="F160" s="939">
        <f>SUM(F161:F162)</f>
        <v>0</v>
      </c>
      <c r="G160" s="929">
        <f t="shared" ref="G160:H160" si="35">SUM(G161:G162)</f>
        <v>100</v>
      </c>
      <c r="H160" s="929">
        <f t="shared" si="35"/>
        <v>0</v>
      </c>
      <c r="I160" s="951">
        <f t="shared" si="34"/>
        <v>100</v>
      </c>
      <c r="J160" s="13">
        <f>SUM(J161:J162)</f>
        <v>715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1025">
        <f>SUM(N161:P162)</f>
        <v>715</v>
      </c>
      <c r="O160" s="1025"/>
      <c r="P160" s="1026"/>
    </row>
    <row r="161" spans="1:16" ht="12.75" customHeight="1">
      <c r="A161" s="11"/>
      <c r="B161" s="12" t="s">
        <v>40</v>
      </c>
      <c r="C161" s="1051">
        <v>0</v>
      </c>
      <c r="D161" s="1052"/>
      <c r="E161" s="1052"/>
      <c r="F161" s="940">
        <v>0</v>
      </c>
      <c r="G161" s="926">
        <v>100</v>
      </c>
      <c r="H161" s="926">
        <v>0</v>
      </c>
      <c r="I161" s="42">
        <f t="shared" si="34"/>
        <v>100</v>
      </c>
      <c r="J161" s="36">
        <v>240</v>
      </c>
      <c r="K161" s="940">
        <v>0</v>
      </c>
      <c r="L161" s="940">
        <v>0</v>
      </c>
      <c r="M161" s="940">
        <v>0</v>
      </c>
      <c r="N161" s="1025">
        <f>SUM(J161-K161+L161-M161)</f>
        <v>240</v>
      </c>
      <c r="O161" s="1025"/>
      <c r="P161" s="1026"/>
    </row>
    <row r="162" spans="1:16" ht="12.75" customHeight="1">
      <c r="A162" s="11"/>
      <c r="B162" s="12" t="s">
        <v>41</v>
      </c>
      <c r="C162" s="1051">
        <v>0</v>
      </c>
      <c r="D162" s="1052"/>
      <c r="E162" s="1052"/>
      <c r="F162" s="940">
        <v>0</v>
      </c>
      <c r="G162" s="926">
        <v>0</v>
      </c>
      <c r="H162" s="926">
        <v>0</v>
      </c>
      <c r="I162" s="42">
        <f t="shared" si="34"/>
        <v>0</v>
      </c>
      <c r="J162" s="36">
        <v>475</v>
      </c>
      <c r="K162" s="940">
        <v>0</v>
      </c>
      <c r="L162" s="940">
        <v>0</v>
      </c>
      <c r="M162" s="940">
        <v>0</v>
      </c>
      <c r="N162" s="1025">
        <f>SUM(J162-K162+L162-M162)</f>
        <v>475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931"/>
      <c r="G163" s="931"/>
      <c r="H163" s="931"/>
      <c r="I163" s="935"/>
      <c r="J163" s="930"/>
      <c r="K163" s="931"/>
      <c r="L163" s="931"/>
      <c r="M163" s="931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940">
        <v>0</v>
      </c>
      <c r="G164" s="940">
        <v>0</v>
      </c>
      <c r="H164" s="940">
        <v>0</v>
      </c>
      <c r="I164" s="928">
        <f t="shared" ref="I164:I167" si="37">SUM(C164-F164+G164-H164)</f>
        <v>0</v>
      </c>
      <c r="J164" s="930"/>
      <c r="K164" s="931"/>
      <c r="L164" s="931"/>
      <c r="M164" s="931"/>
      <c r="N164" s="1032"/>
      <c r="O164" s="1032"/>
      <c r="P164" s="1033"/>
    </row>
    <row r="165" spans="1:16" ht="14.25">
      <c r="A165" s="11"/>
      <c r="B165" s="12" t="s">
        <v>45</v>
      </c>
      <c r="C165" s="1051">
        <v>0</v>
      </c>
      <c r="D165" s="1052"/>
      <c r="E165" s="1052"/>
      <c r="F165" s="940">
        <v>0</v>
      </c>
      <c r="G165" s="940">
        <v>100</v>
      </c>
      <c r="H165" s="940">
        <v>0</v>
      </c>
      <c r="I165" s="928">
        <f t="shared" si="37"/>
        <v>100</v>
      </c>
      <c r="J165" s="930"/>
      <c r="K165" s="931"/>
      <c r="L165" s="931"/>
      <c r="M165" s="931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940">
        <v>0</v>
      </c>
      <c r="G166" s="940">
        <v>0</v>
      </c>
      <c r="H166" s="940">
        <v>0</v>
      </c>
      <c r="I166" s="928">
        <f t="shared" si="37"/>
        <v>0</v>
      </c>
      <c r="J166" s="930"/>
      <c r="K166" s="931"/>
      <c r="L166" s="931"/>
      <c r="M166" s="931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941">
        <v>0</v>
      </c>
      <c r="G167" s="941">
        <v>0</v>
      </c>
      <c r="H167" s="941">
        <v>0</v>
      </c>
      <c r="I167" s="928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936"/>
      <c r="I168" s="38"/>
      <c r="J168" s="39"/>
      <c r="K168" s="957"/>
      <c r="L168" s="957"/>
      <c r="M168" s="957"/>
      <c r="N168" s="1042"/>
      <c r="O168" s="1042"/>
      <c r="P168" s="1043"/>
    </row>
    <row r="169" spans="1:16" ht="13.5" customHeight="1">
      <c r="B169" s="918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918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937"/>
      <c r="O170" s="937"/>
      <c r="P170" s="937"/>
    </row>
    <row r="171" spans="1:16" ht="12.75" customHeight="1">
      <c r="B171" s="918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937"/>
      <c r="O171" s="937"/>
      <c r="P171" s="937"/>
    </row>
    <row r="172" spans="1:16" ht="12.75" customHeight="1">
      <c r="B172" s="918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937"/>
      <c r="O172" s="937"/>
      <c r="P172" s="937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918"/>
      <c r="D174" s="918"/>
      <c r="E174" s="918"/>
      <c r="N174" s="918"/>
      <c r="O174" s="918"/>
      <c r="P174" s="918"/>
    </row>
    <row r="175" spans="1:16" ht="30" customHeight="1">
      <c r="C175" s="918"/>
      <c r="D175" s="918"/>
      <c r="E175" s="918"/>
      <c r="N175" s="918"/>
      <c r="O175" s="918"/>
      <c r="P175" s="918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923">
        <v>1</v>
      </c>
      <c r="E181" s="923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Desember</v>
      </c>
      <c r="N182" s="1020"/>
      <c r="O182" s="923">
        <f>+O147</f>
        <v>1</v>
      </c>
      <c r="P182" s="923">
        <f>+P147</f>
        <v>2</v>
      </c>
    </row>
    <row r="183" spans="1:16" s="3" customFormat="1" ht="20.100000000000001" customHeight="1">
      <c r="A183" s="315" t="s">
        <v>53</v>
      </c>
      <c r="B183" s="315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916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917" t="s">
        <v>18</v>
      </c>
      <c r="G187" s="917" t="s">
        <v>19</v>
      </c>
      <c r="H187" s="917" t="s">
        <v>20</v>
      </c>
      <c r="I187" s="920" t="s">
        <v>21</v>
      </c>
      <c r="J187" s="33" t="s">
        <v>9</v>
      </c>
      <c r="K187" s="917" t="s">
        <v>18</v>
      </c>
      <c r="L187" s="917" t="s">
        <v>19</v>
      </c>
      <c r="M187" s="917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921"/>
      <c r="G188" s="921"/>
      <c r="H188" s="921"/>
      <c r="I188" s="922" t="s">
        <v>23</v>
      </c>
      <c r="J188" s="34" t="s">
        <v>22</v>
      </c>
      <c r="K188" s="921"/>
      <c r="L188" s="921"/>
      <c r="M188" s="921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924" t="s">
        <v>28</v>
      </c>
      <c r="G189" s="924" t="s">
        <v>29</v>
      </c>
      <c r="H189" s="924" t="s">
        <v>30</v>
      </c>
      <c r="I189" s="46" t="s">
        <v>31</v>
      </c>
      <c r="J189" s="47" t="s">
        <v>32</v>
      </c>
      <c r="K189" s="924" t="s">
        <v>33</v>
      </c>
      <c r="L189" s="924" t="s">
        <v>34</v>
      </c>
      <c r="M189" s="924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938">
        <f>SUM(F192,F195)</f>
        <v>0</v>
      </c>
      <c r="G190" s="938">
        <f>SUM(G192,G195)</f>
        <v>0</v>
      </c>
      <c r="H190" s="938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931"/>
      <c r="G191" s="931"/>
      <c r="H191" s="931"/>
      <c r="I191" s="35"/>
      <c r="J191" s="930"/>
      <c r="K191" s="931"/>
      <c r="L191" s="931"/>
      <c r="M191" s="931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939">
        <f>SUM(F193:F194)</f>
        <v>0</v>
      </c>
      <c r="G192" s="939">
        <f t="shared" ref="G192:H192" si="40">SUM(G193:G194)</f>
        <v>0</v>
      </c>
      <c r="H192" s="939">
        <f t="shared" si="40"/>
        <v>0</v>
      </c>
      <c r="I192" s="928">
        <f>SUM(C192-F192+G192-H192)</f>
        <v>0</v>
      </c>
      <c r="J192" s="939">
        <f>SUM(J193:J194)</f>
        <v>0</v>
      </c>
      <c r="K192" s="939">
        <f t="shared" ref="K192:M192" si="41">SUM(K193:K194)</f>
        <v>0</v>
      </c>
      <c r="L192" s="939">
        <f t="shared" si="41"/>
        <v>0</v>
      </c>
      <c r="M192" s="939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940">
        <v>0</v>
      </c>
      <c r="G193" s="940">
        <v>0</v>
      </c>
      <c r="H193" s="940">
        <v>0</v>
      </c>
      <c r="I193" s="955">
        <f t="shared" ref="I193:I197" si="42">SUM(C193-F193+G193-H193)</f>
        <v>0</v>
      </c>
      <c r="J193" s="153">
        <v>0</v>
      </c>
      <c r="K193" s="153">
        <v>0</v>
      </c>
      <c r="L193" s="153">
        <v>0</v>
      </c>
      <c r="M193" s="153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940">
        <v>0</v>
      </c>
      <c r="G194" s="940">
        <v>0</v>
      </c>
      <c r="H194" s="940">
        <v>0</v>
      </c>
      <c r="I194" s="955">
        <f t="shared" si="42"/>
        <v>0</v>
      </c>
      <c r="J194" s="153">
        <v>0</v>
      </c>
      <c r="K194" s="153">
        <v>0</v>
      </c>
      <c r="L194" s="153">
        <v>0</v>
      </c>
      <c r="M194" s="153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939">
        <f>SUM(F196:F197)</f>
        <v>0</v>
      </c>
      <c r="G195" s="939">
        <f t="shared" ref="G195:H195" si="43">SUM(G196:G197)</f>
        <v>0</v>
      </c>
      <c r="H195" s="939">
        <f t="shared" si="43"/>
        <v>0</v>
      </c>
      <c r="I195" s="928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940">
        <v>0</v>
      </c>
      <c r="G196" s="940">
        <v>0</v>
      </c>
      <c r="H196" s="940">
        <v>0</v>
      </c>
      <c r="I196" s="955">
        <f t="shared" si="42"/>
        <v>0</v>
      </c>
      <c r="J196" s="36">
        <v>0</v>
      </c>
      <c r="K196" s="940">
        <v>0</v>
      </c>
      <c r="L196" s="940">
        <v>0</v>
      </c>
      <c r="M196" s="940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940">
        <v>0</v>
      </c>
      <c r="G197" s="940">
        <v>0</v>
      </c>
      <c r="H197" s="940">
        <v>0</v>
      </c>
      <c r="I197" s="955">
        <f t="shared" si="42"/>
        <v>0</v>
      </c>
      <c r="J197" s="36">
        <v>0</v>
      </c>
      <c r="K197" s="940">
        <v>0</v>
      </c>
      <c r="L197" s="940">
        <v>0</v>
      </c>
      <c r="M197" s="940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931"/>
      <c r="G198" s="931"/>
      <c r="H198" s="931"/>
      <c r="I198" s="935"/>
      <c r="J198" s="930"/>
      <c r="K198" s="931"/>
      <c r="L198" s="931"/>
      <c r="M198" s="931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940">
        <v>0</v>
      </c>
      <c r="G199" s="940">
        <v>0</v>
      </c>
      <c r="H199" s="940">
        <v>0</v>
      </c>
      <c r="I199" s="928">
        <f t="shared" ref="I199:I202" si="45">SUM(C199-F199+G199-H199)</f>
        <v>0</v>
      </c>
      <c r="J199" s="930"/>
      <c r="K199" s="931"/>
      <c r="L199" s="931"/>
      <c r="M199" s="931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940">
        <v>0</v>
      </c>
      <c r="G200" s="940">
        <v>0</v>
      </c>
      <c r="H200" s="940">
        <v>0</v>
      </c>
      <c r="I200" s="928">
        <f t="shared" si="45"/>
        <v>0</v>
      </c>
      <c r="J200" s="930"/>
      <c r="K200" s="931"/>
      <c r="L200" s="931"/>
      <c r="M200" s="931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940">
        <v>0</v>
      </c>
      <c r="G201" s="940">
        <v>0</v>
      </c>
      <c r="H201" s="940">
        <v>0</v>
      </c>
      <c r="I201" s="928">
        <f t="shared" si="45"/>
        <v>0</v>
      </c>
      <c r="J201" s="930"/>
      <c r="K201" s="931"/>
      <c r="L201" s="931"/>
      <c r="M201" s="931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941">
        <v>0</v>
      </c>
      <c r="G202" s="941">
        <v>0</v>
      </c>
      <c r="H202" s="941">
        <v>0</v>
      </c>
      <c r="I202" s="928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936"/>
      <c r="I203" s="38"/>
      <c r="J203" s="39"/>
      <c r="K203" s="957"/>
      <c r="L203" s="957"/>
      <c r="M203" s="957"/>
      <c r="N203" s="1042"/>
      <c r="O203" s="1042"/>
      <c r="P203" s="1043"/>
    </row>
    <row r="204" spans="1:16">
      <c r="B204" s="918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918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937"/>
      <c r="O205" s="937"/>
      <c r="P205" s="937"/>
    </row>
    <row r="206" spans="1:16">
      <c r="B206" s="918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937"/>
      <c r="O206" s="937"/>
      <c r="P206" s="937"/>
    </row>
    <row r="207" spans="1:16" ht="30" customHeight="1">
      <c r="B207" s="918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937"/>
      <c r="O207" s="937"/>
      <c r="P207" s="937"/>
    </row>
    <row r="208" spans="1:16" ht="25.5" customHeight="1">
      <c r="C208" s="918"/>
      <c r="D208" s="918"/>
      <c r="E208" s="918"/>
      <c r="N208" s="918"/>
      <c r="O208" s="918"/>
      <c r="P208" s="918"/>
    </row>
    <row r="209" spans="1:16" ht="20.100000000000001" customHeight="1">
      <c r="C209" s="918"/>
      <c r="D209" s="918"/>
      <c r="E209" s="918"/>
      <c r="N209" s="918"/>
      <c r="O209" s="918"/>
      <c r="P209" s="918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923">
        <v>1</v>
      </c>
      <c r="E216" s="923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Desember</v>
      </c>
      <c r="N217" s="1020"/>
      <c r="O217" s="923">
        <f>+O182</f>
        <v>1</v>
      </c>
      <c r="P217" s="923">
        <f>+P182</f>
        <v>2</v>
      </c>
    </row>
    <row r="218" spans="1:16" s="3" customFormat="1" ht="20.100000000000001" customHeight="1">
      <c r="A218" s="315" t="s">
        <v>57</v>
      </c>
      <c r="B218" s="317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916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917" t="s">
        <v>18</v>
      </c>
      <c r="G222" s="917" t="s">
        <v>19</v>
      </c>
      <c r="H222" s="917" t="s">
        <v>20</v>
      </c>
      <c r="I222" s="920" t="s">
        <v>21</v>
      </c>
      <c r="J222" s="33" t="s">
        <v>9</v>
      </c>
      <c r="K222" s="917" t="s">
        <v>18</v>
      </c>
      <c r="L222" s="917" t="s">
        <v>19</v>
      </c>
      <c r="M222" s="917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921"/>
      <c r="G223" s="921"/>
      <c r="H223" s="921"/>
      <c r="I223" s="922" t="s">
        <v>23</v>
      </c>
      <c r="J223" s="34" t="s">
        <v>22</v>
      </c>
      <c r="K223" s="921"/>
      <c r="L223" s="921"/>
      <c r="M223" s="921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924" t="s">
        <v>28</v>
      </c>
      <c r="G224" s="924" t="s">
        <v>29</v>
      </c>
      <c r="H224" s="924" t="s">
        <v>30</v>
      </c>
      <c r="I224" s="46" t="s">
        <v>31</v>
      </c>
      <c r="J224" s="47" t="s">
        <v>32</v>
      </c>
      <c r="K224" s="924" t="s">
        <v>33</v>
      </c>
      <c r="L224" s="924" t="s">
        <v>34</v>
      </c>
      <c r="M224" s="924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938">
        <f>SUM(F227,F230)</f>
        <v>0</v>
      </c>
      <c r="G225" s="938">
        <f>SUM(G227,G230)</f>
        <v>0</v>
      </c>
      <c r="H225" s="938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931"/>
      <c r="G226" s="931"/>
      <c r="H226" s="931"/>
      <c r="I226" s="35"/>
      <c r="J226" s="930"/>
      <c r="K226" s="931"/>
      <c r="L226" s="931"/>
      <c r="M226" s="931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939">
        <f>SUM(F228:F229)</f>
        <v>0</v>
      </c>
      <c r="G227" s="939">
        <f t="shared" ref="G227:H227" si="48">SUM(G228:G229)</f>
        <v>0</v>
      </c>
      <c r="H227" s="939">
        <f t="shared" si="48"/>
        <v>0</v>
      </c>
      <c r="I227" s="928">
        <f>SUM(C227-F227+G227-H227)</f>
        <v>0</v>
      </c>
      <c r="J227" s="939">
        <f>SUM(J228:J229)</f>
        <v>0</v>
      </c>
      <c r="K227" s="939">
        <f t="shared" ref="K227:M227" si="49">SUM(K228:K229)</f>
        <v>0</v>
      </c>
      <c r="L227" s="939">
        <f t="shared" si="49"/>
        <v>0</v>
      </c>
      <c r="M227" s="939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940">
        <v>0</v>
      </c>
      <c r="G228" s="940">
        <v>0</v>
      </c>
      <c r="H228" s="940">
        <v>0</v>
      </c>
      <c r="I228" s="955">
        <f t="shared" ref="I228:I232" si="50">SUM(C228-F228+G228-H228)</f>
        <v>0</v>
      </c>
      <c r="J228" s="153">
        <v>0</v>
      </c>
      <c r="K228" s="153">
        <v>0</v>
      </c>
      <c r="L228" s="153">
        <v>0</v>
      </c>
      <c r="M228" s="153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940">
        <v>0</v>
      </c>
      <c r="G229" s="940">
        <v>0</v>
      </c>
      <c r="H229" s="940">
        <v>0</v>
      </c>
      <c r="I229" s="955">
        <f t="shared" si="50"/>
        <v>0</v>
      </c>
      <c r="J229" s="153">
        <v>0</v>
      </c>
      <c r="K229" s="153">
        <v>0</v>
      </c>
      <c r="L229" s="153">
        <v>0</v>
      </c>
      <c r="M229" s="153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939">
        <f>SUM(F231:F232)</f>
        <v>0</v>
      </c>
      <c r="G230" s="939">
        <f t="shared" ref="G230:H230" si="51">SUM(G231:G232)</f>
        <v>0</v>
      </c>
      <c r="H230" s="939">
        <f t="shared" si="51"/>
        <v>0</v>
      </c>
      <c r="I230" s="928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940">
        <v>0</v>
      </c>
      <c r="G231" s="940">
        <v>0</v>
      </c>
      <c r="H231" s="940">
        <v>0</v>
      </c>
      <c r="I231" s="955">
        <f t="shared" si="50"/>
        <v>0</v>
      </c>
      <c r="J231" s="36">
        <v>0</v>
      </c>
      <c r="K231" s="940">
        <v>0</v>
      </c>
      <c r="L231" s="940">
        <v>0</v>
      </c>
      <c r="M231" s="940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940">
        <v>0</v>
      </c>
      <c r="G232" s="940">
        <v>0</v>
      </c>
      <c r="H232" s="940">
        <v>0</v>
      </c>
      <c r="I232" s="955">
        <f t="shared" si="50"/>
        <v>0</v>
      </c>
      <c r="J232" s="36">
        <v>0</v>
      </c>
      <c r="K232" s="940">
        <v>0</v>
      </c>
      <c r="L232" s="940">
        <v>0</v>
      </c>
      <c r="M232" s="940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931"/>
      <c r="G233" s="931"/>
      <c r="H233" s="931"/>
      <c r="I233" s="935"/>
      <c r="J233" s="930"/>
      <c r="K233" s="931"/>
      <c r="L233" s="931"/>
      <c r="M233" s="931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940">
        <v>0</v>
      </c>
      <c r="G234" s="940">
        <v>0</v>
      </c>
      <c r="H234" s="940">
        <v>0</v>
      </c>
      <c r="I234" s="928">
        <f t="shared" ref="I234:I237" si="53">SUM(C234-F234+G234-H234)</f>
        <v>0</v>
      </c>
      <c r="J234" s="930"/>
      <c r="K234" s="931"/>
      <c r="L234" s="931"/>
      <c r="M234" s="931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940">
        <v>0</v>
      </c>
      <c r="G235" s="940">
        <v>0</v>
      </c>
      <c r="H235" s="940">
        <v>0</v>
      </c>
      <c r="I235" s="928">
        <f t="shared" si="53"/>
        <v>0</v>
      </c>
      <c r="J235" s="930"/>
      <c r="K235" s="931"/>
      <c r="L235" s="931"/>
      <c r="M235" s="931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940">
        <v>0</v>
      </c>
      <c r="G236" s="940">
        <v>0</v>
      </c>
      <c r="H236" s="940">
        <v>0</v>
      </c>
      <c r="I236" s="928">
        <f t="shared" si="53"/>
        <v>0</v>
      </c>
      <c r="J236" s="930"/>
      <c r="K236" s="931"/>
      <c r="L236" s="931"/>
      <c r="M236" s="931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941">
        <v>0</v>
      </c>
      <c r="G237" s="941">
        <v>0</v>
      </c>
      <c r="H237" s="941">
        <v>0</v>
      </c>
      <c r="I237" s="928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936"/>
      <c r="I238" s="38"/>
      <c r="J238" s="39"/>
      <c r="K238" s="957"/>
      <c r="L238" s="957"/>
      <c r="M238" s="957"/>
      <c r="N238" s="1042"/>
      <c r="O238" s="1042"/>
      <c r="P238" s="1043"/>
    </row>
    <row r="239" spans="1:16" ht="30" customHeight="1">
      <c r="B239" s="918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918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937"/>
      <c r="O240" s="937"/>
      <c r="P240" s="937"/>
    </row>
    <row r="241" spans="1:16" ht="20.100000000000001" customHeight="1">
      <c r="B241" s="918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937"/>
      <c r="O241" s="937"/>
      <c r="P241" s="937"/>
    </row>
    <row r="242" spans="1:16" ht="20.100000000000001" customHeight="1">
      <c r="B242" s="918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937"/>
      <c r="O242" s="937"/>
      <c r="P242" s="937"/>
    </row>
    <row r="243" spans="1:16" ht="20.100000000000001" customHeight="1">
      <c r="C243" s="918"/>
      <c r="D243" s="918"/>
      <c r="E243" s="918"/>
      <c r="G243" s="1" t="s">
        <v>1</v>
      </c>
      <c r="N243" s="918"/>
      <c r="O243" s="918"/>
      <c r="P243" s="918"/>
    </row>
    <row r="244" spans="1:16" ht="20.100000000000001" customHeight="1">
      <c r="C244" s="918"/>
      <c r="D244" s="918"/>
      <c r="E244" s="918"/>
      <c r="N244" s="918"/>
      <c r="O244" s="918"/>
      <c r="P244" s="918"/>
    </row>
    <row r="245" spans="1:16" ht="20.100000000000001" customHeight="1">
      <c r="C245" s="918"/>
      <c r="D245" s="918"/>
      <c r="E245" s="918"/>
      <c r="N245" s="918"/>
      <c r="O245" s="918"/>
      <c r="P245" s="918"/>
    </row>
    <row r="246" spans="1:16" ht="20.100000000000001" customHeight="1">
      <c r="C246" s="918"/>
      <c r="D246" s="918"/>
      <c r="E246" s="918"/>
      <c r="N246" s="918"/>
      <c r="O246" s="918"/>
      <c r="P246" s="918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923">
        <v>1</v>
      </c>
      <c r="E252" s="923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Desember</v>
      </c>
      <c r="N253" s="1020"/>
      <c r="O253" s="923">
        <f>+O217</f>
        <v>1</v>
      </c>
      <c r="P253" s="923">
        <f>+P217</f>
        <v>2</v>
      </c>
    </row>
    <row r="254" spans="1:16" ht="12.75" customHeight="1">
      <c r="A254" s="315" t="s">
        <v>58</v>
      </c>
      <c r="B254" s="315"/>
      <c r="C254" s="923">
        <v>0</v>
      </c>
      <c r="D254" s="923">
        <v>3</v>
      </c>
      <c r="E254" s="923">
        <v>5</v>
      </c>
      <c r="I254" s="1018"/>
      <c r="J254" s="919"/>
      <c r="K254" s="2"/>
      <c r="L254" s="23" t="s">
        <v>12</v>
      </c>
      <c r="M254" s="1019" t="str">
        <f>+M218</f>
        <v>: 2020</v>
      </c>
      <c r="N254" s="1020"/>
      <c r="O254" s="923">
        <f>+O218</f>
        <v>2</v>
      </c>
      <c r="P254" s="923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916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917" t="s">
        <v>18</v>
      </c>
      <c r="G258" s="917" t="s">
        <v>19</v>
      </c>
      <c r="H258" s="917" t="s">
        <v>20</v>
      </c>
      <c r="I258" s="920" t="s">
        <v>21</v>
      </c>
      <c r="J258" s="33" t="s">
        <v>9</v>
      </c>
      <c r="K258" s="917" t="s">
        <v>18</v>
      </c>
      <c r="L258" s="917" t="s">
        <v>19</v>
      </c>
      <c r="M258" s="917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921"/>
      <c r="G259" s="921"/>
      <c r="H259" s="921"/>
      <c r="I259" s="922" t="s">
        <v>23</v>
      </c>
      <c r="J259" s="34" t="s">
        <v>22</v>
      </c>
      <c r="K259" s="921"/>
      <c r="L259" s="921"/>
      <c r="M259" s="921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924" t="s">
        <v>28</v>
      </c>
      <c r="G260" s="924" t="s">
        <v>29</v>
      </c>
      <c r="H260" s="924" t="s">
        <v>30</v>
      </c>
      <c r="I260" s="46" t="s">
        <v>31</v>
      </c>
      <c r="J260" s="47" t="s">
        <v>32</v>
      </c>
      <c r="K260" s="924" t="s">
        <v>33</v>
      </c>
      <c r="L260" s="924" t="s">
        <v>34</v>
      </c>
      <c r="M260" s="924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938">
        <f>SUM(F263,F266)</f>
        <v>0</v>
      </c>
      <c r="G261" s="938">
        <f>SUM(G263,G266)</f>
        <v>0</v>
      </c>
      <c r="H261" s="938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931"/>
      <c r="G262" s="931"/>
      <c r="H262" s="931"/>
      <c r="I262" s="35"/>
      <c r="J262" s="930"/>
      <c r="K262" s="931"/>
      <c r="L262" s="931"/>
      <c r="M262" s="931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939">
        <f>SUM(F264:F265)</f>
        <v>0</v>
      </c>
      <c r="G263" s="939">
        <f t="shared" ref="G263:H263" si="56">SUM(G264:G265)</f>
        <v>0</v>
      </c>
      <c r="H263" s="939">
        <f t="shared" si="56"/>
        <v>0</v>
      </c>
      <c r="I263" s="928">
        <f>SUM(C263-F263+G263-H263)</f>
        <v>0</v>
      </c>
      <c r="J263" s="939">
        <f>SUM(J264:J265)</f>
        <v>0</v>
      </c>
      <c r="K263" s="939">
        <f t="shared" ref="K263:M263" si="57">SUM(K264:K265)</f>
        <v>0</v>
      </c>
      <c r="L263" s="939">
        <f t="shared" si="57"/>
        <v>0</v>
      </c>
      <c r="M263" s="939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940">
        <v>0</v>
      </c>
      <c r="G264" s="940">
        <v>0</v>
      </c>
      <c r="H264" s="940">
        <v>0</v>
      </c>
      <c r="I264" s="955">
        <f t="shared" ref="I264:I268" si="58">SUM(C264-F264+G264-H264)</f>
        <v>0</v>
      </c>
      <c r="J264" s="153">
        <v>0</v>
      </c>
      <c r="K264" s="153">
        <v>0</v>
      </c>
      <c r="L264" s="153">
        <v>0</v>
      </c>
      <c r="M264" s="153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940">
        <v>0</v>
      </c>
      <c r="G265" s="940">
        <v>0</v>
      </c>
      <c r="H265" s="940">
        <v>0</v>
      </c>
      <c r="I265" s="955">
        <f t="shared" si="58"/>
        <v>0</v>
      </c>
      <c r="J265" s="153">
        <v>0</v>
      </c>
      <c r="K265" s="153">
        <v>0</v>
      </c>
      <c r="L265" s="153">
        <v>0</v>
      </c>
      <c r="M265" s="153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939">
        <f>SUM(F267:F268)</f>
        <v>0</v>
      </c>
      <c r="G266" s="939">
        <f t="shared" ref="G266:H266" si="59">SUM(G267:G268)</f>
        <v>0</v>
      </c>
      <c r="H266" s="939">
        <f t="shared" si="59"/>
        <v>0</v>
      </c>
      <c r="I266" s="928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940">
        <v>0</v>
      </c>
      <c r="G267" s="940">
        <v>0</v>
      </c>
      <c r="H267" s="940">
        <v>0</v>
      </c>
      <c r="I267" s="955">
        <f t="shared" si="58"/>
        <v>0</v>
      </c>
      <c r="J267" s="36">
        <v>0</v>
      </c>
      <c r="K267" s="940">
        <v>0</v>
      </c>
      <c r="L267" s="940">
        <v>0</v>
      </c>
      <c r="M267" s="940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940">
        <v>0</v>
      </c>
      <c r="G268" s="940">
        <v>0</v>
      </c>
      <c r="H268" s="940">
        <v>0</v>
      </c>
      <c r="I268" s="955">
        <f t="shared" si="58"/>
        <v>0</v>
      </c>
      <c r="J268" s="36">
        <v>0</v>
      </c>
      <c r="K268" s="940">
        <v>0</v>
      </c>
      <c r="L268" s="940">
        <v>0</v>
      </c>
      <c r="M268" s="940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931"/>
      <c r="G269" s="931"/>
      <c r="H269" s="931"/>
      <c r="I269" s="935"/>
      <c r="J269" s="930"/>
      <c r="K269" s="931"/>
      <c r="L269" s="931"/>
      <c r="M269" s="931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940">
        <v>0</v>
      </c>
      <c r="G270" s="940">
        <v>0</v>
      </c>
      <c r="H270" s="940">
        <v>0</v>
      </c>
      <c r="I270" s="928">
        <f t="shared" ref="I270:I273" si="61">SUM(C270-F270+G270-H270)</f>
        <v>0</v>
      </c>
      <c r="J270" s="930"/>
      <c r="K270" s="931"/>
      <c r="L270" s="931"/>
      <c r="M270" s="931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940">
        <v>0</v>
      </c>
      <c r="G271" s="940">
        <v>0</v>
      </c>
      <c r="H271" s="940">
        <v>0</v>
      </c>
      <c r="I271" s="928">
        <f t="shared" si="61"/>
        <v>0</v>
      </c>
      <c r="J271" s="930"/>
      <c r="K271" s="931"/>
      <c r="L271" s="931"/>
      <c r="M271" s="931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940">
        <v>0</v>
      </c>
      <c r="G272" s="940">
        <v>0</v>
      </c>
      <c r="H272" s="940">
        <v>0</v>
      </c>
      <c r="I272" s="928">
        <f t="shared" si="61"/>
        <v>0</v>
      </c>
      <c r="J272" s="930"/>
      <c r="K272" s="931"/>
      <c r="L272" s="931"/>
      <c r="M272" s="931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941">
        <v>0</v>
      </c>
      <c r="G273" s="941">
        <v>0</v>
      </c>
      <c r="H273" s="941">
        <v>0</v>
      </c>
      <c r="I273" s="928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936"/>
      <c r="I274" s="38"/>
      <c r="J274" s="39"/>
      <c r="K274" s="957"/>
      <c r="L274" s="957"/>
      <c r="M274" s="957"/>
      <c r="N274" s="1042"/>
      <c r="O274" s="1042"/>
      <c r="P274" s="1043"/>
    </row>
    <row r="275" spans="1:16" ht="20.100000000000001" customHeight="1">
      <c r="B275" s="918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918"/>
      <c r="D276" s="918"/>
      <c r="E276" s="918"/>
      <c r="N276" s="918"/>
      <c r="O276" s="918"/>
      <c r="P276" s="918"/>
    </row>
    <row r="277" spans="1:16" ht="20.100000000000001" customHeight="1">
      <c r="C277" s="918"/>
      <c r="D277" s="918"/>
      <c r="E277" s="918"/>
      <c r="N277" s="918"/>
      <c r="O277" s="918"/>
      <c r="P277" s="918"/>
    </row>
    <row r="278" spans="1:16" ht="20.100000000000001" customHeight="1">
      <c r="C278" s="918"/>
      <c r="D278" s="918"/>
      <c r="E278" s="918"/>
      <c r="N278" s="918"/>
      <c r="O278" s="918"/>
      <c r="P278" s="918"/>
    </row>
    <row r="279" spans="1:16" ht="20.100000000000001" customHeight="1">
      <c r="C279" s="918"/>
      <c r="D279" s="918"/>
      <c r="E279" s="918"/>
      <c r="N279" s="918"/>
      <c r="O279" s="918"/>
      <c r="P279" s="918"/>
    </row>
    <row r="280" spans="1:16" ht="26.25" customHeight="1">
      <c r="C280" s="918"/>
      <c r="D280" s="918"/>
      <c r="E280" s="918"/>
      <c r="N280" s="918"/>
      <c r="O280" s="918"/>
      <c r="P280" s="918"/>
    </row>
    <row r="281" spans="1:16" ht="20.100000000000001" customHeight="1">
      <c r="C281" s="918"/>
      <c r="D281" s="918"/>
      <c r="E281" s="918"/>
      <c r="N281" s="918"/>
      <c r="O281" s="918"/>
      <c r="P281" s="918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923">
        <v>1</v>
      </c>
      <c r="E287" s="923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Desember</v>
      </c>
      <c r="N288" s="1020"/>
      <c r="O288" s="923">
        <f>+O253</f>
        <v>1</v>
      </c>
      <c r="P288" s="923">
        <f>+P253</f>
        <v>2</v>
      </c>
    </row>
    <row r="289" spans="1:19" s="3" customFormat="1" ht="12.75" customHeight="1">
      <c r="A289" s="315" t="s">
        <v>52</v>
      </c>
      <c r="B289" s="315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916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917" t="s">
        <v>18</v>
      </c>
      <c r="G293" s="917" t="s">
        <v>19</v>
      </c>
      <c r="H293" s="917" t="s">
        <v>20</v>
      </c>
      <c r="I293" s="920" t="s">
        <v>21</v>
      </c>
      <c r="J293" s="33" t="s">
        <v>9</v>
      </c>
      <c r="K293" s="917" t="s">
        <v>18</v>
      </c>
      <c r="L293" s="917" t="s">
        <v>19</v>
      </c>
      <c r="M293" s="917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921"/>
      <c r="G294" s="921"/>
      <c r="H294" s="921"/>
      <c r="I294" s="922" t="s">
        <v>23</v>
      </c>
      <c r="J294" s="34" t="s">
        <v>22</v>
      </c>
      <c r="K294" s="921"/>
      <c r="L294" s="921"/>
      <c r="M294" s="921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924" t="s">
        <v>28</v>
      </c>
      <c r="G295" s="924" t="s">
        <v>29</v>
      </c>
      <c r="H295" s="924" t="s">
        <v>30</v>
      </c>
      <c r="I295" s="46" t="s">
        <v>31</v>
      </c>
      <c r="J295" s="47" t="s">
        <v>32</v>
      </c>
      <c r="K295" s="924" t="s">
        <v>33</v>
      </c>
      <c r="L295" s="924" t="s">
        <v>34</v>
      </c>
      <c r="M295" s="924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466</v>
      </c>
      <c r="D296" s="1014"/>
      <c r="E296" s="1014"/>
      <c r="F296" s="925">
        <f>SUM(F298,F301)</f>
        <v>381</v>
      </c>
      <c r="G296" s="925">
        <f>SUM(G298,G301)</f>
        <v>459</v>
      </c>
      <c r="H296" s="925">
        <f>SUM(H298,H301)</f>
        <v>0</v>
      </c>
      <c r="I296" s="41">
        <f>SUM(I298,I301)</f>
        <v>544</v>
      </c>
      <c r="J296" s="7">
        <f>SUM(J298,J301)</f>
        <v>150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1015">
        <f t="shared" si="63"/>
        <v>150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931"/>
      <c r="G297" s="931"/>
      <c r="H297" s="931"/>
      <c r="I297" s="956"/>
      <c r="J297" s="930"/>
      <c r="K297" s="931"/>
      <c r="L297" s="931"/>
      <c r="M297" s="931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949">
        <f>SUM(F299:F300)</f>
        <v>0</v>
      </c>
      <c r="G298" s="949">
        <f t="shared" ref="G298:H298" si="64">SUM(G299:G300)</f>
        <v>0</v>
      </c>
      <c r="H298" s="929">
        <f t="shared" si="64"/>
        <v>0</v>
      </c>
      <c r="I298" s="951">
        <f>SUM(C298-F298+G298-H298)</f>
        <v>0</v>
      </c>
      <c r="J298" s="939">
        <f>SUM(J299:J300)</f>
        <v>0</v>
      </c>
      <c r="K298" s="939">
        <f t="shared" ref="K298:M298" si="65">SUM(K299:K300)</f>
        <v>0</v>
      </c>
      <c r="L298" s="939">
        <f t="shared" si="65"/>
        <v>0</v>
      </c>
      <c r="M298" s="939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926">
        <v>0</v>
      </c>
      <c r="G299" s="926">
        <v>0</v>
      </c>
      <c r="H299" s="926">
        <v>0</v>
      </c>
      <c r="I299" s="42">
        <f t="shared" ref="I299:I303" si="66">SUM(C299-F299+G299-H299)</f>
        <v>0</v>
      </c>
      <c r="J299" s="153">
        <v>0</v>
      </c>
      <c r="K299" s="153">
        <v>0</v>
      </c>
      <c r="L299" s="153">
        <v>0</v>
      </c>
      <c r="M299" s="153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926">
        <v>0</v>
      </c>
      <c r="G300" s="926">
        <v>0</v>
      </c>
      <c r="H300" s="926">
        <v>0</v>
      </c>
      <c r="I300" s="42">
        <f t="shared" si="66"/>
        <v>0</v>
      </c>
      <c r="J300" s="153">
        <v>0</v>
      </c>
      <c r="K300" s="153">
        <v>0</v>
      </c>
      <c r="L300" s="153">
        <v>0</v>
      </c>
      <c r="M300" s="153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466</v>
      </c>
      <c r="D301" s="1028"/>
      <c r="E301" s="1028"/>
      <c r="F301" s="929">
        <f>SUM(F302:F303)</f>
        <v>381</v>
      </c>
      <c r="G301" s="929">
        <f t="shared" ref="G301:H301" si="67">SUM(G302:G303)</f>
        <v>459</v>
      </c>
      <c r="H301" s="929">
        <f t="shared" si="67"/>
        <v>0</v>
      </c>
      <c r="I301" s="951">
        <f t="shared" si="66"/>
        <v>544</v>
      </c>
      <c r="J301" s="13">
        <f>SUM(J302:J303)</f>
        <v>150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1025">
        <f>SUM(N302:P303)</f>
        <v>150</v>
      </c>
      <c r="O301" s="1025"/>
      <c r="P301" s="1026"/>
    </row>
    <row r="302" spans="1:19" ht="15">
      <c r="A302" s="11"/>
      <c r="B302" s="12" t="s">
        <v>40</v>
      </c>
      <c r="C302" s="1023">
        <v>448</v>
      </c>
      <c r="D302" s="1024"/>
      <c r="E302" s="1024"/>
      <c r="F302" s="926">
        <v>363</v>
      </c>
      <c r="G302" s="926">
        <v>459</v>
      </c>
      <c r="H302" s="926">
        <v>0</v>
      </c>
      <c r="I302" s="42">
        <f>SUM(C302-F302+G302-H302)</f>
        <v>544</v>
      </c>
      <c r="J302" s="36">
        <v>140</v>
      </c>
      <c r="K302" s="940">
        <v>0</v>
      </c>
      <c r="L302" s="940">
        <v>0</v>
      </c>
      <c r="M302" s="940">
        <v>0</v>
      </c>
      <c r="N302" s="1025">
        <f>SUM(J302-K302+L302-M302)</f>
        <v>140</v>
      </c>
      <c r="O302" s="1025"/>
      <c r="P302" s="1026"/>
    </row>
    <row r="303" spans="1:19" ht="18.75" customHeight="1">
      <c r="A303" s="11"/>
      <c r="B303" s="12" t="s">
        <v>41</v>
      </c>
      <c r="C303" s="1023">
        <v>18</v>
      </c>
      <c r="D303" s="1024"/>
      <c r="E303" s="1024"/>
      <c r="F303" s="926">
        <v>18</v>
      </c>
      <c r="G303" s="926">
        <v>0</v>
      </c>
      <c r="H303" s="926">
        <v>0</v>
      </c>
      <c r="I303" s="42">
        <f t="shared" si="66"/>
        <v>0</v>
      </c>
      <c r="J303" s="36">
        <v>10</v>
      </c>
      <c r="K303" s="940">
        <v>0</v>
      </c>
      <c r="L303" s="940">
        <v>0</v>
      </c>
      <c r="M303" s="940">
        <v>0</v>
      </c>
      <c r="N303" s="1025">
        <f>SUM(J303-K303+L303-M303)</f>
        <v>10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931"/>
      <c r="G304" s="956"/>
      <c r="H304" s="956"/>
      <c r="I304" s="956"/>
      <c r="J304" s="930"/>
      <c r="K304" s="931"/>
      <c r="L304" s="931"/>
      <c r="M304" s="931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0</v>
      </c>
      <c r="D305" s="1079"/>
      <c r="E305" s="1079"/>
      <c r="F305" s="950">
        <v>0</v>
      </c>
      <c r="G305" s="950">
        <v>0</v>
      </c>
      <c r="H305" s="950">
        <v>0</v>
      </c>
      <c r="I305" s="951">
        <f t="shared" ref="I305:I308" si="69">SUM(C305-F305+G305-H305)</f>
        <v>0</v>
      </c>
      <c r="J305" s="930"/>
      <c r="K305" s="931"/>
      <c r="L305" s="931"/>
      <c r="M305" s="931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421</v>
      </c>
      <c r="D306" s="1024"/>
      <c r="E306" s="1024"/>
      <c r="F306" s="926">
        <v>336</v>
      </c>
      <c r="G306" s="926">
        <v>357</v>
      </c>
      <c r="H306" s="926">
        <v>0</v>
      </c>
      <c r="I306" s="951">
        <f t="shared" si="69"/>
        <v>442</v>
      </c>
      <c r="J306" s="930"/>
      <c r="K306" s="931"/>
      <c r="L306" s="931"/>
      <c r="M306" s="931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926">
        <v>0</v>
      </c>
      <c r="G307" s="926">
        <v>0</v>
      </c>
      <c r="H307" s="926">
        <v>0</v>
      </c>
      <c r="I307" s="951">
        <f t="shared" si="69"/>
        <v>0</v>
      </c>
      <c r="J307" s="930"/>
      <c r="K307" s="931"/>
      <c r="L307" s="931"/>
      <c r="M307" s="931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45</v>
      </c>
      <c r="D308" s="1035"/>
      <c r="E308" s="1035"/>
      <c r="F308" s="934">
        <v>45</v>
      </c>
      <c r="G308" s="934">
        <v>102</v>
      </c>
      <c r="H308" s="934">
        <v>0</v>
      </c>
      <c r="I308" s="951">
        <f t="shared" si="69"/>
        <v>102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936"/>
      <c r="I309" s="38"/>
      <c r="J309" s="39"/>
      <c r="K309" s="957"/>
      <c r="L309" s="957"/>
      <c r="M309" s="957"/>
      <c r="N309" s="1042"/>
      <c r="O309" s="1042"/>
      <c r="P309" s="1043"/>
    </row>
    <row r="310" spans="1:16" ht="20.100000000000001" customHeight="1">
      <c r="B310" s="918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918"/>
      <c r="D312" s="918"/>
      <c r="E312" s="918"/>
      <c r="J312" s="1" t="s">
        <v>1</v>
      </c>
      <c r="N312" s="918"/>
      <c r="O312" s="918"/>
      <c r="P312" s="918"/>
    </row>
    <row r="313" spans="1:16" ht="20.100000000000001" customHeight="1">
      <c r="C313" s="918"/>
      <c r="D313" s="918"/>
      <c r="E313" s="918"/>
      <c r="N313" s="918"/>
      <c r="O313" s="918"/>
      <c r="P313" s="918"/>
    </row>
    <row r="314" spans="1:16" ht="20.100000000000001" customHeight="1">
      <c r="C314" s="918"/>
      <c r="D314" s="918"/>
      <c r="E314" s="918"/>
      <c r="N314" s="918"/>
      <c r="O314" s="918"/>
      <c r="P314" s="918"/>
    </row>
    <row r="315" spans="1:16" ht="20.100000000000001" customHeight="1">
      <c r="C315" s="918"/>
      <c r="D315" s="918"/>
      <c r="E315" s="918"/>
      <c r="N315" s="918"/>
      <c r="O315" s="918"/>
      <c r="P315" s="918"/>
    </row>
    <row r="316" spans="1:16" ht="20.100000000000001" customHeight="1">
      <c r="C316" s="918"/>
      <c r="D316" s="918"/>
      <c r="E316" s="918"/>
      <c r="N316" s="918"/>
      <c r="O316" s="918"/>
      <c r="P316" s="918"/>
    </row>
    <row r="317" spans="1:16" ht="24" customHeight="1">
      <c r="C317" s="918"/>
      <c r="D317" s="918"/>
      <c r="E317" s="918"/>
      <c r="N317" s="918"/>
      <c r="O317" s="918"/>
      <c r="P317" s="918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923">
        <v>1</v>
      </c>
      <c r="E323" s="923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Desember</v>
      </c>
      <c r="N324" s="1020"/>
      <c r="O324" s="923">
        <f>+O288</f>
        <v>1</v>
      </c>
      <c r="P324" s="923">
        <f>+P288</f>
        <v>2</v>
      </c>
    </row>
    <row r="325" spans="1:16" s="3" customFormat="1" ht="12.75" customHeight="1">
      <c r="A325" s="316" t="s">
        <v>55</v>
      </c>
      <c r="B325" s="316"/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916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917" t="s">
        <v>18</v>
      </c>
      <c r="G329" s="917" t="s">
        <v>19</v>
      </c>
      <c r="H329" s="917" t="s">
        <v>20</v>
      </c>
      <c r="I329" s="920" t="s">
        <v>21</v>
      </c>
      <c r="J329" s="33" t="s">
        <v>9</v>
      </c>
      <c r="K329" s="917" t="s">
        <v>18</v>
      </c>
      <c r="L329" s="917" t="s">
        <v>19</v>
      </c>
      <c r="M329" s="917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921"/>
      <c r="G330" s="921"/>
      <c r="H330" s="921"/>
      <c r="I330" s="922" t="s">
        <v>23</v>
      </c>
      <c r="J330" s="34" t="s">
        <v>22</v>
      </c>
      <c r="K330" s="921"/>
      <c r="L330" s="921"/>
      <c r="M330" s="921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924" t="s">
        <v>28</v>
      </c>
      <c r="G331" s="924" t="s">
        <v>29</v>
      </c>
      <c r="H331" s="924" t="s">
        <v>30</v>
      </c>
      <c r="I331" s="46" t="s">
        <v>31</v>
      </c>
      <c r="J331" s="47" t="s">
        <v>32</v>
      </c>
      <c r="K331" s="924" t="s">
        <v>33</v>
      </c>
      <c r="L331" s="924" t="s">
        <v>34</v>
      </c>
      <c r="M331" s="924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120</v>
      </c>
      <c r="D332" s="1014"/>
      <c r="E332" s="1014"/>
      <c r="F332" s="938">
        <f>SUM(F334,F337)</f>
        <v>0</v>
      </c>
      <c r="G332" s="938">
        <f>SUM(G334,G337)</f>
        <v>70</v>
      </c>
      <c r="H332" s="938">
        <f>SUM(H334,H337)</f>
        <v>0</v>
      </c>
      <c r="I332" s="41">
        <f>SUM(I334,I337)</f>
        <v>190</v>
      </c>
      <c r="J332" s="41">
        <f>SUM(J334,J337)</f>
        <v>490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1015">
        <f t="shared" si="71"/>
        <v>490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931"/>
      <c r="G333" s="931"/>
      <c r="H333" s="931"/>
      <c r="I333" s="35"/>
      <c r="J333" s="931"/>
      <c r="K333" s="931"/>
      <c r="L333" s="931"/>
      <c r="M333" s="931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939">
        <f>SUM(F335:F336)</f>
        <v>0</v>
      </c>
      <c r="G334" s="939">
        <f t="shared" ref="G334:H334" si="72">SUM(G335:G336)</f>
        <v>0</v>
      </c>
      <c r="H334" s="939">
        <f t="shared" si="72"/>
        <v>0</v>
      </c>
      <c r="I334" s="928">
        <f>SUM(C334-F334+G334-H334)</f>
        <v>0</v>
      </c>
      <c r="J334" s="929">
        <f>SUM(J335:J336)</f>
        <v>0</v>
      </c>
      <c r="K334" s="939">
        <f t="shared" ref="K334:M334" si="73">SUM(K335:K336)</f>
        <v>0</v>
      </c>
      <c r="L334" s="929">
        <f t="shared" si="73"/>
        <v>0</v>
      </c>
      <c r="M334" s="939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940">
        <v>0</v>
      </c>
      <c r="G335" s="940">
        <v>0</v>
      </c>
      <c r="H335" s="940">
        <v>0</v>
      </c>
      <c r="I335" s="955">
        <f t="shared" ref="I335:I339" si="74">SUM(C335-F335+G335-H335)</f>
        <v>0</v>
      </c>
      <c r="J335" s="153">
        <v>0</v>
      </c>
      <c r="K335" s="153">
        <v>0</v>
      </c>
      <c r="L335" s="153">
        <v>0</v>
      </c>
      <c r="M335" s="153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940">
        <v>0</v>
      </c>
      <c r="G336" s="940">
        <v>0</v>
      </c>
      <c r="H336" s="940">
        <v>0</v>
      </c>
      <c r="I336" s="955">
        <f t="shared" si="74"/>
        <v>0</v>
      </c>
      <c r="J336" s="153">
        <v>0</v>
      </c>
      <c r="K336" s="153">
        <v>0</v>
      </c>
      <c r="L336" s="153">
        <v>0</v>
      </c>
      <c r="M336" s="153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120</v>
      </c>
      <c r="D337" s="1028"/>
      <c r="E337" s="1028"/>
      <c r="F337" s="939">
        <f>SUM(F338:F339)</f>
        <v>0</v>
      </c>
      <c r="G337" s="939">
        <f t="shared" ref="G337:H337" si="75">SUM(G338:G339)</f>
        <v>70</v>
      </c>
      <c r="H337" s="939">
        <f t="shared" si="75"/>
        <v>0</v>
      </c>
      <c r="I337" s="951">
        <f t="shared" si="74"/>
        <v>190</v>
      </c>
      <c r="J337" s="48">
        <f>SUM(J338:J339)</f>
        <v>490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1025">
        <f>SUM(N338:P339)</f>
        <v>490</v>
      </c>
      <c r="O337" s="1025"/>
      <c r="P337" s="1026"/>
    </row>
    <row r="338" spans="1:18" ht="24" customHeight="1">
      <c r="A338" s="11"/>
      <c r="B338" s="12" t="s">
        <v>40</v>
      </c>
      <c r="C338" s="1023">
        <v>110</v>
      </c>
      <c r="D338" s="1024"/>
      <c r="E338" s="1024"/>
      <c r="F338" s="926">
        <v>0</v>
      </c>
      <c r="G338" s="926">
        <v>70</v>
      </c>
      <c r="H338" s="926">
        <v>0</v>
      </c>
      <c r="I338" s="42">
        <f t="shared" si="74"/>
        <v>180</v>
      </c>
      <c r="J338" s="49">
        <v>110</v>
      </c>
      <c r="K338" s="940">
        <v>0</v>
      </c>
      <c r="L338" s="926">
        <v>0</v>
      </c>
      <c r="M338" s="940">
        <v>0</v>
      </c>
      <c r="N338" s="1025">
        <f>SUM(J338-K338+L338-M338)</f>
        <v>110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10</v>
      </c>
      <c r="D339" s="1024"/>
      <c r="E339" s="1024"/>
      <c r="F339" s="926">
        <v>0</v>
      </c>
      <c r="G339" s="926">
        <v>0</v>
      </c>
      <c r="H339" s="926">
        <v>0</v>
      </c>
      <c r="I339" s="42">
        <f t="shared" si="74"/>
        <v>10</v>
      </c>
      <c r="J339" s="49">
        <v>380</v>
      </c>
      <c r="K339" s="940">
        <v>0</v>
      </c>
      <c r="L339" s="926">
        <v>0</v>
      </c>
      <c r="M339" s="940">
        <v>0</v>
      </c>
      <c r="N339" s="1025">
        <f>SUM(J339-K339+L339-M339)</f>
        <v>380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931"/>
      <c r="G340" s="931"/>
      <c r="H340" s="931"/>
      <c r="I340" s="935"/>
      <c r="J340" s="931"/>
      <c r="K340" s="931"/>
      <c r="L340" s="931"/>
      <c r="M340" s="931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940">
        <v>0</v>
      </c>
      <c r="G341" s="940">
        <v>0</v>
      </c>
      <c r="H341" s="940">
        <v>0</v>
      </c>
      <c r="I341" s="928">
        <f t="shared" ref="I341:I344" si="77">SUM(C341-F341+G341-H341)</f>
        <v>0</v>
      </c>
      <c r="J341" s="931"/>
      <c r="K341" s="931"/>
      <c r="L341" s="931"/>
      <c r="M341" s="931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120</v>
      </c>
      <c r="D342" s="1024"/>
      <c r="E342" s="1024"/>
      <c r="F342" s="940">
        <v>0</v>
      </c>
      <c r="G342" s="940">
        <v>70</v>
      </c>
      <c r="H342" s="940">
        <v>0</v>
      </c>
      <c r="I342" s="951">
        <f t="shared" si="77"/>
        <v>190</v>
      </c>
      <c r="J342" s="931"/>
      <c r="K342" s="931"/>
      <c r="L342" s="931"/>
      <c r="M342" s="931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940">
        <v>0</v>
      </c>
      <c r="G343" s="940">
        <v>0</v>
      </c>
      <c r="H343" s="940">
        <v>0</v>
      </c>
      <c r="I343" s="928">
        <f t="shared" si="77"/>
        <v>0</v>
      </c>
      <c r="J343" s="931"/>
      <c r="K343" s="931"/>
      <c r="L343" s="931"/>
      <c r="M343" s="931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941">
        <v>0</v>
      </c>
      <c r="G344" s="941">
        <v>0</v>
      </c>
      <c r="H344" s="941">
        <v>0</v>
      </c>
      <c r="I344" s="928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936"/>
      <c r="I345" s="38"/>
      <c r="J345" s="957"/>
      <c r="K345" s="957"/>
      <c r="L345" s="957"/>
      <c r="M345" s="957"/>
      <c r="N345" s="1042"/>
      <c r="O345" s="1042"/>
      <c r="P345" s="1043"/>
    </row>
    <row r="346" spans="1:18">
      <c r="B346" s="918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918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937"/>
      <c r="O347" s="937"/>
      <c r="P347" s="937"/>
    </row>
    <row r="348" spans="1:18">
      <c r="B348" s="918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937"/>
      <c r="O348" s="937"/>
      <c r="P348" s="937"/>
    </row>
    <row r="349" spans="1:18">
      <c r="B349" s="918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937"/>
      <c r="O349" s="937"/>
      <c r="P349" s="937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918"/>
      <c r="D351" s="918"/>
      <c r="E351" s="918"/>
      <c r="N351" s="918"/>
      <c r="O351" s="918"/>
      <c r="P351" s="918"/>
    </row>
    <row r="352" spans="1:18" ht="12.75" customHeight="1">
      <c r="C352" s="918"/>
      <c r="D352" s="918"/>
      <c r="E352" s="918"/>
      <c r="N352" s="918"/>
      <c r="O352" s="918"/>
      <c r="P352" s="918"/>
    </row>
    <row r="353" spans="1:16" ht="12.75" customHeight="1">
      <c r="C353" s="918"/>
      <c r="D353" s="918"/>
      <c r="E353" s="918"/>
      <c r="N353" s="918"/>
      <c r="O353" s="918"/>
      <c r="P353" s="918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923">
        <v>1</v>
      </c>
      <c r="E359" s="923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Desember</v>
      </c>
      <c r="N360" s="1020"/>
      <c r="O360" s="923">
        <f>+O324</f>
        <v>1</v>
      </c>
      <c r="P360" s="923">
        <f>+P324</f>
        <v>2</v>
      </c>
    </row>
    <row r="361" spans="1:16" s="3" customFormat="1" ht="15" customHeight="1">
      <c r="A361" s="316" t="s">
        <v>61</v>
      </c>
      <c r="B361" s="316"/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916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917" t="s">
        <v>18</v>
      </c>
      <c r="G365" s="917" t="s">
        <v>19</v>
      </c>
      <c r="H365" s="917" t="s">
        <v>20</v>
      </c>
      <c r="I365" s="920" t="s">
        <v>21</v>
      </c>
      <c r="J365" s="33" t="s">
        <v>9</v>
      </c>
      <c r="K365" s="917" t="s">
        <v>18</v>
      </c>
      <c r="L365" s="917" t="s">
        <v>19</v>
      </c>
      <c r="M365" s="917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921"/>
      <c r="G366" s="921"/>
      <c r="H366" s="921"/>
      <c r="I366" s="922" t="s">
        <v>23</v>
      </c>
      <c r="J366" s="34" t="s">
        <v>22</v>
      </c>
      <c r="K366" s="921"/>
      <c r="L366" s="921"/>
      <c r="M366" s="921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924" t="s">
        <v>28</v>
      </c>
      <c r="G367" s="924" t="s">
        <v>29</v>
      </c>
      <c r="H367" s="924" t="s">
        <v>30</v>
      </c>
      <c r="I367" s="46" t="s">
        <v>31</v>
      </c>
      <c r="J367" s="47" t="s">
        <v>32</v>
      </c>
      <c r="K367" s="924" t="s">
        <v>33</v>
      </c>
      <c r="L367" s="924" t="s">
        <v>34</v>
      </c>
      <c r="M367" s="924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180</v>
      </c>
      <c r="D368" s="1048"/>
      <c r="E368" s="1048"/>
      <c r="F368" s="938">
        <f>SUM(F370,F373)</f>
        <v>86</v>
      </c>
      <c r="G368" s="938">
        <f>SUM(G370,G373)</f>
        <v>0</v>
      </c>
      <c r="H368" s="938">
        <f>SUM(H370,H373)</f>
        <v>0</v>
      </c>
      <c r="I368" s="7">
        <f>SUM(I370,I373)</f>
        <v>94</v>
      </c>
      <c r="J368" s="7">
        <f>SUM(J370,J373)</f>
        <v>200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1015">
        <f t="shared" si="79"/>
        <v>200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931"/>
      <c r="G369" s="931"/>
      <c r="H369" s="931"/>
      <c r="I369" s="35"/>
      <c r="J369" s="930"/>
      <c r="K369" s="930"/>
      <c r="L369" s="931"/>
      <c r="M369" s="931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939">
        <f>SUM(F371:F372)</f>
        <v>0</v>
      </c>
      <c r="G370" s="939">
        <f t="shared" ref="G370:H370" si="80">SUM(G371:G372)</f>
        <v>0</v>
      </c>
      <c r="H370" s="939">
        <f t="shared" si="80"/>
        <v>0</v>
      </c>
      <c r="I370" s="928">
        <f>SUM(C370-F370+G370-H370)</f>
        <v>0</v>
      </c>
      <c r="J370" s="939">
        <f>SUM(J371:J372)</f>
        <v>0</v>
      </c>
      <c r="K370" s="929">
        <f t="shared" ref="K370:M370" si="81">SUM(K371:K372)</f>
        <v>0</v>
      </c>
      <c r="L370" s="939">
        <f t="shared" si="81"/>
        <v>0</v>
      </c>
      <c r="M370" s="939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940">
        <v>0</v>
      </c>
      <c r="G371" s="940">
        <v>0</v>
      </c>
      <c r="H371" s="940">
        <v>0</v>
      </c>
      <c r="I371" s="955">
        <f t="shared" ref="I371:I375" si="82">SUM(C371-F371+G371-H371)</f>
        <v>0</v>
      </c>
      <c r="J371" s="153">
        <v>0</v>
      </c>
      <c r="K371" s="153">
        <v>0</v>
      </c>
      <c r="L371" s="153">
        <v>0</v>
      </c>
      <c r="M371" s="153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940">
        <v>0</v>
      </c>
      <c r="G372" s="940">
        <v>0</v>
      </c>
      <c r="H372" s="940">
        <v>0</v>
      </c>
      <c r="I372" s="955">
        <f t="shared" si="82"/>
        <v>0</v>
      </c>
      <c r="J372" s="153">
        <v>0</v>
      </c>
      <c r="K372" s="153">
        <v>0</v>
      </c>
      <c r="L372" s="153">
        <v>0</v>
      </c>
      <c r="M372" s="153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180</v>
      </c>
      <c r="D373" s="1050"/>
      <c r="E373" s="1050"/>
      <c r="F373" s="939">
        <f>SUM(F374:F375)</f>
        <v>86</v>
      </c>
      <c r="G373" s="939">
        <f t="shared" ref="G373:H373" si="83">SUM(G374:G375)</f>
        <v>0</v>
      </c>
      <c r="H373" s="939">
        <f t="shared" si="83"/>
        <v>0</v>
      </c>
      <c r="I373" s="928">
        <f t="shared" si="82"/>
        <v>94</v>
      </c>
      <c r="J373" s="13">
        <f>SUM(J374:J375)</f>
        <v>200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80">
        <f>SUM(N374:P375)</f>
        <v>200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180</v>
      </c>
      <c r="D374" s="1052"/>
      <c r="E374" s="1052"/>
      <c r="F374" s="940">
        <v>86</v>
      </c>
      <c r="G374" s="940">
        <v>0</v>
      </c>
      <c r="H374" s="940">
        <v>0</v>
      </c>
      <c r="I374" s="955">
        <f t="shared" si="82"/>
        <v>94</v>
      </c>
      <c r="J374" s="36">
        <v>0</v>
      </c>
      <c r="K374" s="926">
        <v>0</v>
      </c>
      <c r="L374" s="940">
        <v>0</v>
      </c>
      <c r="M374" s="940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940">
        <v>0</v>
      </c>
      <c r="G375" s="940">
        <v>0</v>
      </c>
      <c r="H375" s="940">
        <v>0</v>
      </c>
      <c r="I375" s="955">
        <f t="shared" si="82"/>
        <v>0</v>
      </c>
      <c r="J375" s="36">
        <v>200</v>
      </c>
      <c r="K375" s="926">
        <v>0</v>
      </c>
      <c r="L375" s="940">
        <v>0</v>
      </c>
      <c r="M375" s="940">
        <v>0</v>
      </c>
      <c r="N375" s="1025">
        <f>SUM(J375-K375+L375-M375)</f>
        <v>200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931"/>
      <c r="G376" s="931"/>
      <c r="H376" s="931"/>
      <c r="I376" s="935"/>
      <c r="J376" s="930"/>
      <c r="K376" s="931"/>
      <c r="L376" s="931"/>
      <c r="M376" s="931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940">
        <v>0</v>
      </c>
      <c r="G377" s="940">
        <v>0</v>
      </c>
      <c r="H377" s="940">
        <v>0</v>
      </c>
      <c r="I377" s="928">
        <f t="shared" ref="I377:I380" si="85">SUM(C377-F377+G377-H377)</f>
        <v>0</v>
      </c>
      <c r="J377" s="930"/>
      <c r="K377" s="931"/>
      <c r="L377" s="931"/>
      <c r="M377" s="931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180</v>
      </c>
      <c r="D378" s="1052"/>
      <c r="E378" s="1052"/>
      <c r="F378" s="940">
        <v>86</v>
      </c>
      <c r="G378" s="940">
        <v>0</v>
      </c>
      <c r="H378" s="940">
        <v>0</v>
      </c>
      <c r="I378" s="928">
        <f t="shared" si="85"/>
        <v>94</v>
      </c>
      <c r="J378" s="930"/>
      <c r="K378" s="931"/>
      <c r="L378" s="931"/>
      <c r="M378" s="931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940">
        <v>0</v>
      </c>
      <c r="G379" s="940">
        <v>0</v>
      </c>
      <c r="H379" s="940">
        <v>0</v>
      </c>
      <c r="I379" s="928">
        <f t="shared" si="85"/>
        <v>0</v>
      </c>
      <c r="J379" s="930" t="s">
        <v>1</v>
      </c>
      <c r="K379" s="931"/>
      <c r="L379" s="931"/>
      <c r="M379" s="931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941">
        <v>0</v>
      </c>
      <c r="G380" s="941">
        <v>0</v>
      </c>
      <c r="H380" s="941">
        <v>0</v>
      </c>
      <c r="I380" s="928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936"/>
      <c r="I381" s="38"/>
      <c r="J381" s="39"/>
      <c r="K381" s="957"/>
      <c r="L381" s="957"/>
      <c r="M381" s="957"/>
      <c r="N381" s="1042"/>
      <c r="O381" s="1042"/>
      <c r="P381" s="1043"/>
    </row>
    <row r="382" spans="1:16">
      <c r="B382" s="918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918"/>
      <c r="D383" s="918"/>
      <c r="E383" s="918"/>
      <c r="N383" s="918"/>
      <c r="O383" s="918"/>
      <c r="P383" s="918"/>
    </row>
    <row r="384" spans="1:16">
      <c r="C384" s="918"/>
      <c r="D384" s="918"/>
      <c r="E384" s="918"/>
      <c r="N384" s="918"/>
      <c r="O384" s="918"/>
      <c r="P384" s="918"/>
    </row>
    <row r="385" spans="1:16" ht="12.75" customHeight="1">
      <c r="C385" s="918"/>
      <c r="D385" s="918"/>
      <c r="E385" s="918"/>
      <c r="N385" s="918"/>
      <c r="O385" s="918"/>
      <c r="P385" s="918"/>
    </row>
    <row r="386" spans="1:16" ht="12.75" customHeight="1">
      <c r="C386" s="918"/>
      <c r="D386" s="918"/>
      <c r="E386" s="918"/>
      <c r="N386" s="918"/>
      <c r="O386" s="918"/>
      <c r="P386" s="918"/>
    </row>
    <row r="387" spans="1:16">
      <c r="C387" s="918"/>
      <c r="D387" s="918"/>
      <c r="E387" s="918"/>
      <c r="N387" s="918"/>
      <c r="O387" s="918"/>
      <c r="P387" s="918"/>
    </row>
    <row r="388" spans="1:16">
      <c r="C388" s="918"/>
      <c r="D388" s="918"/>
      <c r="E388" s="918"/>
      <c r="N388" s="918"/>
      <c r="O388" s="918"/>
      <c r="P388" s="918"/>
    </row>
    <row r="389" spans="1:16">
      <c r="C389" s="918"/>
      <c r="D389" s="918"/>
      <c r="E389" s="918"/>
      <c r="N389" s="918"/>
      <c r="O389" s="918"/>
      <c r="P389" s="918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7.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923">
        <v>1</v>
      </c>
      <c r="E395" s="923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Desember</v>
      </c>
      <c r="N396" s="1020"/>
      <c r="O396" s="923">
        <f>+O360</f>
        <v>1</v>
      </c>
      <c r="P396" s="923">
        <f>+P360</f>
        <v>2</v>
      </c>
    </row>
    <row r="397" spans="1:16" s="3" customFormat="1" ht="12.75" customHeight="1">
      <c r="A397" s="316" t="s">
        <v>60</v>
      </c>
      <c r="B397" s="316"/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916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917" t="s">
        <v>18</v>
      </c>
      <c r="G401" s="917" t="s">
        <v>19</v>
      </c>
      <c r="H401" s="917" t="s">
        <v>20</v>
      </c>
      <c r="I401" s="920" t="s">
        <v>21</v>
      </c>
      <c r="J401" s="33" t="s">
        <v>9</v>
      </c>
      <c r="K401" s="917" t="s">
        <v>18</v>
      </c>
      <c r="L401" s="917" t="s">
        <v>19</v>
      </c>
      <c r="M401" s="917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921"/>
      <c r="G402" s="921"/>
      <c r="H402" s="921"/>
      <c r="I402" s="922" t="s">
        <v>23</v>
      </c>
      <c r="J402" s="34" t="s">
        <v>22</v>
      </c>
      <c r="K402" s="921"/>
      <c r="L402" s="921"/>
      <c r="M402" s="921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924" t="s">
        <v>28</v>
      </c>
      <c r="G403" s="924" t="s">
        <v>29</v>
      </c>
      <c r="H403" s="924" t="s">
        <v>30</v>
      </c>
      <c r="I403" s="46" t="s">
        <v>31</v>
      </c>
      <c r="J403" s="47" t="s">
        <v>32</v>
      </c>
      <c r="K403" s="924" t="s">
        <v>33</v>
      </c>
      <c r="L403" s="924" t="s">
        <v>34</v>
      </c>
      <c r="M403" s="924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80</v>
      </c>
      <c r="D404" s="1048"/>
      <c r="E404" s="1048"/>
      <c r="F404" s="938">
        <f>SUM(F406,F409)</f>
        <v>0</v>
      </c>
      <c r="G404" s="938">
        <f>SUM(G406,G409)</f>
        <v>45</v>
      </c>
      <c r="H404" s="938">
        <f>SUM(H406,H409)</f>
        <v>0</v>
      </c>
      <c r="I404" s="7">
        <f>SUM(I406,I409)</f>
        <v>125</v>
      </c>
      <c r="J404" s="7">
        <f>SUM(J406,J409)</f>
        <v>1210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1015">
        <f t="shared" si="87"/>
        <v>1210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931"/>
      <c r="G405" s="931"/>
      <c r="H405" s="931"/>
      <c r="I405" s="35"/>
      <c r="J405" s="930"/>
      <c r="K405" s="931"/>
      <c r="L405" s="931"/>
      <c r="M405" s="931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939">
        <f>SUM(F407:F408)</f>
        <v>0</v>
      </c>
      <c r="G406" s="939">
        <f t="shared" ref="G406:H406" si="88">SUM(G407:G408)</f>
        <v>0</v>
      </c>
      <c r="H406" s="939">
        <f t="shared" si="88"/>
        <v>0</v>
      </c>
      <c r="I406" s="928">
        <f>SUM(C406-F406+G406-H406)</f>
        <v>0</v>
      </c>
      <c r="J406" s="939">
        <f>SUM(J407:J408)</f>
        <v>0</v>
      </c>
      <c r="K406" s="939">
        <f t="shared" ref="K406:M406" si="89">SUM(K407:K408)</f>
        <v>0</v>
      </c>
      <c r="L406" s="939">
        <f t="shared" si="89"/>
        <v>0</v>
      </c>
      <c r="M406" s="939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940">
        <v>0</v>
      </c>
      <c r="G407" s="940">
        <v>0</v>
      </c>
      <c r="H407" s="940">
        <v>0</v>
      </c>
      <c r="I407" s="955">
        <f t="shared" ref="I407:I411" si="90">SUM(C407-F407+G407-H407)</f>
        <v>0</v>
      </c>
      <c r="J407" s="675">
        <v>0</v>
      </c>
      <c r="K407" s="676">
        <v>0</v>
      </c>
      <c r="L407" s="674">
        <v>0</v>
      </c>
      <c r="M407" s="674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940">
        <v>0</v>
      </c>
      <c r="G408" s="940">
        <v>0</v>
      </c>
      <c r="H408" s="940">
        <v>0</v>
      </c>
      <c r="I408" s="955">
        <f t="shared" si="90"/>
        <v>0</v>
      </c>
      <c r="J408" s="675">
        <v>0</v>
      </c>
      <c r="K408" s="676">
        <v>0</v>
      </c>
      <c r="L408" s="674">
        <v>0</v>
      </c>
      <c r="M408" s="674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80</v>
      </c>
      <c r="D409" s="1050"/>
      <c r="E409" s="1050"/>
      <c r="F409" s="939">
        <f>SUM(F410:F411)</f>
        <v>0</v>
      </c>
      <c r="G409" s="939">
        <f t="shared" ref="G409:H409" si="91">SUM(G410:G411)</f>
        <v>45</v>
      </c>
      <c r="H409" s="939">
        <f t="shared" si="91"/>
        <v>0</v>
      </c>
      <c r="I409" s="928">
        <f t="shared" si="90"/>
        <v>125</v>
      </c>
      <c r="J409" s="13">
        <f>SUM(J410:J411)</f>
        <v>1210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1025">
        <f>SUM(N410:P411)</f>
        <v>1210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80</v>
      </c>
      <c r="D410" s="1052"/>
      <c r="E410" s="1052"/>
      <c r="F410" s="940">
        <v>0</v>
      </c>
      <c r="G410" s="940">
        <v>45</v>
      </c>
      <c r="H410" s="940">
        <v>0</v>
      </c>
      <c r="I410" s="955">
        <f t="shared" si="90"/>
        <v>125</v>
      </c>
      <c r="J410" s="36">
        <v>329</v>
      </c>
      <c r="K410" s="940">
        <v>0</v>
      </c>
      <c r="L410" s="940">
        <v>0</v>
      </c>
      <c r="M410" s="940">
        <v>0</v>
      </c>
      <c r="N410" s="1025">
        <f>SUM(J410-K410+L410-M410)</f>
        <v>329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0</v>
      </c>
      <c r="D411" s="1052"/>
      <c r="E411" s="1052"/>
      <c r="F411" s="940">
        <v>0</v>
      </c>
      <c r="G411" s="940">
        <v>0</v>
      </c>
      <c r="H411" s="940">
        <v>0</v>
      </c>
      <c r="I411" s="955">
        <f t="shared" si="90"/>
        <v>0</v>
      </c>
      <c r="J411" s="36">
        <v>881</v>
      </c>
      <c r="K411" s="940">
        <v>0</v>
      </c>
      <c r="L411" s="940">
        <v>0</v>
      </c>
      <c r="M411" s="940">
        <v>0</v>
      </c>
      <c r="N411" s="1025">
        <f>SUM(J411-K411+L411-M411)</f>
        <v>881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931"/>
      <c r="G412" s="931"/>
      <c r="H412" s="931"/>
      <c r="I412" s="935"/>
      <c r="J412" s="930"/>
      <c r="K412" s="931"/>
      <c r="L412" s="931"/>
      <c r="M412" s="931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80</v>
      </c>
      <c r="D413" s="1052"/>
      <c r="E413" s="1052"/>
      <c r="F413" s="940">
        <v>0</v>
      </c>
      <c r="G413" s="940">
        <v>0</v>
      </c>
      <c r="H413" s="940">
        <v>0</v>
      </c>
      <c r="I413" s="928">
        <f>SUM(C413-F413+G413-H413)</f>
        <v>80</v>
      </c>
      <c r="J413" s="930"/>
      <c r="K413" s="931"/>
      <c r="L413" s="931"/>
      <c r="M413" s="931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940">
        <v>0</v>
      </c>
      <c r="G414" s="940">
        <v>0</v>
      </c>
      <c r="H414" s="940">
        <v>0</v>
      </c>
      <c r="I414" s="928">
        <f t="shared" ref="I414:I416" si="93">SUM(C414-F414+G414-H414)</f>
        <v>0</v>
      </c>
      <c r="J414" s="930"/>
      <c r="K414" s="931"/>
      <c r="L414" s="931"/>
      <c r="M414" s="931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940">
        <v>0</v>
      </c>
      <c r="G415" s="940">
        <v>0</v>
      </c>
      <c r="H415" s="940">
        <v>0</v>
      </c>
      <c r="I415" s="928">
        <f t="shared" si="93"/>
        <v>0</v>
      </c>
      <c r="J415" s="930"/>
      <c r="K415" s="931"/>
      <c r="L415" s="931"/>
      <c r="M415" s="931"/>
      <c r="N415" s="1032"/>
      <c r="O415" s="1032"/>
      <c r="P415" s="1033"/>
    </row>
    <row r="416" spans="1:16" ht="14.25">
      <c r="A416" s="14"/>
      <c r="B416" s="15" t="s">
        <v>47</v>
      </c>
      <c r="C416" s="1053">
        <v>0</v>
      </c>
      <c r="D416" s="1054"/>
      <c r="E416" s="1054"/>
      <c r="F416" s="941">
        <v>0</v>
      </c>
      <c r="G416" s="941">
        <v>45</v>
      </c>
      <c r="H416" s="941">
        <v>0</v>
      </c>
      <c r="I416" s="928">
        <f t="shared" si="93"/>
        <v>45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936"/>
      <c r="I417" s="38"/>
      <c r="J417" s="39"/>
      <c r="K417" s="957"/>
      <c r="L417" s="957"/>
      <c r="M417" s="957"/>
      <c r="N417" s="1042"/>
      <c r="O417" s="1042"/>
      <c r="P417" s="1043"/>
    </row>
    <row r="418" spans="1:16">
      <c r="B418" s="918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918"/>
      <c r="D420" s="918"/>
      <c r="E420" s="918"/>
      <c r="N420" s="918"/>
      <c r="O420" s="918"/>
      <c r="P420" s="918"/>
    </row>
    <row r="421" spans="1:16">
      <c r="C421" s="918"/>
      <c r="D421" s="918"/>
      <c r="E421" s="918"/>
      <c r="N421" s="918"/>
      <c r="O421" s="918"/>
      <c r="P421" s="918"/>
    </row>
    <row r="422" spans="1:16">
      <c r="C422" s="918"/>
      <c r="D422" s="918"/>
      <c r="E422" s="918"/>
      <c r="N422" s="918"/>
      <c r="O422" s="918"/>
      <c r="P422" s="918"/>
    </row>
    <row r="423" spans="1:16">
      <c r="C423" s="918"/>
      <c r="D423" s="918"/>
      <c r="E423" s="918"/>
      <c r="N423" s="918"/>
      <c r="O423" s="918"/>
      <c r="P423" s="918"/>
    </row>
    <row r="424" spans="1:16">
      <c r="C424" s="918"/>
      <c r="D424" s="918"/>
      <c r="E424" s="918"/>
      <c r="N424" s="918"/>
      <c r="O424" s="918"/>
      <c r="P424" s="918"/>
    </row>
    <row r="425" spans="1:16">
      <c r="C425" s="918"/>
      <c r="D425" s="918"/>
      <c r="E425" s="918"/>
      <c r="I425" s="369" t="s">
        <v>70</v>
      </c>
      <c r="N425" s="918"/>
      <c r="O425" s="918"/>
      <c r="P425" s="918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923">
        <v>1</v>
      </c>
      <c r="E431" s="923">
        <v>5</v>
      </c>
      <c r="I431" s="1018">
        <v>13</v>
      </c>
      <c r="K431" s="2"/>
      <c r="L431" s="23" t="s">
        <v>50</v>
      </c>
      <c r="M431" s="1019" t="str">
        <f>+M396</f>
        <v>: Desember</v>
      </c>
      <c r="N431" s="1020"/>
      <c r="O431" s="923">
        <f>+O396</f>
        <v>1</v>
      </c>
      <c r="P431" s="923">
        <f>+P396</f>
        <v>2</v>
      </c>
    </row>
    <row r="432" spans="1:16" ht="12.75" customHeight="1">
      <c r="A432" s="1" t="s">
        <v>8</v>
      </c>
      <c r="C432" s="27"/>
      <c r="D432" s="923">
        <v>0</v>
      </c>
      <c r="E432" s="923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923">
        <f>+O397</f>
        <v>2</v>
      </c>
      <c r="P432" s="923">
        <f>+P397</f>
        <v>0</v>
      </c>
    </row>
    <row r="433" spans="1:20" ht="13.5" thickBot="1">
      <c r="C433" s="29"/>
      <c r="D433" s="29"/>
      <c r="K433" s="2"/>
      <c r="L433" s="2"/>
      <c r="N433" s="2"/>
      <c r="O433" s="29"/>
      <c r="P433" s="29"/>
    </row>
    <row r="434" spans="1:20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20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916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20" ht="12.75" customHeight="1">
      <c r="A436" s="988"/>
      <c r="B436" s="990"/>
      <c r="C436" s="998" t="s">
        <v>9</v>
      </c>
      <c r="D436" s="999"/>
      <c r="E436" s="999"/>
      <c r="F436" s="917" t="s">
        <v>18</v>
      </c>
      <c r="G436" s="917" t="s">
        <v>19</v>
      </c>
      <c r="H436" s="917" t="s">
        <v>20</v>
      </c>
      <c r="I436" s="920" t="s">
        <v>21</v>
      </c>
      <c r="J436" s="33" t="s">
        <v>9</v>
      </c>
      <c r="K436" s="917" t="s">
        <v>18</v>
      </c>
      <c r="L436" s="917" t="s">
        <v>19</v>
      </c>
      <c r="M436" s="917" t="s">
        <v>20</v>
      </c>
      <c r="N436" s="1004" t="s">
        <v>21</v>
      </c>
      <c r="O436" s="1004"/>
      <c r="P436" s="1005"/>
    </row>
    <row r="437" spans="1:20" ht="12.75" customHeight="1">
      <c r="A437" s="988"/>
      <c r="B437" s="990"/>
      <c r="C437" s="1006" t="s">
        <v>22</v>
      </c>
      <c r="D437" s="1007"/>
      <c r="E437" s="1007"/>
      <c r="F437" s="921"/>
      <c r="G437" s="921"/>
      <c r="H437" s="921"/>
      <c r="I437" s="922" t="s">
        <v>23</v>
      </c>
      <c r="J437" s="34" t="s">
        <v>22</v>
      </c>
      <c r="K437" s="921"/>
      <c r="L437" s="921"/>
      <c r="M437" s="921"/>
      <c r="N437" s="1007" t="s">
        <v>24</v>
      </c>
      <c r="O437" s="1007"/>
      <c r="P437" s="1008"/>
    </row>
    <row r="438" spans="1:20">
      <c r="A438" s="44" t="s">
        <v>25</v>
      </c>
      <c r="B438" s="45" t="s">
        <v>26</v>
      </c>
      <c r="C438" s="1009" t="s">
        <v>27</v>
      </c>
      <c r="D438" s="1010"/>
      <c r="E438" s="1010"/>
      <c r="F438" s="924" t="s">
        <v>28</v>
      </c>
      <c r="G438" s="924" t="s">
        <v>29</v>
      </c>
      <c r="H438" s="924" t="s">
        <v>30</v>
      </c>
      <c r="I438" s="46" t="s">
        <v>31</v>
      </c>
      <c r="J438" s="47" t="s">
        <v>32</v>
      </c>
      <c r="K438" s="924" t="s">
        <v>33</v>
      </c>
      <c r="L438" s="924" t="s">
        <v>34</v>
      </c>
      <c r="M438" s="924" t="s">
        <v>35</v>
      </c>
      <c r="N438" s="1011" t="s">
        <v>36</v>
      </c>
      <c r="O438" s="1010"/>
      <c r="P438" s="1012"/>
      <c r="Q438" s="1" t="s">
        <v>1</v>
      </c>
    </row>
    <row r="439" spans="1:20" ht="15.75">
      <c r="A439" s="5"/>
      <c r="B439" s="6" t="s">
        <v>37</v>
      </c>
      <c r="C439" s="1047">
        <f>SUM(C15,C50,C85,C120,C155,C190,C225,C261,C296,C332,C368,C404)</f>
        <v>1026</v>
      </c>
      <c r="D439" s="1048"/>
      <c r="E439" s="1048"/>
      <c r="F439" s="55">
        <f t="shared" ref="F439:N439" si="95">SUM(F15,F50,F85,F120,F155,F190,F225,F261,F296,F332,F368,F404)</f>
        <v>467</v>
      </c>
      <c r="G439" s="466">
        <f>SUM(G15,G50,G85,G120,G155,G190,G225,G261,G296,G332,G368,G404)</f>
        <v>956</v>
      </c>
      <c r="H439" s="55">
        <f t="shared" si="95"/>
        <v>0</v>
      </c>
      <c r="I439" s="56">
        <f t="shared" si="95"/>
        <v>1515</v>
      </c>
      <c r="J439" s="63">
        <f t="shared" si="95"/>
        <v>4598</v>
      </c>
      <c r="K439" s="55">
        <f t="shared" si="95"/>
        <v>84</v>
      </c>
      <c r="L439" s="466">
        <f t="shared" si="95"/>
        <v>230</v>
      </c>
      <c r="M439" s="55">
        <f t="shared" si="95"/>
        <v>0</v>
      </c>
      <c r="N439" s="1015">
        <f t="shared" si="95"/>
        <v>4744</v>
      </c>
      <c r="O439" s="1016"/>
      <c r="P439" s="1017"/>
      <c r="Q439" s="1" t="s">
        <v>1</v>
      </c>
    </row>
    <row r="440" spans="1:20">
      <c r="A440" s="9">
        <v>1</v>
      </c>
      <c r="B440" s="10" t="s">
        <v>38</v>
      </c>
      <c r="C440" s="1029"/>
      <c r="D440" s="1030"/>
      <c r="E440" s="1030"/>
      <c r="F440" s="931"/>
      <c r="G440" s="931"/>
      <c r="H440" s="931"/>
      <c r="I440" s="932"/>
      <c r="J440" s="930"/>
      <c r="K440" s="931"/>
      <c r="L440" s="931"/>
      <c r="M440" s="931"/>
      <c r="N440" s="1030"/>
      <c r="O440" s="1030"/>
      <c r="P440" s="1031"/>
    </row>
    <row r="441" spans="1:20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953">
        <f t="shared" ref="F441:N443" si="97">SUM(F87,F17,F298,F192,F122,F334,F227,F263,F157,F406,F370,F52)</f>
        <v>0</v>
      </c>
      <c r="G441" s="953">
        <f t="shared" si="97"/>
        <v>0</v>
      </c>
      <c r="H441" s="953">
        <f t="shared" si="97"/>
        <v>0</v>
      </c>
      <c r="I441" s="954">
        <f t="shared" si="97"/>
        <v>0</v>
      </c>
      <c r="J441" s="952">
        <f t="shared" si="97"/>
        <v>0</v>
      </c>
      <c r="K441" s="953">
        <f t="shared" si="97"/>
        <v>0</v>
      </c>
      <c r="L441" s="953">
        <f t="shared" si="97"/>
        <v>0</v>
      </c>
      <c r="M441" s="953">
        <f t="shared" si="97"/>
        <v>0</v>
      </c>
      <c r="N441" s="1084">
        <f t="shared" si="97"/>
        <v>0</v>
      </c>
      <c r="O441" s="1084"/>
      <c r="P441" s="1085"/>
    </row>
    <row r="442" spans="1:20" ht="15">
      <c r="A442" s="11"/>
      <c r="B442" s="12" t="s">
        <v>40</v>
      </c>
      <c r="C442" s="1059">
        <f t="shared" si="96"/>
        <v>0</v>
      </c>
      <c r="D442" s="1060"/>
      <c r="E442" s="1060"/>
      <c r="F442" s="945">
        <f t="shared" si="97"/>
        <v>0</v>
      </c>
      <c r="G442" s="945">
        <f t="shared" si="97"/>
        <v>0</v>
      </c>
      <c r="H442" s="945">
        <f t="shared" si="97"/>
        <v>0</v>
      </c>
      <c r="I442" s="955">
        <f t="shared" si="97"/>
        <v>0</v>
      </c>
      <c r="J442" s="944">
        <f t="shared" si="97"/>
        <v>0</v>
      </c>
      <c r="K442" s="945">
        <f t="shared" si="97"/>
        <v>0</v>
      </c>
      <c r="L442" s="945">
        <f t="shared" si="97"/>
        <v>0</v>
      </c>
      <c r="M442" s="945">
        <f t="shared" si="97"/>
        <v>0</v>
      </c>
      <c r="N442" s="1025">
        <f t="shared" si="97"/>
        <v>0</v>
      </c>
      <c r="O442" s="1025"/>
      <c r="P442" s="1026"/>
    </row>
    <row r="443" spans="1:20" ht="15">
      <c r="A443" s="11"/>
      <c r="B443" s="12" t="s">
        <v>41</v>
      </c>
      <c r="C443" s="1063">
        <f t="shared" si="96"/>
        <v>0</v>
      </c>
      <c r="D443" s="1064"/>
      <c r="E443" s="1064"/>
      <c r="F443" s="946">
        <f t="shared" si="97"/>
        <v>0</v>
      </c>
      <c r="G443" s="946">
        <f t="shared" si="97"/>
        <v>0</v>
      </c>
      <c r="H443" s="946">
        <f t="shared" si="97"/>
        <v>0</v>
      </c>
      <c r="I443" s="43">
        <f t="shared" si="97"/>
        <v>0</v>
      </c>
      <c r="J443" s="944">
        <f t="shared" si="97"/>
        <v>0</v>
      </c>
      <c r="K443" s="945">
        <f t="shared" si="97"/>
        <v>0</v>
      </c>
      <c r="L443" s="945">
        <f t="shared" si="97"/>
        <v>0</v>
      </c>
      <c r="M443" s="945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20" ht="14.25">
      <c r="A444" s="11"/>
      <c r="B444" s="10" t="s">
        <v>42</v>
      </c>
      <c r="C444" s="1092">
        <f>SUM(C20,C55,C90,C125,C160,C195,C230,C266,C301,C337,C373,C409)</f>
        <v>1026</v>
      </c>
      <c r="D444" s="1093"/>
      <c r="E444" s="1093"/>
      <c r="F444" s="57">
        <f t="shared" ref="F444:N451" si="98">SUM(F20,F55,F90,F125,F160,F195,F230,F266,F301,F337,F373,F409)</f>
        <v>467</v>
      </c>
      <c r="G444" s="57">
        <f t="shared" si="98"/>
        <v>956</v>
      </c>
      <c r="H444" s="57">
        <f t="shared" si="98"/>
        <v>0</v>
      </c>
      <c r="I444" s="58">
        <f t="shared" si="98"/>
        <v>1515</v>
      </c>
      <c r="J444" s="65">
        <f t="shared" si="98"/>
        <v>4598</v>
      </c>
      <c r="K444" s="66">
        <f t="shared" si="98"/>
        <v>84</v>
      </c>
      <c r="L444" s="66">
        <f t="shared" si="98"/>
        <v>230</v>
      </c>
      <c r="M444" s="66">
        <f t="shared" si="98"/>
        <v>0</v>
      </c>
      <c r="N444" s="1025">
        <f t="shared" si="98"/>
        <v>4744</v>
      </c>
      <c r="O444" s="1025"/>
      <c r="P444" s="1026"/>
      <c r="T444" s="1" t="s">
        <v>1</v>
      </c>
    </row>
    <row r="445" spans="1:20" ht="15">
      <c r="A445" s="11"/>
      <c r="B445" s="12" t="s">
        <v>40</v>
      </c>
      <c r="C445" s="1059">
        <f t="shared" ref="C445:C451" si="99">SUM(C21,C56,C91,C126,C161,C196,C231,C267,C302,C338,C374,C410)</f>
        <v>928</v>
      </c>
      <c r="D445" s="1060"/>
      <c r="E445" s="1060"/>
      <c r="F445" s="61">
        <f>SUM(F21,F56,F91,F126,F161,F196,F231,F267,F302,F338,F374,F410)</f>
        <v>449</v>
      </c>
      <c r="G445" s="61">
        <f t="shared" si="98"/>
        <v>916</v>
      </c>
      <c r="H445" s="61">
        <f t="shared" si="98"/>
        <v>0</v>
      </c>
      <c r="I445" s="62">
        <f t="shared" si="98"/>
        <v>1395</v>
      </c>
      <c r="J445" s="64">
        <f t="shared" si="98"/>
        <v>1528</v>
      </c>
      <c r="K445" s="61">
        <f t="shared" si="98"/>
        <v>0</v>
      </c>
      <c r="L445" s="61">
        <f t="shared" si="98"/>
        <v>230</v>
      </c>
      <c r="M445" s="61">
        <f t="shared" si="98"/>
        <v>0</v>
      </c>
      <c r="N445" s="1060">
        <f t="shared" si="98"/>
        <v>1758</v>
      </c>
      <c r="O445" s="1060"/>
      <c r="P445" s="1088"/>
      <c r="Q445" s="1" t="s">
        <v>65</v>
      </c>
    </row>
    <row r="446" spans="1:20" ht="15">
      <c r="A446" s="11"/>
      <c r="B446" s="12" t="s">
        <v>41</v>
      </c>
      <c r="C446" s="1086">
        <f t="shared" si="99"/>
        <v>98</v>
      </c>
      <c r="D446" s="1087"/>
      <c r="E446" s="1087"/>
      <c r="F446" s="59">
        <f t="shared" si="98"/>
        <v>18</v>
      </c>
      <c r="G446" s="59">
        <f t="shared" si="98"/>
        <v>40</v>
      </c>
      <c r="H446" s="59">
        <f t="shared" si="98"/>
        <v>0</v>
      </c>
      <c r="I446" s="60">
        <f t="shared" si="98"/>
        <v>120</v>
      </c>
      <c r="J446" s="64">
        <f t="shared" si="98"/>
        <v>3070</v>
      </c>
      <c r="K446" s="61">
        <f t="shared" si="98"/>
        <v>84</v>
      </c>
      <c r="L446" s="61">
        <f t="shared" si="98"/>
        <v>0</v>
      </c>
      <c r="M446" s="61">
        <f t="shared" si="98"/>
        <v>0</v>
      </c>
      <c r="N446" s="1060">
        <f t="shared" si="98"/>
        <v>2986</v>
      </c>
      <c r="O446" s="1060"/>
      <c r="P446" s="1088"/>
    </row>
    <row r="447" spans="1:20">
      <c r="A447" s="9">
        <v>2</v>
      </c>
      <c r="B447" s="10" t="s">
        <v>43</v>
      </c>
      <c r="C447" s="1089"/>
      <c r="D447" s="1090"/>
      <c r="E447" s="1091"/>
      <c r="F447" s="931"/>
      <c r="G447" s="931"/>
      <c r="H447" s="931"/>
      <c r="I447" s="933"/>
      <c r="J447" s="930"/>
      <c r="K447" s="931"/>
      <c r="L447" s="931"/>
      <c r="M447" s="931"/>
      <c r="N447" s="1032"/>
      <c r="O447" s="1032"/>
      <c r="P447" s="1033"/>
    </row>
    <row r="448" spans="1:20" ht="15">
      <c r="A448" s="11"/>
      <c r="B448" s="12" t="s">
        <v>44</v>
      </c>
      <c r="C448" s="1086">
        <f>SUM(C24,C59,C94,C129,C164,C199,C234,C270,C305,C341,C377,C413)</f>
        <v>80</v>
      </c>
      <c r="D448" s="1087"/>
      <c r="E448" s="1087"/>
      <c r="F448" s="59">
        <f t="shared" si="98"/>
        <v>0</v>
      </c>
      <c r="G448" s="59">
        <f t="shared" si="98"/>
        <v>0</v>
      </c>
      <c r="H448" s="59">
        <f t="shared" si="98"/>
        <v>0</v>
      </c>
      <c r="I448" s="60">
        <f t="shared" si="98"/>
        <v>80</v>
      </c>
      <c r="J448" s="930"/>
      <c r="K448" s="931"/>
      <c r="L448" s="931"/>
      <c r="M448" s="931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901</v>
      </c>
      <c r="D449" s="1087"/>
      <c r="E449" s="1087"/>
      <c r="F449" s="59">
        <f t="shared" si="98"/>
        <v>422</v>
      </c>
      <c r="G449" s="59">
        <f t="shared" si="98"/>
        <v>809</v>
      </c>
      <c r="H449" s="59">
        <f t="shared" si="98"/>
        <v>0</v>
      </c>
      <c r="I449" s="60">
        <f t="shared" si="98"/>
        <v>1288</v>
      </c>
      <c r="J449" s="930"/>
      <c r="K449" s="931"/>
      <c r="L449" s="931"/>
      <c r="M449" s="931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930"/>
      <c r="K450" s="931"/>
      <c r="L450" s="931"/>
      <c r="M450" s="931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45</v>
      </c>
      <c r="D451" s="1087"/>
      <c r="E451" s="1087"/>
      <c r="F451" s="59">
        <f t="shared" si="98"/>
        <v>45</v>
      </c>
      <c r="G451" s="59">
        <f t="shared" si="98"/>
        <v>147</v>
      </c>
      <c r="H451" s="59">
        <f t="shared" si="98"/>
        <v>0</v>
      </c>
      <c r="I451" s="60">
        <f t="shared" si="98"/>
        <v>147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936"/>
      <c r="I452" s="38"/>
      <c r="J452" s="39"/>
      <c r="K452" s="957"/>
      <c r="L452" s="957"/>
      <c r="M452" s="957"/>
      <c r="N452" s="1042"/>
      <c r="O452" s="1042"/>
      <c r="P452" s="1043"/>
    </row>
    <row r="453" spans="1:17" ht="12.75" customHeight="1">
      <c r="B453" s="918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918"/>
      <c r="D455" s="918"/>
      <c r="E455" s="918"/>
      <c r="K455" s="1" t="s">
        <v>1</v>
      </c>
      <c r="N455" s="918"/>
      <c r="O455" s="918"/>
      <c r="P455" s="918"/>
    </row>
    <row r="456" spans="1:17">
      <c r="C456" s="918"/>
      <c r="D456" s="918"/>
      <c r="E456" s="918"/>
      <c r="K456" s="1" t="s">
        <v>1</v>
      </c>
      <c r="N456" s="918"/>
      <c r="O456" s="918"/>
      <c r="P456" s="918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6"/>
  <sheetViews>
    <sheetView topLeftCell="A423" zoomScale="80" zoomScaleNormal="80" workbookViewId="0">
      <pane xSplit="2" topLeftCell="I1" activePane="topRight" state="frozen"/>
      <selection activeCell="O501" sqref="O501"/>
      <selection pane="topRight" activeCell="P59" sqref="P59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>
      <c r="A1" s="1000" t="s">
        <v>0</v>
      </c>
      <c r="B1" s="1000"/>
    </row>
    <row r="2" spans="1:14" ht="12.75" customHeight="1">
      <c r="A2" s="1000" t="s">
        <v>3</v>
      </c>
      <c r="B2" s="1000"/>
    </row>
    <row r="3" spans="1:14">
      <c r="A3" s="1000" t="s">
        <v>4</v>
      </c>
      <c r="B3" s="1000"/>
    </row>
    <row r="4" spans="1:14" ht="20.25">
      <c r="C4" s="135"/>
    </row>
    <row r="5" spans="1:14">
      <c r="C5" s="136"/>
    </row>
    <row r="6" spans="1:14">
      <c r="A6" s="1" t="s">
        <v>7</v>
      </c>
    </row>
    <row r="7" spans="1:14" ht="12.75" customHeight="1">
      <c r="A7" s="1" t="s">
        <v>8</v>
      </c>
    </row>
    <row r="8" spans="1:14" s="3" customFormat="1" ht="12.75" customHeight="1">
      <c r="A8" s="19" t="s">
        <v>51</v>
      </c>
      <c r="B8" s="19"/>
    </row>
    <row r="9" spans="1:14" ht="7.5" customHeight="1" thickBot="1">
      <c r="A9" s="3"/>
      <c r="B9" s="3"/>
    </row>
    <row r="10" spans="1:14" ht="18" customHeight="1">
      <c r="A10" s="987" t="s">
        <v>13</v>
      </c>
      <c r="B10" s="989" t="s">
        <v>14</v>
      </c>
      <c r="C10" s="130"/>
    </row>
    <row r="11" spans="1:14" ht="12.75" customHeight="1">
      <c r="A11" s="988"/>
      <c r="B11" s="99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>
      <c r="A12" s="988"/>
      <c r="B12" s="990"/>
      <c r="C12" s="131" t="s">
        <v>19</v>
      </c>
      <c r="D12" s="223" t="s">
        <v>19</v>
      </c>
      <c r="E12" s="301" t="s">
        <v>19</v>
      </c>
      <c r="F12" s="370" t="s">
        <v>19</v>
      </c>
      <c r="G12" s="440" t="s">
        <v>19</v>
      </c>
      <c r="H12" s="511" t="s">
        <v>19</v>
      </c>
      <c r="I12" s="617" t="s">
        <v>19</v>
      </c>
      <c r="J12" s="688" t="s">
        <v>19</v>
      </c>
      <c r="K12" s="748" t="s">
        <v>19</v>
      </c>
      <c r="L12" s="820" t="s">
        <v>19</v>
      </c>
      <c r="M12" s="901" t="s">
        <v>19</v>
      </c>
      <c r="N12" s="960" t="s">
        <v>19</v>
      </c>
    </row>
    <row r="13" spans="1:14" ht="12.75" customHeight="1">
      <c r="A13" s="988"/>
      <c r="B13" s="990"/>
      <c r="C13" s="132"/>
      <c r="D13" s="224"/>
      <c r="E13" s="298"/>
      <c r="F13" s="371"/>
      <c r="G13" s="441"/>
      <c r="H13" s="512"/>
      <c r="I13" s="614"/>
      <c r="J13" s="685"/>
      <c r="K13" s="749"/>
      <c r="L13" s="821"/>
      <c r="M13" s="898"/>
      <c r="N13" s="961"/>
    </row>
    <row r="14" spans="1:14">
      <c r="A14" s="44" t="s">
        <v>25</v>
      </c>
      <c r="B14" s="45" t="s">
        <v>26</v>
      </c>
      <c r="C14" s="138" t="s">
        <v>29</v>
      </c>
      <c r="D14" s="225" t="s">
        <v>29</v>
      </c>
      <c r="E14" s="299" t="s">
        <v>29</v>
      </c>
      <c r="F14" s="372" t="s">
        <v>29</v>
      </c>
      <c r="G14" s="442" t="s">
        <v>29</v>
      </c>
      <c r="H14" s="513" t="s">
        <v>29</v>
      </c>
      <c r="I14" s="615" t="s">
        <v>29</v>
      </c>
      <c r="J14" s="686" t="s">
        <v>29</v>
      </c>
      <c r="K14" s="750" t="s">
        <v>29</v>
      </c>
      <c r="L14" s="822" t="s">
        <v>29</v>
      </c>
      <c r="M14" s="899" t="s">
        <v>29</v>
      </c>
      <c r="N14" s="962" t="s">
        <v>29</v>
      </c>
    </row>
    <row r="15" spans="1:14" ht="30" customHeight="1">
      <c r="A15" s="5"/>
      <c r="B15" s="6" t="s">
        <v>37</v>
      </c>
      <c r="C15" s="144">
        <f t="shared" ref="C15:H15" si="0">SUM(C17,C20)</f>
        <v>0</v>
      </c>
      <c r="D15" s="226">
        <f t="shared" si="0"/>
        <v>0</v>
      </c>
      <c r="E15" s="309">
        <f t="shared" si="0"/>
        <v>0</v>
      </c>
      <c r="F15" s="373">
        <f t="shared" si="0"/>
        <v>740</v>
      </c>
      <c r="G15" s="443">
        <f t="shared" si="0"/>
        <v>0</v>
      </c>
      <c r="H15" s="514">
        <f t="shared" si="0"/>
        <v>653</v>
      </c>
      <c r="I15" s="624">
        <f t="shared" ref="I15:N15" si="1">SUM(I17,I20)</f>
        <v>0</v>
      </c>
      <c r="J15" s="696">
        <f t="shared" si="1"/>
        <v>0</v>
      </c>
      <c r="K15" s="751">
        <f t="shared" si="1"/>
        <v>0</v>
      </c>
      <c r="L15" s="823">
        <f t="shared" si="1"/>
        <v>0</v>
      </c>
      <c r="M15" s="909">
        <f t="shared" si="1"/>
        <v>70</v>
      </c>
      <c r="N15" s="963">
        <f t="shared" si="1"/>
        <v>60</v>
      </c>
    </row>
    <row r="16" spans="1:14" ht="25.5" customHeight="1">
      <c r="A16" s="9">
        <v>1</v>
      </c>
      <c r="B16" s="10" t="s">
        <v>38</v>
      </c>
      <c r="C16" s="128"/>
      <c r="D16" s="231"/>
      <c r="E16" s="296"/>
      <c r="F16" s="378"/>
      <c r="G16" s="448"/>
      <c r="H16" s="519"/>
      <c r="I16" s="612"/>
      <c r="J16" s="683"/>
      <c r="K16" s="756"/>
      <c r="L16" s="828"/>
      <c r="M16" s="896"/>
      <c r="N16" s="968"/>
    </row>
    <row r="17" spans="1:14" ht="12.75" customHeight="1">
      <c r="A17" s="11"/>
      <c r="B17" s="10" t="s">
        <v>39</v>
      </c>
      <c r="C17" s="142">
        <f t="shared" ref="C17" si="2">SUM(C18:C19)</f>
        <v>0</v>
      </c>
      <c r="D17" s="229">
        <f t="shared" ref="D17:N17" si="3">SUM(D18:D19)</f>
        <v>0</v>
      </c>
      <c r="E17" s="308">
        <f t="shared" si="3"/>
        <v>0</v>
      </c>
      <c r="F17" s="376">
        <f t="shared" si="3"/>
        <v>0</v>
      </c>
      <c r="G17" s="446">
        <f t="shared" si="3"/>
        <v>0</v>
      </c>
      <c r="H17" s="517">
        <f t="shared" si="3"/>
        <v>0</v>
      </c>
      <c r="I17" s="623">
        <f t="shared" si="3"/>
        <v>0</v>
      </c>
      <c r="J17" s="695">
        <f t="shared" si="3"/>
        <v>0</v>
      </c>
      <c r="K17" s="754">
        <f t="shared" si="3"/>
        <v>0</v>
      </c>
      <c r="L17" s="826">
        <f t="shared" si="3"/>
        <v>0</v>
      </c>
      <c r="M17" s="908">
        <f t="shared" si="3"/>
        <v>0</v>
      </c>
      <c r="N17" s="966">
        <f t="shared" si="3"/>
        <v>0</v>
      </c>
    </row>
    <row r="18" spans="1:14" ht="12.75" customHeight="1">
      <c r="A18" s="11"/>
      <c r="B18" s="12" t="s">
        <v>40</v>
      </c>
      <c r="C18" s="143">
        <v>0</v>
      </c>
      <c r="D18" s="227">
        <v>0</v>
      </c>
      <c r="E18" s="307">
        <v>0</v>
      </c>
      <c r="F18" s="374">
        <v>0</v>
      </c>
      <c r="G18" s="444">
        <v>0</v>
      </c>
      <c r="H18" s="515">
        <v>0</v>
      </c>
      <c r="I18" s="622">
        <v>0</v>
      </c>
      <c r="J18" s="694">
        <v>0</v>
      </c>
      <c r="K18" s="752">
        <v>0</v>
      </c>
      <c r="L18" s="824">
        <v>0</v>
      </c>
      <c r="M18" s="907">
        <v>0</v>
      </c>
      <c r="N18" s="964">
        <v>0</v>
      </c>
    </row>
    <row r="19" spans="1:14" ht="12.75" customHeight="1">
      <c r="A19" s="11"/>
      <c r="B19" s="12" t="s">
        <v>41</v>
      </c>
      <c r="C19" s="143">
        <v>0</v>
      </c>
      <c r="D19" s="227">
        <v>0</v>
      </c>
      <c r="E19" s="307">
        <v>0</v>
      </c>
      <c r="F19" s="374">
        <v>0</v>
      </c>
      <c r="G19" s="444">
        <v>0</v>
      </c>
      <c r="H19" s="515">
        <v>0</v>
      </c>
      <c r="I19" s="622">
        <v>0</v>
      </c>
      <c r="J19" s="694">
        <v>0</v>
      </c>
      <c r="K19" s="752">
        <v>0</v>
      </c>
      <c r="L19" s="824">
        <v>0</v>
      </c>
      <c r="M19" s="907">
        <v>0</v>
      </c>
      <c r="N19" s="964">
        <v>0</v>
      </c>
    </row>
    <row r="20" spans="1:14" ht="12.75" customHeight="1">
      <c r="A20" s="11"/>
      <c r="B20" s="10" t="s">
        <v>42</v>
      </c>
      <c r="C20" s="142">
        <f t="shared" ref="C20:H20" si="4">SUM(C21:C22)</f>
        <v>0</v>
      </c>
      <c r="D20" s="229">
        <f t="shared" si="4"/>
        <v>0</v>
      </c>
      <c r="E20" s="308">
        <f t="shared" si="4"/>
        <v>0</v>
      </c>
      <c r="F20" s="376">
        <f t="shared" si="4"/>
        <v>740</v>
      </c>
      <c r="G20" s="446">
        <f t="shared" si="4"/>
        <v>0</v>
      </c>
      <c r="H20" s="517">
        <f t="shared" si="4"/>
        <v>653</v>
      </c>
      <c r="I20" s="623">
        <f t="shared" ref="I20:N20" si="5">SUM(I21:I22)</f>
        <v>0</v>
      </c>
      <c r="J20" s="695">
        <f t="shared" si="5"/>
        <v>0</v>
      </c>
      <c r="K20" s="754">
        <f t="shared" si="5"/>
        <v>0</v>
      </c>
      <c r="L20" s="826">
        <f t="shared" si="5"/>
        <v>0</v>
      </c>
      <c r="M20" s="908">
        <f t="shared" si="5"/>
        <v>70</v>
      </c>
      <c r="N20" s="966">
        <f t="shared" si="5"/>
        <v>60</v>
      </c>
    </row>
    <row r="21" spans="1:14" ht="12.75" customHeight="1">
      <c r="A21" s="11"/>
      <c r="B21" s="12" t="s">
        <v>40</v>
      </c>
      <c r="C21" s="143">
        <v>0</v>
      </c>
      <c r="D21" s="227">
        <v>0</v>
      </c>
      <c r="E21" s="307">
        <v>0</v>
      </c>
      <c r="F21" s="374">
        <v>573</v>
      </c>
      <c r="G21" s="444">
        <v>0</v>
      </c>
      <c r="H21" s="515">
        <v>653</v>
      </c>
      <c r="I21" s="622">
        <v>0</v>
      </c>
      <c r="J21" s="694">
        <v>0</v>
      </c>
      <c r="K21" s="752">
        <v>0</v>
      </c>
      <c r="L21" s="824">
        <v>0</v>
      </c>
      <c r="M21" s="907">
        <v>70</v>
      </c>
      <c r="N21" s="964">
        <v>60</v>
      </c>
    </row>
    <row r="22" spans="1:14">
      <c r="A22" s="11"/>
      <c r="B22" s="12" t="s">
        <v>41</v>
      </c>
      <c r="C22" s="143">
        <v>0</v>
      </c>
      <c r="D22" s="227">
        <v>0</v>
      </c>
      <c r="E22" s="307">
        <v>0</v>
      </c>
      <c r="F22" s="374">
        <v>167</v>
      </c>
      <c r="G22" s="444">
        <v>0</v>
      </c>
      <c r="H22" s="515">
        <v>0</v>
      </c>
      <c r="I22" s="622">
        <v>0</v>
      </c>
      <c r="J22" s="694">
        <v>0</v>
      </c>
      <c r="K22" s="752">
        <v>0</v>
      </c>
      <c r="L22" s="824">
        <v>0</v>
      </c>
      <c r="M22" s="907">
        <v>0</v>
      </c>
      <c r="N22" s="964">
        <v>0</v>
      </c>
    </row>
    <row r="23" spans="1:14">
      <c r="A23" s="9">
        <v>2</v>
      </c>
      <c r="B23" s="10" t="s">
        <v>43</v>
      </c>
      <c r="C23" s="146"/>
      <c r="D23" s="970"/>
      <c r="E23" s="970"/>
      <c r="F23" s="970"/>
      <c r="G23" s="970"/>
      <c r="H23" s="970"/>
      <c r="I23" s="970"/>
      <c r="J23" s="970"/>
      <c r="K23" s="970"/>
      <c r="L23" s="970"/>
      <c r="M23" s="970"/>
      <c r="N23" s="970"/>
    </row>
    <row r="24" spans="1:14">
      <c r="A24" s="11"/>
      <c r="B24" s="12" t="s">
        <v>44</v>
      </c>
      <c r="C24" s="143">
        <v>0</v>
      </c>
      <c r="D24" s="227">
        <v>0</v>
      </c>
      <c r="E24" s="307">
        <v>0</v>
      </c>
      <c r="F24" s="374">
        <v>0</v>
      </c>
      <c r="G24" s="444">
        <v>0</v>
      </c>
      <c r="H24" s="515">
        <v>0</v>
      </c>
      <c r="I24" s="622">
        <v>0</v>
      </c>
      <c r="J24" s="694">
        <v>0</v>
      </c>
      <c r="K24" s="752">
        <v>0</v>
      </c>
      <c r="L24" s="824">
        <v>0</v>
      </c>
      <c r="M24" s="907">
        <v>0</v>
      </c>
      <c r="N24" s="964">
        <v>0</v>
      </c>
    </row>
    <row r="25" spans="1:14" ht="12.75" customHeight="1">
      <c r="A25" s="11"/>
      <c r="B25" s="12" t="s">
        <v>45</v>
      </c>
      <c r="C25" s="143">
        <v>0</v>
      </c>
      <c r="D25" s="227">
        <v>0</v>
      </c>
      <c r="E25" s="307">
        <v>0</v>
      </c>
      <c r="F25" s="374">
        <v>740</v>
      </c>
      <c r="G25" s="444">
        <v>0</v>
      </c>
      <c r="H25" s="515">
        <v>653</v>
      </c>
      <c r="I25" s="622">
        <v>0</v>
      </c>
      <c r="J25" s="694">
        <v>0</v>
      </c>
      <c r="K25" s="752">
        <v>0</v>
      </c>
      <c r="L25" s="824">
        <v>0</v>
      </c>
      <c r="M25" s="907">
        <v>70</v>
      </c>
      <c r="N25" s="964">
        <v>60</v>
      </c>
    </row>
    <row r="26" spans="1:14" ht="12.75" customHeight="1">
      <c r="A26" s="9"/>
      <c r="B26" s="12" t="s">
        <v>46</v>
      </c>
      <c r="C26" s="143">
        <v>0</v>
      </c>
      <c r="D26" s="227">
        <v>0</v>
      </c>
      <c r="E26" s="307">
        <v>0</v>
      </c>
      <c r="F26" s="374">
        <v>0</v>
      </c>
      <c r="G26" s="444">
        <v>0</v>
      </c>
      <c r="H26" s="515">
        <v>0</v>
      </c>
      <c r="I26" s="622">
        <v>0</v>
      </c>
      <c r="J26" s="694">
        <v>0</v>
      </c>
      <c r="K26" s="752">
        <v>0</v>
      </c>
      <c r="L26" s="824">
        <v>0</v>
      </c>
      <c r="M26" s="907">
        <v>0</v>
      </c>
      <c r="N26" s="964">
        <v>0</v>
      </c>
    </row>
    <row r="27" spans="1:14">
      <c r="A27" s="14"/>
      <c r="B27" s="15" t="s">
        <v>47</v>
      </c>
      <c r="C27" s="147">
        <v>0</v>
      </c>
      <c r="D27" s="232">
        <v>0</v>
      </c>
      <c r="E27" s="306">
        <v>0</v>
      </c>
      <c r="F27" s="379">
        <v>0</v>
      </c>
      <c r="G27" s="449">
        <v>0</v>
      </c>
      <c r="H27" s="520">
        <v>0</v>
      </c>
      <c r="I27" s="621">
        <v>0</v>
      </c>
      <c r="J27" s="693">
        <v>0</v>
      </c>
      <c r="K27" s="757">
        <v>0</v>
      </c>
      <c r="L27" s="829">
        <v>0</v>
      </c>
      <c r="M27" s="906">
        <v>0</v>
      </c>
      <c r="N27" s="969">
        <v>0</v>
      </c>
    </row>
    <row r="28" spans="1:14" ht="13.5" thickBot="1">
      <c r="A28" s="17">
        <v>3</v>
      </c>
      <c r="B28" s="18" t="s">
        <v>48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</row>
    <row r="29" spans="1:14">
      <c r="B29" s="126" t="s">
        <v>49</v>
      </c>
      <c r="C29" s="24">
        <f t="shared" ref="C29:H29" si="6">SUM(C24:C27)-C15</f>
        <v>0</v>
      </c>
      <c r="D29" s="24">
        <f t="shared" si="6"/>
        <v>0</v>
      </c>
      <c r="E29" s="24">
        <f t="shared" si="6"/>
        <v>0</v>
      </c>
      <c r="F29" s="24">
        <f t="shared" si="6"/>
        <v>0</v>
      </c>
      <c r="G29" s="24">
        <f t="shared" si="6"/>
        <v>0</v>
      </c>
      <c r="H29" s="24">
        <f t="shared" si="6"/>
        <v>0</v>
      </c>
      <c r="I29" s="24">
        <f t="shared" ref="I29:N29" si="7">SUM(I24:I27)-I15</f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24">
        <f t="shared" si="7"/>
        <v>0</v>
      </c>
      <c r="N29" s="24">
        <f t="shared" si="7"/>
        <v>0</v>
      </c>
    </row>
    <row r="33" spans="1:14" ht="12.75" customHeight="1"/>
    <row r="34" spans="1:14" ht="12.75" customHeight="1"/>
    <row r="36" spans="1:14" ht="12.75" customHeight="1">
      <c r="A36" s="1000" t="s">
        <v>0</v>
      </c>
      <c r="B36" s="1000"/>
    </row>
    <row r="37" spans="1:14" ht="12.75" customHeight="1">
      <c r="A37" s="1000" t="s">
        <v>3</v>
      </c>
      <c r="B37" s="1000"/>
    </row>
    <row r="38" spans="1:14">
      <c r="A38" s="1000" t="s">
        <v>4</v>
      </c>
      <c r="B38" s="1000"/>
    </row>
    <row r="39" spans="1:14" ht="12.75" customHeight="1">
      <c r="C39" s="135"/>
    </row>
    <row r="40" spans="1:14" ht="12.75" customHeight="1">
      <c r="C40" s="136"/>
    </row>
    <row r="41" spans="1:14" ht="15" customHeight="1">
      <c r="A41" s="1" t="s">
        <v>7</v>
      </c>
    </row>
    <row r="42" spans="1:14" ht="18" customHeight="1">
      <c r="A42" s="3" t="s">
        <v>8</v>
      </c>
      <c r="B42" s="3"/>
    </row>
    <row r="43" spans="1:14" s="3" customFormat="1" ht="12.75" customHeight="1">
      <c r="A43" s="3" t="s">
        <v>62</v>
      </c>
    </row>
    <row r="44" spans="1:14" ht="13.5" thickBot="1">
      <c r="C44" s="1" t="s">
        <v>87</v>
      </c>
      <c r="D44" s="1" t="s">
        <v>75</v>
      </c>
      <c r="E44" s="1" t="s">
        <v>76</v>
      </c>
      <c r="F44" s="1" t="s">
        <v>89</v>
      </c>
      <c r="G44" s="1" t="s">
        <v>78</v>
      </c>
      <c r="H44" s="1" t="s">
        <v>79</v>
      </c>
      <c r="I44" s="1" t="s">
        <v>80</v>
      </c>
      <c r="J44" s="1" t="s">
        <v>88</v>
      </c>
      <c r="K44" s="1" t="s">
        <v>90</v>
      </c>
      <c r="L44" s="1" t="s">
        <v>85</v>
      </c>
      <c r="M44" s="1" t="s">
        <v>93</v>
      </c>
      <c r="N44" s="1" t="s">
        <v>95</v>
      </c>
    </row>
    <row r="45" spans="1:14" ht="12.75" customHeight="1">
      <c r="A45" s="987" t="s">
        <v>13</v>
      </c>
      <c r="B45" s="989" t="s">
        <v>14</v>
      </c>
      <c r="C45" s="130"/>
    </row>
    <row r="46" spans="1:14" ht="12.75" customHeight="1">
      <c r="A46" s="988"/>
      <c r="B46" s="99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>
      <c r="A47" s="988"/>
      <c r="B47" s="990"/>
      <c r="C47" s="131" t="s">
        <v>19</v>
      </c>
      <c r="D47" s="223" t="s">
        <v>19</v>
      </c>
      <c r="E47" s="301" t="s">
        <v>19</v>
      </c>
      <c r="F47" s="370" t="s">
        <v>19</v>
      </c>
      <c r="G47" s="440" t="s">
        <v>19</v>
      </c>
      <c r="H47" s="511" t="s">
        <v>19</v>
      </c>
      <c r="I47" s="617" t="s">
        <v>19</v>
      </c>
      <c r="J47" s="688" t="s">
        <v>19</v>
      </c>
      <c r="K47" s="748" t="s">
        <v>19</v>
      </c>
      <c r="L47" s="820" t="s">
        <v>19</v>
      </c>
      <c r="M47" s="901" t="s">
        <v>19</v>
      </c>
      <c r="N47" s="960" t="s">
        <v>19</v>
      </c>
    </row>
    <row r="48" spans="1:14" ht="12.75" customHeight="1">
      <c r="A48" s="988"/>
      <c r="B48" s="990"/>
      <c r="C48" s="132"/>
      <c r="D48" s="224"/>
      <c r="E48" s="298"/>
      <c r="F48" s="371"/>
      <c r="G48" s="441"/>
      <c r="H48" s="512"/>
      <c r="I48" s="614"/>
      <c r="J48" s="685"/>
      <c r="K48" s="749"/>
      <c r="L48" s="821"/>
      <c r="M48" s="898"/>
      <c r="N48" s="961"/>
    </row>
    <row r="49" spans="1:14" ht="12.75" customHeight="1">
      <c r="A49" s="44" t="s">
        <v>25</v>
      </c>
      <c r="B49" s="45" t="s">
        <v>26</v>
      </c>
      <c r="C49" s="138" t="s">
        <v>29</v>
      </c>
      <c r="D49" s="225" t="s">
        <v>29</v>
      </c>
      <c r="E49" s="299" t="s">
        <v>29</v>
      </c>
      <c r="F49" s="372" t="s">
        <v>29</v>
      </c>
      <c r="G49" s="442" t="s">
        <v>29</v>
      </c>
      <c r="H49" s="513" t="s">
        <v>29</v>
      </c>
      <c r="I49" s="615" t="s">
        <v>29</v>
      </c>
      <c r="J49" s="686" t="s">
        <v>29</v>
      </c>
      <c r="K49" s="750" t="s">
        <v>29</v>
      </c>
      <c r="L49" s="822" t="s">
        <v>29</v>
      </c>
      <c r="M49" s="899" t="s">
        <v>29</v>
      </c>
      <c r="N49" s="962" t="s">
        <v>29</v>
      </c>
    </row>
    <row r="50" spans="1:14" ht="12.75" customHeight="1">
      <c r="A50" s="5"/>
      <c r="B50" s="6" t="s">
        <v>37</v>
      </c>
      <c r="C50" s="139">
        <f t="shared" ref="C50:H50" si="8">SUM(C52,C55)</f>
        <v>0</v>
      </c>
      <c r="D50" s="234">
        <f t="shared" si="8"/>
        <v>0</v>
      </c>
      <c r="E50" s="300">
        <f t="shared" si="8"/>
        <v>0</v>
      </c>
      <c r="F50" s="381">
        <f t="shared" si="8"/>
        <v>0</v>
      </c>
      <c r="G50" s="451">
        <f t="shared" si="8"/>
        <v>0</v>
      </c>
      <c r="H50" s="523">
        <f t="shared" si="8"/>
        <v>0</v>
      </c>
      <c r="I50" s="616">
        <f t="shared" ref="I50:N50" si="9">SUM(I52,I55)</f>
        <v>80</v>
      </c>
      <c r="J50" s="687">
        <f t="shared" si="9"/>
        <v>0</v>
      </c>
      <c r="K50" s="759">
        <f t="shared" si="9"/>
        <v>66</v>
      </c>
      <c r="L50" s="831">
        <f t="shared" si="9"/>
        <v>0</v>
      </c>
      <c r="M50" s="900">
        <f t="shared" si="9"/>
        <v>0</v>
      </c>
      <c r="N50" s="972">
        <f t="shared" si="9"/>
        <v>0</v>
      </c>
    </row>
    <row r="51" spans="1:14" ht="12.75" customHeight="1">
      <c r="A51" s="9">
        <v>1</v>
      </c>
      <c r="B51" s="10" t="s">
        <v>38</v>
      </c>
      <c r="C51" s="128"/>
      <c r="D51" s="231"/>
      <c r="E51" s="296"/>
      <c r="F51" s="378"/>
      <c r="G51" s="448"/>
      <c r="H51" s="519"/>
      <c r="I51" s="612"/>
      <c r="J51" s="683"/>
      <c r="K51" s="756"/>
      <c r="L51" s="828"/>
      <c r="M51" s="896"/>
      <c r="N51" s="968"/>
    </row>
    <row r="52" spans="1:14" ht="12.75" customHeight="1">
      <c r="A52" s="11"/>
      <c r="B52" s="10" t="s">
        <v>39</v>
      </c>
      <c r="C52" s="133">
        <f t="shared" ref="C52" si="10">SUM(C53:C54)</f>
        <v>0</v>
      </c>
      <c r="D52" s="235">
        <f t="shared" ref="D52:N52" si="11">SUM(D53:D54)</f>
        <v>0</v>
      </c>
      <c r="E52" s="305">
        <f t="shared" si="11"/>
        <v>0</v>
      </c>
      <c r="F52" s="382">
        <f t="shared" si="11"/>
        <v>0</v>
      </c>
      <c r="G52" s="452">
        <f t="shared" si="11"/>
        <v>0</v>
      </c>
      <c r="H52" s="524">
        <f t="shared" si="11"/>
        <v>0</v>
      </c>
      <c r="I52" s="620">
        <f t="shared" si="11"/>
        <v>0</v>
      </c>
      <c r="J52" s="692">
        <f t="shared" si="11"/>
        <v>0</v>
      </c>
      <c r="K52" s="760">
        <f t="shared" si="11"/>
        <v>0</v>
      </c>
      <c r="L52" s="832">
        <f t="shared" si="11"/>
        <v>0</v>
      </c>
      <c r="M52" s="905">
        <f t="shared" si="11"/>
        <v>0</v>
      </c>
      <c r="N52" s="973">
        <f t="shared" si="11"/>
        <v>0</v>
      </c>
    </row>
    <row r="53" spans="1:14" ht="12.75" customHeight="1">
      <c r="A53" s="11"/>
      <c r="B53" s="12" t="s">
        <v>40</v>
      </c>
      <c r="C53" s="129">
        <v>0</v>
      </c>
      <c r="D53" s="236">
        <v>0</v>
      </c>
      <c r="E53" s="303">
        <v>0</v>
      </c>
      <c r="F53" s="383">
        <v>0</v>
      </c>
      <c r="G53" s="453">
        <v>0</v>
      </c>
      <c r="H53" s="525">
        <v>0</v>
      </c>
      <c r="I53" s="618">
        <v>0</v>
      </c>
      <c r="J53" s="690">
        <v>0</v>
      </c>
      <c r="K53" s="761">
        <v>0</v>
      </c>
      <c r="L53" s="833">
        <v>0</v>
      </c>
      <c r="M53" s="903">
        <v>0</v>
      </c>
      <c r="N53" s="974">
        <v>0</v>
      </c>
    </row>
    <row r="54" spans="1:14" ht="12.75" customHeight="1">
      <c r="A54" s="11"/>
      <c r="B54" s="12" t="s">
        <v>41</v>
      </c>
      <c r="C54" s="129">
        <v>0</v>
      </c>
      <c r="D54" s="236">
        <v>0</v>
      </c>
      <c r="E54" s="303">
        <v>0</v>
      </c>
      <c r="F54" s="383">
        <v>0</v>
      </c>
      <c r="G54" s="453">
        <v>0</v>
      </c>
      <c r="H54" s="525">
        <v>0</v>
      </c>
      <c r="I54" s="618">
        <v>0</v>
      </c>
      <c r="J54" s="690">
        <v>0</v>
      </c>
      <c r="K54" s="761">
        <v>0</v>
      </c>
      <c r="L54" s="833">
        <v>0</v>
      </c>
      <c r="M54" s="903">
        <v>0</v>
      </c>
      <c r="N54" s="974">
        <v>0</v>
      </c>
    </row>
    <row r="55" spans="1:14" ht="12.75" customHeight="1">
      <c r="A55" s="11"/>
      <c r="B55" s="10" t="s">
        <v>42</v>
      </c>
      <c r="C55" s="133">
        <f t="shared" ref="C55:N55" si="12">SUM(C56:C57)</f>
        <v>0</v>
      </c>
      <c r="D55" s="235">
        <f t="shared" si="12"/>
        <v>0</v>
      </c>
      <c r="E55" s="305">
        <f t="shared" si="12"/>
        <v>0</v>
      </c>
      <c r="F55" s="382">
        <f t="shared" si="12"/>
        <v>0</v>
      </c>
      <c r="G55" s="452">
        <f t="shared" si="12"/>
        <v>0</v>
      </c>
      <c r="H55" s="524">
        <f t="shared" si="12"/>
        <v>0</v>
      </c>
      <c r="I55" s="620">
        <f t="shared" si="12"/>
        <v>80</v>
      </c>
      <c r="J55" s="692">
        <f t="shared" si="12"/>
        <v>0</v>
      </c>
      <c r="K55" s="760">
        <f t="shared" si="12"/>
        <v>66</v>
      </c>
      <c r="L55" s="832">
        <f t="shared" si="12"/>
        <v>0</v>
      </c>
      <c r="M55" s="905">
        <f t="shared" si="12"/>
        <v>0</v>
      </c>
      <c r="N55" s="973">
        <f t="shared" si="12"/>
        <v>0</v>
      </c>
    </row>
    <row r="56" spans="1:14" ht="12.75" customHeight="1">
      <c r="A56" s="11"/>
      <c r="B56" s="12" t="s">
        <v>40</v>
      </c>
      <c r="C56" s="129">
        <v>0</v>
      </c>
      <c r="D56" s="236">
        <v>0</v>
      </c>
      <c r="E56" s="303">
        <v>0</v>
      </c>
      <c r="F56" s="383">
        <v>0</v>
      </c>
      <c r="G56" s="453">
        <v>0</v>
      </c>
      <c r="H56" s="525">
        <v>0</v>
      </c>
      <c r="I56" s="618">
        <v>80</v>
      </c>
      <c r="J56" s="690">
        <v>0</v>
      </c>
      <c r="K56" s="761">
        <v>66</v>
      </c>
      <c r="L56" s="833">
        <v>0</v>
      </c>
      <c r="M56" s="903">
        <v>0</v>
      </c>
      <c r="N56" s="974">
        <v>0</v>
      </c>
    </row>
    <row r="57" spans="1:14" ht="12.75" customHeight="1">
      <c r="A57" s="11"/>
      <c r="B57" s="12" t="s">
        <v>41</v>
      </c>
      <c r="C57" s="129">
        <v>0</v>
      </c>
      <c r="D57" s="236">
        <v>0</v>
      </c>
      <c r="E57" s="303">
        <v>0</v>
      </c>
      <c r="F57" s="383">
        <v>0</v>
      </c>
      <c r="G57" s="453">
        <v>0</v>
      </c>
      <c r="H57" s="525">
        <v>0</v>
      </c>
      <c r="I57" s="618">
        <v>0</v>
      </c>
      <c r="J57" s="690">
        <v>0</v>
      </c>
      <c r="K57" s="761">
        <v>0</v>
      </c>
      <c r="L57" s="833">
        <v>0</v>
      </c>
      <c r="M57" s="903">
        <v>0</v>
      </c>
      <c r="N57" s="974">
        <v>0</v>
      </c>
    </row>
    <row r="58" spans="1:14" ht="12.75" customHeight="1">
      <c r="A58" s="9">
        <v>2</v>
      </c>
      <c r="B58" s="10" t="s">
        <v>43</v>
      </c>
      <c r="C58" s="128"/>
      <c r="D58" s="231"/>
      <c r="E58" s="296"/>
      <c r="F58" s="378"/>
      <c r="G58" s="448"/>
      <c r="H58" s="519"/>
      <c r="I58" s="612"/>
      <c r="J58" s="683"/>
      <c r="K58" s="756"/>
      <c r="L58" s="828"/>
      <c r="M58" s="896"/>
      <c r="N58" s="968"/>
    </row>
    <row r="59" spans="1:14" ht="12.75" customHeight="1">
      <c r="A59" s="11"/>
      <c r="B59" s="12" t="s">
        <v>44</v>
      </c>
      <c r="C59" s="129">
        <v>0</v>
      </c>
      <c r="D59" s="236">
        <v>0</v>
      </c>
      <c r="E59" s="303">
        <v>0</v>
      </c>
      <c r="F59" s="383">
        <v>0</v>
      </c>
      <c r="G59" s="453">
        <v>0</v>
      </c>
      <c r="H59" s="525">
        <v>0</v>
      </c>
      <c r="I59" s="618">
        <v>0</v>
      </c>
      <c r="J59" s="690">
        <v>0</v>
      </c>
      <c r="K59" s="761">
        <v>0</v>
      </c>
      <c r="L59" s="833">
        <v>0</v>
      </c>
      <c r="M59" s="903">
        <v>0</v>
      </c>
      <c r="N59" s="974">
        <v>0</v>
      </c>
    </row>
    <row r="60" spans="1:14" ht="12.75" customHeight="1">
      <c r="A60" s="11"/>
      <c r="B60" s="12" t="s">
        <v>45</v>
      </c>
      <c r="C60" s="129">
        <v>0</v>
      </c>
      <c r="D60" s="236">
        <v>0</v>
      </c>
      <c r="E60" s="303">
        <v>0</v>
      </c>
      <c r="F60" s="383">
        <v>0</v>
      </c>
      <c r="G60" s="453">
        <v>0</v>
      </c>
      <c r="H60" s="525">
        <v>0</v>
      </c>
      <c r="I60" s="618">
        <v>80</v>
      </c>
      <c r="J60" s="690">
        <v>0</v>
      </c>
      <c r="K60" s="761">
        <v>66</v>
      </c>
      <c r="L60" s="833">
        <v>0</v>
      </c>
      <c r="M60" s="903">
        <v>0</v>
      </c>
      <c r="N60" s="974">
        <v>0</v>
      </c>
    </row>
    <row r="61" spans="1:14" ht="12.75" customHeight="1">
      <c r="A61" s="9"/>
      <c r="B61" s="12" t="s">
        <v>46</v>
      </c>
      <c r="C61" s="129">
        <v>0</v>
      </c>
      <c r="D61" s="236">
        <v>0</v>
      </c>
      <c r="E61" s="303">
        <v>0</v>
      </c>
      <c r="F61" s="383">
        <v>0</v>
      </c>
      <c r="G61" s="453">
        <v>0</v>
      </c>
      <c r="H61" s="525">
        <v>0</v>
      </c>
      <c r="I61" s="618">
        <v>0</v>
      </c>
      <c r="J61" s="690">
        <v>0</v>
      </c>
      <c r="K61" s="761">
        <v>0</v>
      </c>
      <c r="L61" s="833">
        <v>0</v>
      </c>
      <c r="M61" s="903">
        <v>0</v>
      </c>
      <c r="N61" s="974">
        <v>0</v>
      </c>
    </row>
    <row r="62" spans="1:14">
      <c r="A62" s="14"/>
      <c r="B62" s="15" t="s">
        <v>47</v>
      </c>
      <c r="C62" s="140">
        <v>0</v>
      </c>
      <c r="D62" s="237">
        <v>0</v>
      </c>
      <c r="E62" s="304">
        <v>0</v>
      </c>
      <c r="F62" s="384">
        <v>0</v>
      </c>
      <c r="G62" s="454">
        <v>0</v>
      </c>
      <c r="H62" s="526">
        <v>0</v>
      </c>
      <c r="I62" s="619">
        <v>0</v>
      </c>
      <c r="J62" s="691">
        <v>0</v>
      </c>
      <c r="K62" s="762">
        <v>0</v>
      </c>
      <c r="L62" s="834">
        <v>0</v>
      </c>
      <c r="M62" s="904">
        <v>0</v>
      </c>
      <c r="N62" s="975">
        <v>0</v>
      </c>
    </row>
    <row r="63" spans="1:14" ht="13.5" thickBot="1">
      <c r="A63" s="17">
        <v>3</v>
      </c>
      <c r="B63" s="18" t="s">
        <v>48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>
      <c r="B64" s="126" t="s">
        <v>49</v>
      </c>
      <c r="C64" s="24">
        <f t="shared" ref="C64" si="13">SUM(C59:C62)-C50</f>
        <v>0</v>
      </c>
      <c r="D64" s="24">
        <f t="shared" ref="D64" si="14">SUM(D59:D62)-D50</f>
        <v>0</v>
      </c>
      <c r="E64" s="24">
        <f t="shared" ref="E64" si="15">SUM(E59:E62)-E50</f>
        <v>0</v>
      </c>
      <c r="F64" s="24">
        <f t="shared" ref="F64" si="16">SUM(F59:F62)-F50</f>
        <v>0</v>
      </c>
      <c r="G64" s="24">
        <f t="shared" ref="G64" si="17">SUM(G59:G62)-G50</f>
        <v>0</v>
      </c>
      <c r="H64" s="24">
        <f t="shared" ref="H64" si="18">SUM(H59:H62)-H50</f>
        <v>0</v>
      </c>
      <c r="I64" s="24">
        <f t="shared" ref="I64" si="19">SUM(I59:I62)-I50</f>
        <v>0</v>
      </c>
      <c r="J64" s="24">
        <f t="shared" ref="J64" si="20">SUM(J59:J62)-J50</f>
        <v>0</v>
      </c>
      <c r="K64" s="24">
        <f t="shared" ref="K64" si="21">SUM(K59:K62)-K50</f>
        <v>0</v>
      </c>
      <c r="L64" s="24">
        <f t="shared" ref="L64" si="22">SUM(L59:L62)-L50</f>
        <v>0</v>
      </c>
      <c r="M64" s="24">
        <f t="shared" ref="M64" si="23">SUM(M59:M62)-M50</f>
        <v>0</v>
      </c>
      <c r="N64" s="24">
        <f t="shared" ref="N64" si="24">SUM(N59:N62)-N50</f>
        <v>0</v>
      </c>
    </row>
    <row r="65" spans="1:14" ht="12.75" customHeight="1">
      <c r="B65" s="12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>
      <c r="B66" s="126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71" spans="1:14" ht="12.75" customHeight="1">
      <c r="A71" s="1000" t="s">
        <v>0</v>
      </c>
      <c r="B71" s="1000"/>
    </row>
    <row r="72" spans="1:14" ht="12.75" customHeight="1">
      <c r="A72" s="1000" t="s">
        <v>3</v>
      </c>
      <c r="B72" s="1000"/>
      <c r="C72" s="1" t="s">
        <v>1</v>
      </c>
      <c r="D72" s="1" t="s">
        <v>1</v>
      </c>
      <c r="E72" s="1" t="s">
        <v>1</v>
      </c>
      <c r="F72" s="1" t="s">
        <v>1</v>
      </c>
      <c r="G72" s="1" t="s">
        <v>1</v>
      </c>
      <c r="H72" s="1" t="s">
        <v>1</v>
      </c>
      <c r="I72" s="1" t="s">
        <v>1</v>
      </c>
      <c r="J72" s="1" t="s">
        <v>1</v>
      </c>
      <c r="K72" s="1" t="s">
        <v>1</v>
      </c>
      <c r="L72" s="1" t="s">
        <v>1</v>
      </c>
      <c r="M72" s="1" t="s">
        <v>1</v>
      </c>
      <c r="N72" s="1" t="s">
        <v>1</v>
      </c>
    </row>
    <row r="73" spans="1:14" ht="7.5" customHeight="1">
      <c r="A73" s="1000" t="s">
        <v>4</v>
      </c>
      <c r="B73" s="1000"/>
    </row>
    <row r="74" spans="1:14" ht="18" customHeight="1">
      <c r="C74" s="135"/>
    </row>
    <row r="75" spans="1:14" ht="12.75" customHeight="1">
      <c r="C75" s="136"/>
    </row>
    <row r="76" spans="1:14" ht="12.75" customHeight="1">
      <c r="A76" s="1" t="s">
        <v>7</v>
      </c>
    </row>
    <row r="77" spans="1:14" ht="12.75" customHeight="1">
      <c r="A77" s="3" t="s">
        <v>8</v>
      </c>
      <c r="B77" s="3"/>
    </row>
    <row r="78" spans="1:14" s="3" customFormat="1" ht="12.75" customHeight="1">
      <c r="A78" s="3" t="s">
        <v>11</v>
      </c>
    </row>
    <row r="79" spans="1:14" ht="30" customHeight="1" thickBot="1"/>
    <row r="80" spans="1:14" ht="25.5" customHeight="1">
      <c r="A80" s="987" t="s">
        <v>13</v>
      </c>
      <c r="B80" s="989" t="s">
        <v>14</v>
      </c>
      <c r="C80" s="130"/>
    </row>
    <row r="81" spans="1:14" ht="20.100000000000001" customHeight="1">
      <c r="A81" s="988"/>
      <c r="B81" s="99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>
      <c r="A82" s="988"/>
      <c r="B82" s="990"/>
      <c r="C82" s="131" t="s">
        <v>19</v>
      </c>
      <c r="D82" s="223" t="s">
        <v>19</v>
      </c>
      <c r="E82" s="301" t="s">
        <v>19</v>
      </c>
      <c r="F82" s="370" t="s">
        <v>19</v>
      </c>
      <c r="G82" s="440" t="s">
        <v>19</v>
      </c>
      <c r="H82" s="511" t="s">
        <v>19</v>
      </c>
      <c r="I82" s="617" t="s">
        <v>19</v>
      </c>
      <c r="J82" s="688" t="s">
        <v>19</v>
      </c>
      <c r="K82" s="748" t="s">
        <v>19</v>
      </c>
      <c r="L82" s="820" t="s">
        <v>19</v>
      </c>
      <c r="M82" s="901" t="s">
        <v>19</v>
      </c>
      <c r="N82" s="960" t="s">
        <v>19</v>
      </c>
    </row>
    <row r="83" spans="1:14" ht="20.100000000000001" customHeight="1">
      <c r="A83" s="988"/>
      <c r="B83" s="990"/>
      <c r="C83" s="132"/>
      <c r="D83" s="224"/>
      <c r="E83" s="298"/>
      <c r="F83" s="371"/>
      <c r="G83" s="441"/>
      <c r="H83" s="512"/>
      <c r="I83" s="614"/>
      <c r="J83" s="685"/>
      <c r="K83" s="749"/>
      <c r="L83" s="821"/>
      <c r="M83" s="898"/>
      <c r="N83" s="961"/>
    </row>
    <row r="84" spans="1:14" ht="20.100000000000001" customHeight="1">
      <c r="A84" s="44" t="s">
        <v>25</v>
      </c>
      <c r="B84" s="45" t="s">
        <v>26</v>
      </c>
      <c r="C84" s="138" t="s">
        <v>29</v>
      </c>
      <c r="D84" s="225" t="s">
        <v>29</v>
      </c>
      <c r="E84" s="299" t="s">
        <v>29</v>
      </c>
      <c r="F84" s="372" t="s">
        <v>29</v>
      </c>
      <c r="G84" s="442" t="s">
        <v>29</v>
      </c>
      <c r="H84" s="513" t="s">
        <v>29</v>
      </c>
      <c r="I84" s="615" t="s">
        <v>29</v>
      </c>
      <c r="J84" s="686" t="s">
        <v>29</v>
      </c>
      <c r="K84" s="750" t="s">
        <v>29</v>
      </c>
      <c r="L84" s="822" t="s">
        <v>29</v>
      </c>
      <c r="M84" s="899" t="s">
        <v>29</v>
      </c>
      <c r="N84" s="962" t="s">
        <v>29</v>
      </c>
    </row>
    <row r="85" spans="1:14" ht="20.100000000000001" customHeight="1">
      <c r="A85" s="5"/>
      <c r="B85" s="6" t="s">
        <v>37</v>
      </c>
      <c r="C85" s="144">
        <f t="shared" ref="C85:H85" si="25">SUM(C87,C90)</f>
        <v>0</v>
      </c>
      <c r="D85" s="226">
        <f t="shared" si="25"/>
        <v>0</v>
      </c>
      <c r="E85" s="309">
        <f t="shared" si="25"/>
        <v>150</v>
      </c>
      <c r="F85" s="373">
        <f t="shared" si="25"/>
        <v>599</v>
      </c>
      <c r="G85" s="443">
        <f t="shared" si="25"/>
        <v>0</v>
      </c>
      <c r="H85" s="514">
        <f t="shared" si="25"/>
        <v>171</v>
      </c>
      <c r="I85" s="624">
        <f t="shared" ref="I85:N85" si="26">SUM(I87,I90)</f>
        <v>60</v>
      </c>
      <c r="J85" s="696">
        <f t="shared" si="26"/>
        <v>0</v>
      </c>
      <c r="K85" s="751">
        <f t="shared" si="26"/>
        <v>10</v>
      </c>
      <c r="L85" s="823">
        <f t="shared" si="26"/>
        <v>40</v>
      </c>
      <c r="M85" s="909">
        <f t="shared" si="26"/>
        <v>15</v>
      </c>
      <c r="N85" s="963">
        <f t="shared" si="26"/>
        <v>95</v>
      </c>
    </row>
    <row r="86" spans="1:14" ht="20.100000000000001" customHeight="1">
      <c r="A86" s="9">
        <v>1</v>
      </c>
      <c r="B86" s="10" t="s">
        <v>38</v>
      </c>
      <c r="C86" s="128"/>
      <c r="D86" s="231"/>
      <c r="E86" s="296"/>
      <c r="F86" s="378"/>
      <c r="G86" s="448"/>
      <c r="H86" s="519"/>
      <c r="I86" s="612"/>
      <c r="J86" s="683"/>
      <c r="K86" s="756"/>
      <c r="L86" s="828"/>
      <c r="M86" s="896"/>
      <c r="N86" s="968"/>
    </row>
    <row r="87" spans="1:14" ht="20.100000000000001" customHeight="1">
      <c r="A87" s="11"/>
      <c r="B87" s="10" t="s">
        <v>39</v>
      </c>
      <c r="C87" s="142">
        <f t="shared" ref="C87" si="27">SUM(C88:C89)</f>
        <v>0</v>
      </c>
      <c r="D87" s="229">
        <f t="shared" ref="D87:N87" si="28">SUM(D88:D89)</f>
        <v>0</v>
      </c>
      <c r="E87" s="308">
        <f t="shared" si="28"/>
        <v>0</v>
      </c>
      <c r="F87" s="376">
        <f t="shared" si="28"/>
        <v>0</v>
      </c>
      <c r="G87" s="446">
        <f t="shared" si="28"/>
        <v>0</v>
      </c>
      <c r="H87" s="517">
        <f t="shared" si="28"/>
        <v>0</v>
      </c>
      <c r="I87" s="623">
        <f t="shared" si="28"/>
        <v>0</v>
      </c>
      <c r="J87" s="695">
        <f t="shared" si="28"/>
        <v>0</v>
      </c>
      <c r="K87" s="754">
        <f t="shared" si="28"/>
        <v>0</v>
      </c>
      <c r="L87" s="826">
        <f t="shared" si="28"/>
        <v>0</v>
      </c>
      <c r="M87" s="908">
        <f t="shared" si="28"/>
        <v>0</v>
      </c>
      <c r="N87" s="966">
        <f t="shared" si="28"/>
        <v>0</v>
      </c>
    </row>
    <row r="88" spans="1:14" ht="26.25" customHeight="1">
      <c r="A88" s="11"/>
      <c r="B88" s="12" t="s">
        <v>40</v>
      </c>
      <c r="C88" s="143">
        <v>0</v>
      </c>
      <c r="D88" s="227">
        <v>0</v>
      </c>
      <c r="E88" s="307">
        <v>0</v>
      </c>
      <c r="F88" s="374">
        <v>0</v>
      </c>
      <c r="G88" s="444">
        <v>0</v>
      </c>
      <c r="H88" s="515">
        <v>0</v>
      </c>
      <c r="I88" s="622">
        <v>0</v>
      </c>
      <c r="J88" s="694">
        <v>0</v>
      </c>
      <c r="K88" s="752">
        <v>0</v>
      </c>
      <c r="L88" s="824">
        <v>0</v>
      </c>
      <c r="M88" s="907">
        <v>0</v>
      </c>
      <c r="N88" s="964">
        <v>0</v>
      </c>
    </row>
    <row r="89" spans="1:14" ht="20.100000000000001" customHeight="1">
      <c r="A89" s="11"/>
      <c r="B89" s="12" t="s">
        <v>41</v>
      </c>
      <c r="C89" s="143">
        <v>0</v>
      </c>
      <c r="D89" s="227">
        <v>0</v>
      </c>
      <c r="E89" s="307">
        <v>0</v>
      </c>
      <c r="F89" s="374">
        <v>0</v>
      </c>
      <c r="G89" s="444">
        <v>0</v>
      </c>
      <c r="H89" s="515">
        <v>0</v>
      </c>
      <c r="I89" s="622">
        <v>0</v>
      </c>
      <c r="J89" s="694">
        <v>0</v>
      </c>
      <c r="K89" s="752">
        <v>0</v>
      </c>
      <c r="L89" s="824">
        <v>0</v>
      </c>
      <c r="M89" s="907">
        <v>0</v>
      </c>
      <c r="N89" s="964">
        <v>0</v>
      </c>
    </row>
    <row r="90" spans="1:14" ht="12.75" customHeight="1">
      <c r="A90" s="11"/>
      <c r="B90" s="10" t="s">
        <v>42</v>
      </c>
      <c r="C90" s="142">
        <f t="shared" ref="C90:N90" si="29">SUM(C91:C92)</f>
        <v>0</v>
      </c>
      <c r="D90" s="229">
        <f t="shared" si="29"/>
        <v>0</v>
      </c>
      <c r="E90" s="308">
        <f t="shared" si="29"/>
        <v>150</v>
      </c>
      <c r="F90" s="376">
        <f t="shared" si="29"/>
        <v>599</v>
      </c>
      <c r="G90" s="446">
        <f t="shared" si="29"/>
        <v>0</v>
      </c>
      <c r="H90" s="517">
        <f t="shared" si="29"/>
        <v>171</v>
      </c>
      <c r="I90" s="623">
        <f t="shared" si="29"/>
        <v>60</v>
      </c>
      <c r="J90" s="695">
        <f t="shared" si="29"/>
        <v>0</v>
      </c>
      <c r="K90" s="754">
        <f t="shared" si="29"/>
        <v>10</v>
      </c>
      <c r="L90" s="826">
        <f t="shared" si="29"/>
        <v>40</v>
      </c>
      <c r="M90" s="908">
        <f t="shared" si="29"/>
        <v>15</v>
      </c>
      <c r="N90" s="966">
        <f t="shared" si="29"/>
        <v>95</v>
      </c>
    </row>
    <row r="91" spans="1:14" ht="12.75" customHeight="1">
      <c r="A91" s="11"/>
      <c r="B91" s="12" t="s">
        <v>40</v>
      </c>
      <c r="C91" s="143">
        <v>0</v>
      </c>
      <c r="D91" s="227">
        <v>0</v>
      </c>
      <c r="E91" s="307">
        <v>150</v>
      </c>
      <c r="F91" s="374">
        <v>120</v>
      </c>
      <c r="G91" s="444">
        <v>0</v>
      </c>
      <c r="H91" s="515">
        <v>171</v>
      </c>
      <c r="I91" s="622">
        <v>60</v>
      </c>
      <c r="J91" s="694">
        <v>0</v>
      </c>
      <c r="K91" s="752">
        <v>10</v>
      </c>
      <c r="L91" s="824">
        <v>40</v>
      </c>
      <c r="M91" s="907">
        <v>0</v>
      </c>
      <c r="N91" s="964">
        <v>95</v>
      </c>
    </row>
    <row r="92" spans="1:14" ht="12.75" customHeight="1">
      <c r="A92" s="11"/>
      <c r="B92" s="12" t="s">
        <v>41</v>
      </c>
      <c r="C92" s="143">
        <v>0</v>
      </c>
      <c r="D92" s="227">
        <v>0</v>
      </c>
      <c r="E92" s="307">
        <v>0</v>
      </c>
      <c r="F92" s="374">
        <v>479</v>
      </c>
      <c r="G92" s="444">
        <v>0</v>
      </c>
      <c r="H92" s="515">
        <v>0</v>
      </c>
      <c r="I92" s="622">
        <v>0</v>
      </c>
      <c r="J92" s="694">
        <v>0</v>
      </c>
      <c r="K92" s="752">
        <v>0</v>
      </c>
      <c r="L92" s="824">
        <v>0</v>
      </c>
      <c r="M92" s="907">
        <v>15</v>
      </c>
      <c r="N92" s="964">
        <v>0</v>
      </c>
    </row>
    <row r="93" spans="1:14" ht="12.75" customHeight="1">
      <c r="A93" s="9">
        <v>2</v>
      </c>
      <c r="B93" s="10" t="s">
        <v>43</v>
      </c>
      <c r="C93" s="128"/>
      <c r="D93" s="231"/>
      <c r="E93" s="296"/>
      <c r="F93" s="378"/>
      <c r="G93" s="448"/>
      <c r="H93" s="519"/>
      <c r="I93" s="612"/>
      <c r="J93" s="683"/>
      <c r="K93" s="756"/>
      <c r="L93" s="828"/>
      <c r="M93" s="896"/>
      <c r="N93" s="968"/>
    </row>
    <row r="94" spans="1:14">
      <c r="A94" s="11"/>
      <c r="B94" s="12" t="s">
        <v>44</v>
      </c>
      <c r="C94" s="143">
        <v>0</v>
      </c>
      <c r="D94" s="227">
        <v>0</v>
      </c>
      <c r="E94" s="307">
        <v>0</v>
      </c>
      <c r="F94" s="374">
        <v>205</v>
      </c>
      <c r="G94" s="444">
        <v>0</v>
      </c>
      <c r="H94" s="515">
        <v>0</v>
      </c>
      <c r="I94" s="622">
        <v>0</v>
      </c>
      <c r="J94" s="694">
        <v>0</v>
      </c>
      <c r="K94" s="752">
        <v>0</v>
      </c>
      <c r="L94" s="824">
        <v>0</v>
      </c>
      <c r="M94" s="907">
        <v>0</v>
      </c>
      <c r="N94" s="964">
        <v>0</v>
      </c>
    </row>
    <row r="95" spans="1:14">
      <c r="A95" s="11"/>
      <c r="B95" s="12" t="s">
        <v>45</v>
      </c>
      <c r="C95" s="143">
        <v>0</v>
      </c>
      <c r="D95" s="227">
        <v>0</v>
      </c>
      <c r="E95" s="307">
        <v>150</v>
      </c>
      <c r="F95" s="374">
        <v>394</v>
      </c>
      <c r="G95" s="444">
        <v>0</v>
      </c>
      <c r="H95" s="515">
        <v>171</v>
      </c>
      <c r="I95" s="622">
        <v>40</v>
      </c>
      <c r="J95" s="694">
        <v>0</v>
      </c>
      <c r="K95" s="752">
        <v>10</v>
      </c>
      <c r="L95" s="824">
        <v>40</v>
      </c>
      <c r="M95" s="907">
        <v>15</v>
      </c>
      <c r="N95" s="964">
        <v>95</v>
      </c>
    </row>
    <row r="96" spans="1:14">
      <c r="A96" s="9"/>
      <c r="B96" s="12" t="s">
        <v>46</v>
      </c>
      <c r="C96" s="129">
        <v>0</v>
      </c>
      <c r="D96" s="236">
        <v>0</v>
      </c>
      <c r="E96" s="303">
        <v>0</v>
      </c>
      <c r="F96" s="383">
        <v>0</v>
      </c>
      <c r="G96" s="453">
        <v>0</v>
      </c>
      <c r="H96" s="525">
        <v>0</v>
      </c>
      <c r="I96" s="618">
        <v>0</v>
      </c>
      <c r="J96" s="690">
        <v>0</v>
      </c>
      <c r="K96" s="761">
        <v>0</v>
      </c>
      <c r="L96" s="833">
        <v>0</v>
      </c>
      <c r="M96" s="903">
        <v>0</v>
      </c>
      <c r="N96" s="974">
        <v>0</v>
      </c>
    </row>
    <row r="97" spans="1:14" ht="12.75" customHeight="1">
      <c r="A97" s="14"/>
      <c r="B97" s="15" t="s">
        <v>47</v>
      </c>
      <c r="C97" s="140">
        <v>0</v>
      </c>
      <c r="D97" s="237">
        <v>0</v>
      </c>
      <c r="E97" s="304">
        <v>0</v>
      </c>
      <c r="F97" s="384">
        <v>0</v>
      </c>
      <c r="G97" s="454">
        <v>0</v>
      </c>
      <c r="H97" s="526">
        <v>0</v>
      </c>
      <c r="I97" s="619">
        <v>20</v>
      </c>
      <c r="J97" s="691">
        <v>0</v>
      </c>
      <c r="K97" s="762">
        <v>0</v>
      </c>
      <c r="L97" s="834">
        <v>0</v>
      </c>
      <c r="M97" s="904">
        <v>0</v>
      </c>
      <c r="N97" s="975">
        <v>0</v>
      </c>
    </row>
    <row r="98" spans="1:14" ht="12.75" customHeight="1" thickBot="1">
      <c r="A98" s="17">
        <v>3</v>
      </c>
      <c r="B98" s="18" t="s">
        <v>48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</row>
    <row r="99" spans="1:14">
      <c r="B99" s="126" t="s">
        <v>49</v>
      </c>
      <c r="C99" s="24">
        <f t="shared" ref="C99:H99" si="30">SUM(C87+C90)-(C94+C95+C96+C97)</f>
        <v>0</v>
      </c>
      <c r="D99" s="24">
        <f t="shared" si="30"/>
        <v>0</v>
      </c>
      <c r="E99" s="24">
        <f t="shared" si="30"/>
        <v>0</v>
      </c>
      <c r="F99" s="24">
        <f t="shared" si="30"/>
        <v>0</v>
      </c>
      <c r="G99" s="24">
        <f t="shared" si="30"/>
        <v>0</v>
      </c>
      <c r="H99" s="24">
        <f t="shared" si="30"/>
        <v>0</v>
      </c>
      <c r="I99" s="24">
        <f t="shared" ref="I99:N99" si="31">SUM(I87+I90)-(I94+I95+I96+I97)</f>
        <v>0</v>
      </c>
      <c r="J99" s="24">
        <f t="shared" si="31"/>
        <v>0</v>
      </c>
      <c r="K99" s="24">
        <f t="shared" si="31"/>
        <v>0</v>
      </c>
      <c r="L99" s="24">
        <f t="shared" si="31"/>
        <v>0</v>
      </c>
      <c r="M99" s="24">
        <f t="shared" si="31"/>
        <v>0</v>
      </c>
      <c r="N99" s="24">
        <f t="shared" si="31"/>
        <v>0</v>
      </c>
    </row>
    <row r="103" spans="1:14" ht="12.75" customHeight="1"/>
    <row r="104" spans="1:14" ht="12.75" customHeight="1"/>
    <row r="105" spans="1:14" ht="12.75" customHeight="1"/>
    <row r="106" spans="1:14" ht="12.75" customHeight="1">
      <c r="A106" s="1000" t="s">
        <v>0</v>
      </c>
      <c r="B106" s="1000"/>
    </row>
    <row r="107" spans="1:14" ht="12.75" customHeight="1">
      <c r="A107" s="1000" t="s">
        <v>3</v>
      </c>
      <c r="B107" s="1000"/>
    </row>
    <row r="108" spans="1:14" ht="13.5" customHeight="1">
      <c r="A108" s="1000" t="s">
        <v>4</v>
      </c>
      <c r="B108" s="1000"/>
    </row>
    <row r="109" spans="1:14" ht="12.75" customHeight="1">
      <c r="C109" s="135"/>
    </row>
    <row r="110" spans="1:14">
      <c r="C110" s="136"/>
    </row>
    <row r="111" spans="1:14" ht="30" customHeight="1">
      <c r="A111" s="1" t="s">
        <v>7</v>
      </c>
    </row>
    <row r="112" spans="1:14" ht="25.5" customHeight="1">
      <c r="A112" s="1" t="s">
        <v>8</v>
      </c>
    </row>
    <row r="113" spans="1:14" s="3" customFormat="1" ht="20.100000000000001" customHeight="1">
      <c r="A113" s="3" t="s">
        <v>54</v>
      </c>
    </row>
    <row r="114" spans="1:14" ht="20.100000000000001" customHeight="1" thickBot="1"/>
    <row r="115" spans="1:14" ht="20.100000000000001" customHeight="1">
      <c r="A115" s="987" t="s">
        <v>13</v>
      </c>
      <c r="B115" s="989" t="s">
        <v>14</v>
      </c>
      <c r="C115" s="130"/>
    </row>
    <row r="116" spans="1:14" ht="20.100000000000001" customHeight="1">
      <c r="A116" s="988"/>
      <c r="B116" s="99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>
      <c r="A117" s="988"/>
      <c r="B117" s="990"/>
      <c r="C117" s="131" t="s">
        <v>19</v>
      </c>
      <c r="D117" s="223" t="s">
        <v>19</v>
      </c>
      <c r="E117" s="301" t="s">
        <v>19</v>
      </c>
      <c r="F117" s="370" t="s">
        <v>19</v>
      </c>
      <c r="G117" s="440" t="s">
        <v>19</v>
      </c>
      <c r="H117" s="511" t="s">
        <v>19</v>
      </c>
      <c r="I117" s="617" t="s">
        <v>19</v>
      </c>
      <c r="J117" s="688" t="s">
        <v>19</v>
      </c>
      <c r="K117" s="748" t="s">
        <v>19</v>
      </c>
      <c r="L117" s="820" t="s">
        <v>19</v>
      </c>
      <c r="M117" s="901" t="s">
        <v>19</v>
      </c>
      <c r="N117" s="960" t="s">
        <v>19</v>
      </c>
    </row>
    <row r="118" spans="1:14" ht="20.100000000000001" customHeight="1">
      <c r="A118" s="988"/>
      <c r="B118" s="990"/>
      <c r="C118" s="132"/>
      <c r="D118" s="224"/>
      <c r="E118" s="298"/>
      <c r="F118" s="371"/>
      <c r="G118" s="441"/>
      <c r="H118" s="512"/>
      <c r="I118" s="614"/>
      <c r="J118" s="685"/>
      <c r="K118" s="749"/>
      <c r="L118" s="821"/>
      <c r="M118" s="898"/>
      <c r="N118" s="961"/>
    </row>
    <row r="119" spans="1:14" ht="20.100000000000001" customHeight="1">
      <c r="A119" s="44" t="s">
        <v>25</v>
      </c>
      <c r="B119" s="45" t="s">
        <v>26</v>
      </c>
      <c r="C119" s="138" t="s">
        <v>29</v>
      </c>
      <c r="D119" s="225" t="s">
        <v>29</v>
      </c>
      <c r="E119" s="299" t="s">
        <v>29</v>
      </c>
      <c r="F119" s="372" t="s">
        <v>29</v>
      </c>
      <c r="G119" s="442" t="s">
        <v>29</v>
      </c>
      <c r="H119" s="513" t="s">
        <v>29</v>
      </c>
      <c r="I119" s="615" t="s">
        <v>29</v>
      </c>
      <c r="J119" s="686" t="s">
        <v>29</v>
      </c>
      <c r="K119" s="750" t="s">
        <v>29</v>
      </c>
      <c r="L119" s="822" t="s">
        <v>29</v>
      </c>
      <c r="M119" s="899" t="s">
        <v>29</v>
      </c>
      <c r="N119" s="962" t="s">
        <v>29</v>
      </c>
    </row>
    <row r="120" spans="1:14" ht="26.25" customHeight="1">
      <c r="A120" s="5"/>
      <c r="B120" s="6" t="s">
        <v>37</v>
      </c>
      <c r="C120" s="139">
        <f t="shared" ref="C120:H120" si="32">SUM(C122,C125)</f>
        <v>15</v>
      </c>
      <c r="D120" s="234">
        <f t="shared" si="32"/>
        <v>0</v>
      </c>
      <c r="E120" s="300">
        <f t="shared" si="32"/>
        <v>20</v>
      </c>
      <c r="F120" s="381">
        <f t="shared" si="32"/>
        <v>0</v>
      </c>
      <c r="G120" s="451">
        <f t="shared" si="32"/>
        <v>0</v>
      </c>
      <c r="H120" s="523">
        <f t="shared" si="32"/>
        <v>95</v>
      </c>
      <c r="I120" s="616">
        <f t="shared" ref="I120:N120" si="33">SUM(I122,I125)</f>
        <v>170</v>
      </c>
      <c r="J120" s="687">
        <f t="shared" si="33"/>
        <v>111</v>
      </c>
      <c r="K120" s="759">
        <f t="shared" si="33"/>
        <v>0</v>
      </c>
      <c r="L120" s="831">
        <f t="shared" si="33"/>
        <v>0</v>
      </c>
      <c r="M120" s="900">
        <f t="shared" si="33"/>
        <v>55</v>
      </c>
      <c r="N120" s="972">
        <f t="shared" si="33"/>
        <v>127</v>
      </c>
    </row>
    <row r="121" spans="1:14" ht="20.100000000000001" customHeight="1">
      <c r="A121" s="9">
        <v>1</v>
      </c>
      <c r="B121" s="10" t="s">
        <v>38</v>
      </c>
      <c r="C121" s="158"/>
      <c r="D121" s="238"/>
      <c r="E121" s="314"/>
      <c r="F121" s="385"/>
      <c r="G121" s="455"/>
      <c r="H121" s="527"/>
      <c r="I121" s="627"/>
      <c r="J121" s="700"/>
      <c r="K121" s="763"/>
      <c r="L121" s="835"/>
      <c r="M121" s="913"/>
      <c r="N121" s="976"/>
    </row>
    <row r="122" spans="1:14" ht="20.100000000000001" customHeight="1">
      <c r="A122" s="11"/>
      <c r="B122" s="10" t="s">
        <v>39</v>
      </c>
      <c r="C122" s="134">
        <f t="shared" ref="C122" si="34">SUM(C123:C124)</f>
        <v>0</v>
      </c>
      <c r="D122" s="228">
        <f t="shared" ref="D122:N122" si="35">SUM(D123:D124)</f>
        <v>0</v>
      </c>
      <c r="E122" s="294">
        <f t="shared" si="35"/>
        <v>0</v>
      </c>
      <c r="F122" s="375">
        <f t="shared" si="35"/>
        <v>0</v>
      </c>
      <c r="G122" s="445">
        <f t="shared" si="35"/>
        <v>0</v>
      </c>
      <c r="H122" s="516">
        <f t="shared" si="35"/>
        <v>0</v>
      </c>
      <c r="I122" s="611">
        <f t="shared" si="35"/>
        <v>0</v>
      </c>
      <c r="J122" s="681">
        <f t="shared" si="35"/>
        <v>0</v>
      </c>
      <c r="K122" s="753">
        <f t="shared" si="35"/>
        <v>0</v>
      </c>
      <c r="L122" s="825">
        <f t="shared" si="35"/>
        <v>0</v>
      </c>
      <c r="M122" s="894">
        <f t="shared" si="35"/>
        <v>0</v>
      </c>
      <c r="N122" s="965">
        <f t="shared" si="35"/>
        <v>0</v>
      </c>
    </row>
    <row r="123" spans="1:14" ht="20.100000000000001" customHeight="1">
      <c r="A123" s="11"/>
      <c r="B123" s="12" t="s">
        <v>40</v>
      </c>
      <c r="C123" s="149">
        <v>0</v>
      </c>
      <c r="D123" s="239">
        <v>0</v>
      </c>
      <c r="E123" s="291">
        <v>0</v>
      </c>
      <c r="F123" s="386">
        <v>0</v>
      </c>
      <c r="G123" s="456">
        <v>0</v>
      </c>
      <c r="H123" s="528">
        <v>0</v>
      </c>
      <c r="I123" s="608">
        <v>0</v>
      </c>
      <c r="J123" s="678">
        <v>0</v>
      </c>
      <c r="K123" s="764">
        <v>0</v>
      </c>
      <c r="L123" s="836">
        <v>0</v>
      </c>
      <c r="M123" s="891">
        <v>0</v>
      </c>
      <c r="N123" s="977">
        <v>0</v>
      </c>
    </row>
    <row r="124" spans="1:14" ht="20.100000000000001" customHeight="1">
      <c r="A124" s="11"/>
      <c r="B124" s="12" t="s">
        <v>41</v>
      </c>
      <c r="C124" s="149">
        <v>0</v>
      </c>
      <c r="D124" s="239">
        <v>0</v>
      </c>
      <c r="E124" s="291">
        <v>0</v>
      </c>
      <c r="F124" s="386">
        <v>0</v>
      </c>
      <c r="G124" s="456">
        <v>0</v>
      </c>
      <c r="H124" s="528">
        <v>0</v>
      </c>
      <c r="I124" s="608">
        <v>0</v>
      </c>
      <c r="J124" s="678">
        <v>0</v>
      </c>
      <c r="K124" s="764">
        <v>0</v>
      </c>
      <c r="L124" s="836">
        <v>0</v>
      </c>
      <c r="M124" s="891">
        <v>0</v>
      </c>
      <c r="N124" s="977">
        <v>0</v>
      </c>
    </row>
    <row r="125" spans="1:14" ht="24" customHeight="1">
      <c r="A125" s="11"/>
      <c r="B125" s="10" t="s">
        <v>42</v>
      </c>
      <c r="C125" s="134">
        <f t="shared" ref="C125:N125" si="36">SUM(C126:C127)</f>
        <v>15</v>
      </c>
      <c r="D125" s="228">
        <f t="shared" si="36"/>
        <v>0</v>
      </c>
      <c r="E125" s="294">
        <f t="shared" si="36"/>
        <v>20</v>
      </c>
      <c r="F125" s="375">
        <f t="shared" si="36"/>
        <v>0</v>
      </c>
      <c r="G125" s="445">
        <f t="shared" si="36"/>
        <v>0</v>
      </c>
      <c r="H125" s="516">
        <f t="shared" si="36"/>
        <v>95</v>
      </c>
      <c r="I125" s="611">
        <f t="shared" si="36"/>
        <v>170</v>
      </c>
      <c r="J125" s="681">
        <f t="shared" si="36"/>
        <v>111</v>
      </c>
      <c r="K125" s="753">
        <f t="shared" si="36"/>
        <v>0</v>
      </c>
      <c r="L125" s="825">
        <f t="shared" si="36"/>
        <v>0</v>
      </c>
      <c r="M125" s="894">
        <f t="shared" si="36"/>
        <v>55</v>
      </c>
      <c r="N125" s="965">
        <f t="shared" si="36"/>
        <v>127</v>
      </c>
    </row>
    <row r="126" spans="1:14" ht="15">
      <c r="A126" s="11"/>
      <c r="B126" s="12" t="s">
        <v>40</v>
      </c>
      <c r="C126" s="149">
        <v>0</v>
      </c>
      <c r="D126" s="239">
        <v>0</v>
      </c>
      <c r="E126" s="319">
        <v>20</v>
      </c>
      <c r="F126" s="395">
        <v>0</v>
      </c>
      <c r="G126" s="465">
        <v>0</v>
      </c>
      <c r="H126" s="537">
        <v>95</v>
      </c>
      <c r="I126" s="629">
        <v>170</v>
      </c>
      <c r="J126" s="702">
        <v>111</v>
      </c>
      <c r="K126" s="773">
        <v>0</v>
      </c>
      <c r="L126" s="845">
        <v>0</v>
      </c>
      <c r="M126" s="915">
        <v>0</v>
      </c>
      <c r="N126" s="986">
        <v>87</v>
      </c>
    </row>
    <row r="127" spans="1:14" ht="12.75" customHeight="1">
      <c r="A127" s="11"/>
      <c r="B127" s="12" t="s">
        <v>41</v>
      </c>
      <c r="C127" s="149">
        <v>15</v>
      </c>
      <c r="D127" s="239">
        <v>0</v>
      </c>
      <c r="E127" s="291">
        <v>0</v>
      </c>
      <c r="F127" s="386">
        <v>0</v>
      </c>
      <c r="G127" s="456">
        <v>0</v>
      </c>
      <c r="H127" s="528">
        <v>0</v>
      </c>
      <c r="I127" s="608">
        <v>0</v>
      </c>
      <c r="J127" s="678">
        <v>0</v>
      </c>
      <c r="K127" s="764">
        <v>0</v>
      </c>
      <c r="L127" s="836">
        <v>0</v>
      </c>
      <c r="M127" s="891">
        <v>55</v>
      </c>
      <c r="N127" s="977">
        <v>40</v>
      </c>
    </row>
    <row r="128" spans="1:14" ht="12.75" customHeight="1">
      <c r="A128" s="9">
        <v>2</v>
      </c>
      <c r="B128" s="10" t="s">
        <v>43</v>
      </c>
      <c r="C128" s="158"/>
      <c r="D128" s="238"/>
      <c r="E128" s="314"/>
      <c r="F128" s="385"/>
      <c r="G128" s="455"/>
      <c r="H128" s="527"/>
      <c r="I128" s="627"/>
      <c r="J128" s="700"/>
      <c r="K128" s="763"/>
      <c r="L128" s="835"/>
      <c r="M128" s="913"/>
      <c r="N128" s="976"/>
    </row>
    <row r="129" spans="1:14" ht="12.75" customHeight="1">
      <c r="A129" s="11"/>
      <c r="B129" s="12" t="s">
        <v>44</v>
      </c>
      <c r="C129" s="149">
        <v>0</v>
      </c>
      <c r="D129" s="239">
        <v>0</v>
      </c>
      <c r="E129" s="291">
        <v>0</v>
      </c>
      <c r="F129" s="386">
        <v>0</v>
      </c>
      <c r="G129" s="456">
        <v>0</v>
      </c>
      <c r="H129" s="528">
        <v>0</v>
      </c>
      <c r="I129" s="608">
        <v>0</v>
      </c>
      <c r="J129" s="678">
        <v>0</v>
      </c>
      <c r="K129" s="764">
        <v>0</v>
      </c>
      <c r="L129" s="836">
        <v>0</v>
      </c>
      <c r="M129" s="891">
        <v>0</v>
      </c>
      <c r="N129" s="977">
        <v>0</v>
      </c>
    </row>
    <row r="130" spans="1:14" ht="12.75" customHeight="1">
      <c r="A130" s="11"/>
      <c r="B130" s="12" t="s">
        <v>45</v>
      </c>
      <c r="C130" s="159">
        <v>15</v>
      </c>
      <c r="D130" s="159">
        <v>0</v>
      </c>
      <c r="E130" s="319">
        <v>0</v>
      </c>
      <c r="F130" s="395">
        <v>0</v>
      </c>
      <c r="G130" s="465">
        <v>0</v>
      </c>
      <c r="H130" s="537">
        <v>95</v>
      </c>
      <c r="I130" s="629">
        <v>145</v>
      </c>
      <c r="J130" s="702">
        <v>111</v>
      </c>
      <c r="K130" s="773">
        <v>0</v>
      </c>
      <c r="L130" s="845">
        <v>0</v>
      </c>
      <c r="M130" s="915">
        <v>55</v>
      </c>
      <c r="N130" s="986">
        <v>127</v>
      </c>
    </row>
    <row r="131" spans="1:14" ht="12.75" customHeight="1">
      <c r="A131" s="9"/>
      <c r="B131" s="12" t="s">
        <v>46</v>
      </c>
      <c r="C131" s="149">
        <v>0</v>
      </c>
      <c r="D131" s="239">
        <v>0</v>
      </c>
      <c r="E131" s="319">
        <v>0</v>
      </c>
      <c r="F131" s="395">
        <v>0</v>
      </c>
      <c r="G131" s="465">
        <v>0</v>
      </c>
      <c r="H131" s="537">
        <v>0</v>
      </c>
      <c r="I131" s="629">
        <v>0</v>
      </c>
      <c r="J131" s="702">
        <v>0</v>
      </c>
      <c r="K131" s="773">
        <v>0</v>
      </c>
      <c r="L131" s="845">
        <v>0</v>
      </c>
      <c r="M131" s="915">
        <v>0</v>
      </c>
      <c r="N131" s="986">
        <v>0</v>
      </c>
    </row>
    <row r="132" spans="1:14" ht="12.75" customHeight="1">
      <c r="A132" s="14"/>
      <c r="B132" s="15" t="s">
        <v>47</v>
      </c>
      <c r="C132" s="150">
        <v>0</v>
      </c>
      <c r="D132" s="240">
        <v>0</v>
      </c>
      <c r="E132" s="318">
        <v>20</v>
      </c>
      <c r="F132" s="394">
        <v>0</v>
      </c>
      <c r="G132" s="464">
        <v>0</v>
      </c>
      <c r="H132" s="536">
        <v>0</v>
      </c>
      <c r="I132" s="628">
        <v>25</v>
      </c>
      <c r="J132" s="701">
        <v>0</v>
      </c>
      <c r="K132" s="772">
        <v>0</v>
      </c>
      <c r="L132" s="844">
        <v>0</v>
      </c>
      <c r="M132" s="914">
        <v>0</v>
      </c>
      <c r="N132" s="985">
        <v>0</v>
      </c>
    </row>
    <row r="133" spans="1:14" ht="12.75" customHeight="1" thickBot="1">
      <c r="A133" s="17">
        <v>3</v>
      </c>
      <c r="B133" s="18" t="s">
        <v>48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</row>
    <row r="134" spans="1:14">
      <c r="B134" s="126" t="s">
        <v>49</v>
      </c>
      <c r="C134" s="24">
        <f t="shared" ref="C134:H134" si="37">SUM(C129:C132)-C120</f>
        <v>0</v>
      </c>
      <c r="D134" s="24">
        <f t="shared" si="37"/>
        <v>0</v>
      </c>
      <c r="E134" s="24">
        <f t="shared" si="37"/>
        <v>0</v>
      </c>
      <c r="F134" s="24">
        <f t="shared" si="37"/>
        <v>0</v>
      </c>
      <c r="G134" s="24">
        <f t="shared" si="37"/>
        <v>0</v>
      </c>
      <c r="H134" s="24">
        <f t="shared" si="37"/>
        <v>0</v>
      </c>
      <c r="I134" s="24">
        <f t="shared" ref="I134:N134" si="38">SUM(I129:I132)-I120</f>
        <v>0</v>
      </c>
      <c r="J134" s="24">
        <f t="shared" si="38"/>
        <v>0</v>
      </c>
      <c r="K134" s="24">
        <f t="shared" si="38"/>
        <v>0</v>
      </c>
      <c r="L134" s="24">
        <f t="shared" si="38"/>
        <v>0</v>
      </c>
      <c r="M134" s="24">
        <f t="shared" si="38"/>
        <v>0</v>
      </c>
      <c r="N134" s="24">
        <f t="shared" si="38"/>
        <v>0</v>
      </c>
    </row>
    <row r="135" spans="1:14" ht="12.75" customHeight="1">
      <c r="B135" s="126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 customHeight="1">
      <c r="B136" s="126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7.5" customHeight="1"/>
    <row r="138" spans="1:14" ht="18" customHeight="1"/>
    <row r="139" spans="1:14" ht="12.75" customHeight="1"/>
    <row r="140" spans="1:14" ht="12.75" customHeight="1"/>
    <row r="141" spans="1:14" ht="12.75" customHeight="1">
      <c r="A141" s="1000" t="s">
        <v>0</v>
      </c>
      <c r="B141" s="1000"/>
    </row>
    <row r="142" spans="1:14" ht="12.75" customHeight="1">
      <c r="A142" s="1000" t="s">
        <v>3</v>
      </c>
      <c r="B142" s="1000"/>
    </row>
    <row r="143" spans="1:14" ht="30" customHeight="1">
      <c r="A143" s="1000" t="s">
        <v>4</v>
      </c>
      <c r="B143" s="1000"/>
    </row>
    <row r="144" spans="1:14" ht="25.5" customHeight="1">
      <c r="C144" s="135"/>
    </row>
    <row r="145" spans="1:14" ht="20.100000000000001" customHeight="1">
      <c r="C145" s="136"/>
    </row>
    <row r="146" spans="1:14" ht="20.100000000000001" customHeight="1">
      <c r="A146" s="1" t="s">
        <v>7</v>
      </c>
    </row>
    <row r="147" spans="1:14" ht="20.100000000000001" customHeight="1">
      <c r="A147" s="1" t="s">
        <v>8</v>
      </c>
    </row>
    <row r="148" spans="1:14" s="3" customFormat="1" ht="20.100000000000001" customHeight="1">
      <c r="A148" s="3" t="s">
        <v>59</v>
      </c>
    </row>
    <row r="149" spans="1:14" ht="20.100000000000001" customHeight="1" thickBot="1"/>
    <row r="150" spans="1:14" ht="20.100000000000001" customHeight="1">
      <c r="A150" s="987" t="s">
        <v>13</v>
      </c>
      <c r="B150" s="989" t="s">
        <v>14</v>
      </c>
      <c r="C150" s="130"/>
    </row>
    <row r="151" spans="1:14" ht="20.100000000000001" customHeight="1">
      <c r="A151" s="988"/>
      <c r="B151" s="99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>
      <c r="A152" s="988"/>
      <c r="B152" s="990"/>
      <c r="C152" s="131" t="s">
        <v>19</v>
      </c>
      <c r="D152" s="223" t="s">
        <v>19</v>
      </c>
      <c r="E152" s="301" t="s">
        <v>19</v>
      </c>
      <c r="F152" s="370" t="s">
        <v>19</v>
      </c>
      <c r="G152" s="440" t="s">
        <v>19</v>
      </c>
      <c r="H152" s="511" t="s">
        <v>19</v>
      </c>
      <c r="I152" s="617" t="s">
        <v>19</v>
      </c>
      <c r="J152" s="688" t="s">
        <v>19</v>
      </c>
      <c r="K152" s="748" t="s">
        <v>19</v>
      </c>
      <c r="L152" s="820" t="s">
        <v>19</v>
      </c>
      <c r="M152" s="901" t="s">
        <v>19</v>
      </c>
      <c r="N152" s="960" t="s">
        <v>19</v>
      </c>
    </row>
    <row r="153" spans="1:14" ht="20.100000000000001" customHeight="1">
      <c r="A153" s="988"/>
      <c r="B153" s="990"/>
      <c r="C153" s="132"/>
      <c r="D153" s="224"/>
      <c r="E153" s="298"/>
      <c r="F153" s="371"/>
      <c r="G153" s="441"/>
      <c r="H153" s="512"/>
      <c r="I153" s="614"/>
      <c r="J153" s="685"/>
      <c r="K153" s="749"/>
      <c r="L153" s="821"/>
      <c r="M153" s="898"/>
      <c r="N153" s="961"/>
    </row>
    <row r="154" spans="1:14" ht="20.100000000000001" customHeight="1">
      <c r="A154" s="44" t="s">
        <v>25</v>
      </c>
      <c r="B154" s="45" t="s">
        <v>26</v>
      </c>
      <c r="C154" s="138" t="s">
        <v>29</v>
      </c>
      <c r="D154" s="225" t="s">
        <v>29</v>
      </c>
      <c r="E154" s="299" t="s">
        <v>29</v>
      </c>
      <c r="F154" s="372" t="s">
        <v>29</v>
      </c>
      <c r="G154" s="442" t="s">
        <v>29</v>
      </c>
      <c r="H154" s="513" t="s">
        <v>29</v>
      </c>
      <c r="I154" s="615" t="s">
        <v>29</v>
      </c>
      <c r="J154" s="686" t="s">
        <v>29</v>
      </c>
      <c r="K154" s="750" t="s">
        <v>29</v>
      </c>
      <c r="L154" s="822" t="s">
        <v>29</v>
      </c>
      <c r="M154" s="899" t="s">
        <v>29</v>
      </c>
      <c r="N154" s="962" t="s">
        <v>29</v>
      </c>
    </row>
    <row r="155" spans="1:14" ht="20.100000000000001" customHeight="1">
      <c r="A155" s="5"/>
      <c r="B155" s="6" t="s">
        <v>37</v>
      </c>
      <c r="C155" s="144">
        <f t="shared" ref="C155:H155" si="39">SUM(C157,C160)</f>
        <v>0</v>
      </c>
      <c r="D155" s="226">
        <f t="shared" si="39"/>
        <v>0</v>
      </c>
      <c r="E155" s="309">
        <f t="shared" si="39"/>
        <v>0</v>
      </c>
      <c r="F155" s="373">
        <f t="shared" si="39"/>
        <v>290</v>
      </c>
      <c r="G155" s="443">
        <f t="shared" si="39"/>
        <v>0</v>
      </c>
      <c r="H155" s="514">
        <f t="shared" si="39"/>
        <v>250</v>
      </c>
      <c r="I155" s="624">
        <f t="shared" ref="I155:N155" si="40">SUM(I157,I160)</f>
        <v>43</v>
      </c>
      <c r="J155" s="696">
        <f t="shared" si="40"/>
        <v>35</v>
      </c>
      <c r="K155" s="751">
        <f t="shared" si="40"/>
        <v>0</v>
      </c>
      <c r="L155" s="823">
        <f t="shared" si="40"/>
        <v>0</v>
      </c>
      <c r="M155" s="909">
        <f t="shared" si="40"/>
        <v>0</v>
      </c>
      <c r="N155" s="963">
        <f t="shared" si="40"/>
        <v>100</v>
      </c>
    </row>
    <row r="156" spans="1:14" ht="20.100000000000001" customHeight="1">
      <c r="A156" s="9">
        <v>1</v>
      </c>
      <c r="B156" s="10" t="s">
        <v>38</v>
      </c>
      <c r="C156" s="128"/>
      <c r="D156" s="231"/>
      <c r="E156" s="296"/>
      <c r="F156" s="378"/>
      <c r="G156" s="448"/>
      <c r="H156" s="519"/>
      <c r="I156" s="612"/>
      <c r="J156" s="683"/>
      <c r="K156" s="756"/>
      <c r="L156" s="828"/>
      <c r="M156" s="896"/>
      <c r="N156" s="968"/>
    </row>
    <row r="157" spans="1:14" ht="24" customHeight="1">
      <c r="A157" s="11"/>
      <c r="B157" s="10" t="s">
        <v>39</v>
      </c>
      <c r="C157" s="142">
        <f t="shared" ref="C157" si="41">SUM(C158:C159)</f>
        <v>0</v>
      </c>
      <c r="D157" s="229">
        <f t="shared" ref="D157:N157" si="42">SUM(D158:D159)</f>
        <v>0</v>
      </c>
      <c r="E157" s="308">
        <f t="shared" si="42"/>
        <v>0</v>
      </c>
      <c r="F157" s="376">
        <f t="shared" si="42"/>
        <v>0</v>
      </c>
      <c r="G157" s="446">
        <f t="shared" si="42"/>
        <v>0</v>
      </c>
      <c r="H157" s="517">
        <f t="shared" si="42"/>
        <v>0</v>
      </c>
      <c r="I157" s="623">
        <f t="shared" si="42"/>
        <v>0</v>
      </c>
      <c r="J157" s="695">
        <f t="shared" si="42"/>
        <v>0</v>
      </c>
      <c r="K157" s="754">
        <f t="shared" si="42"/>
        <v>0</v>
      </c>
      <c r="L157" s="826">
        <f t="shared" si="42"/>
        <v>0</v>
      </c>
      <c r="M157" s="908">
        <f t="shared" si="42"/>
        <v>0</v>
      </c>
      <c r="N157" s="966">
        <f t="shared" si="42"/>
        <v>0</v>
      </c>
    </row>
    <row r="158" spans="1:14">
      <c r="A158" s="11"/>
      <c r="B158" s="12" t="s">
        <v>40</v>
      </c>
      <c r="C158" s="143">
        <v>0</v>
      </c>
      <c r="D158" s="227">
        <v>0</v>
      </c>
      <c r="E158" s="307">
        <v>0</v>
      </c>
      <c r="F158" s="374">
        <v>0</v>
      </c>
      <c r="G158" s="444">
        <v>0</v>
      </c>
      <c r="H158" s="515">
        <v>0</v>
      </c>
      <c r="I158" s="622">
        <v>0</v>
      </c>
      <c r="J158" s="694">
        <v>0</v>
      </c>
      <c r="K158" s="752">
        <v>0</v>
      </c>
      <c r="L158" s="824">
        <v>0</v>
      </c>
      <c r="M158" s="907">
        <v>0</v>
      </c>
      <c r="N158" s="964">
        <v>0</v>
      </c>
    </row>
    <row r="159" spans="1:14">
      <c r="A159" s="11"/>
      <c r="B159" s="12" t="s">
        <v>41</v>
      </c>
      <c r="C159" s="143">
        <v>0</v>
      </c>
      <c r="D159" s="227">
        <v>0</v>
      </c>
      <c r="E159" s="307">
        <v>0</v>
      </c>
      <c r="F159" s="374">
        <v>0</v>
      </c>
      <c r="G159" s="444">
        <v>0</v>
      </c>
      <c r="H159" s="515">
        <v>0</v>
      </c>
      <c r="I159" s="622">
        <v>0</v>
      </c>
      <c r="J159" s="694">
        <v>0</v>
      </c>
      <c r="K159" s="752">
        <v>0</v>
      </c>
      <c r="L159" s="824">
        <v>0</v>
      </c>
      <c r="M159" s="907">
        <v>0</v>
      </c>
      <c r="N159" s="964">
        <v>0</v>
      </c>
    </row>
    <row r="160" spans="1:14">
      <c r="A160" s="11"/>
      <c r="B160" s="10" t="s">
        <v>42</v>
      </c>
      <c r="C160" s="142">
        <f t="shared" ref="C160:N160" si="43">SUM(C161:C162)</f>
        <v>0</v>
      </c>
      <c r="D160" s="229">
        <f t="shared" si="43"/>
        <v>0</v>
      </c>
      <c r="E160" s="308">
        <f t="shared" si="43"/>
        <v>0</v>
      </c>
      <c r="F160" s="376">
        <f t="shared" si="43"/>
        <v>290</v>
      </c>
      <c r="G160" s="446">
        <f t="shared" si="43"/>
        <v>0</v>
      </c>
      <c r="H160" s="517">
        <f t="shared" si="43"/>
        <v>250</v>
      </c>
      <c r="I160" s="623">
        <f t="shared" si="43"/>
        <v>43</v>
      </c>
      <c r="J160" s="695">
        <f t="shared" si="43"/>
        <v>35</v>
      </c>
      <c r="K160" s="754">
        <f t="shared" si="43"/>
        <v>0</v>
      </c>
      <c r="L160" s="826">
        <f t="shared" si="43"/>
        <v>0</v>
      </c>
      <c r="M160" s="908">
        <f t="shared" si="43"/>
        <v>0</v>
      </c>
      <c r="N160" s="966">
        <f t="shared" si="43"/>
        <v>100</v>
      </c>
    </row>
    <row r="161" spans="1:14" ht="12.75" customHeight="1">
      <c r="A161" s="11"/>
      <c r="B161" s="12" t="s">
        <v>40</v>
      </c>
      <c r="C161" s="143">
        <v>0</v>
      </c>
      <c r="D161" s="227">
        <v>0</v>
      </c>
      <c r="E161" s="307">
        <v>0</v>
      </c>
      <c r="F161" s="374">
        <v>0</v>
      </c>
      <c r="G161" s="444">
        <v>0</v>
      </c>
      <c r="H161" s="515">
        <v>180</v>
      </c>
      <c r="I161" s="622">
        <v>43</v>
      </c>
      <c r="J161" s="694">
        <v>35</v>
      </c>
      <c r="K161" s="752">
        <v>0</v>
      </c>
      <c r="L161" s="824">
        <v>0</v>
      </c>
      <c r="M161" s="907">
        <v>0</v>
      </c>
      <c r="N161" s="964">
        <v>100</v>
      </c>
    </row>
    <row r="162" spans="1:14" ht="12.75" customHeight="1">
      <c r="A162" s="11"/>
      <c r="B162" s="12" t="s">
        <v>41</v>
      </c>
      <c r="C162" s="143">
        <v>0</v>
      </c>
      <c r="D162" s="227">
        <v>0</v>
      </c>
      <c r="E162" s="307">
        <v>0</v>
      </c>
      <c r="F162" s="374">
        <v>290</v>
      </c>
      <c r="G162" s="444">
        <v>0</v>
      </c>
      <c r="H162" s="515">
        <v>70</v>
      </c>
      <c r="I162" s="622">
        <v>0</v>
      </c>
      <c r="J162" s="694">
        <v>0</v>
      </c>
      <c r="K162" s="752">
        <v>0</v>
      </c>
      <c r="L162" s="824">
        <v>0</v>
      </c>
      <c r="M162" s="907">
        <v>0</v>
      </c>
      <c r="N162" s="964">
        <v>0</v>
      </c>
    </row>
    <row r="163" spans="1:14">
      <c r="A163" s="9">
        <v>2</v>
      </c>
      <c r="B163" s="10" t="s">
        <v>43</v>
      </c>
      <c r="C163" s="128"/>
      <c r="D163" s="231"/>
      <c r="E163" s="296"/>
      <c r="F163" s="378"/>
      <c r="G163" s="448"/>
      <c r="H163" s="519"/>
      <c r="I163" s="612"/>
      <c r="J163" s="683"/>
      <c r="K163" s="756"/>
      <c r="L163" s="828"/>
      <c r="M163" s="896"/>
      <c r="N163" s="968"/>
    </row>
    <row r="164" spans="1:14">
      <c r="A164" s="11"/>
      <c r="B164" s="12" t="s">
        <v>44</v>
      </c>
      <c r="C164" s="129">
        <v>0</v>
      </c>
      <c r="D164" s="236">
        <v>0</v>
      </c>
      <c r="E164" s="303">
        <v>0</v>
      </c>
      <c r="F164" s="383">
        <v>0</v>
      </c>
      <c r="G164" s="453">
        <v>0</v>
      </c>
      <c r="H164" s="525">
        <v>0</v>
      </c>
      <c r="I164" s="618">
        <v>0</v>
      </c>
      <c r="J164" s="690">
        <v>0</v>
      </c>
      <c r="K164" s="761">
        <v>0</v>
      </c>
      <c r="L164" s="833">
        <v>0</v>
      </c>
      <c r="M164" s="903">
        <v>0</v>
      </c>
      <c r="N164" s="974">
        <v>0</v>
      </c>
    </row>
    <row r="165" spans="1:14">
      <c r="A165" s="11"/>
      <c r="B165" s="12" t="s">
        <v>45</v>
      </c>
      <c r="C165" s="129">
        <v>0</v>
      </c>
      <c r="D165" s="236">
        <v>0</v>
      </c>
      <c r="E165" s="303">
        <v>0</v>
      </c>
      <c r="F165" s="383">
        <v>290</v>
      </c>
      <c r="G165" s="453">
        <v>0</v>
      </c>
      <c r="H165" s="525">
        <v>250</v>
      </c>
      <c r="I165" s="618">
        <v>43</v>
      </c>
      <c r="J165" s="690">
        <v>35</v>
      </c>
      <c r="K165" s="761">
        <v>0</v>
      </c>
      <c r="L165" s="833">
        <v>0</v>
      </c>
      <c r="M165" s="903">
        <v>0</v>
      </c>
      <c r="N165" s="974">
        <v>100</v>
      </c>
    </row>
    <row r="166" spans="1:14">
      <c r="A166" s="9"/>
      <c r="B166" s="12" t="s">
        <v>46</v>
      </c>
      <c r="C166" s="129">
        <v>0</v>
      </c>
      <c r="D166" s="236">
        <v>0</v>
      </c>
      <c r="E166" s="303">
        <v>0</v>
      </c>
      <c r="F166" s="383">
        <v>0</v>
      </c>
      <c r="G166" s="453">
        <v>0</v>
      </c>
      <c r="H166" s="525">
        <v>0</v>
      </c>
      <c r="I166" s="618">
        <v>0</v>
      </c>
      <c r="J166" s="690">
        <v>0</v>
      </c>
      <c r="K166" s="761">
        <v>0</v>
      </c>
      <c r="L166" s="833">
        <v>0</v>
      </c>
      <c r="M166" s="903">
        <v>0</v>
      </c>
      <c r="N166" s="974">
        <v>0</v>
      </c>
    </row>
    <row r="167" spans="1:14" ht="12.75" customHeight="1">
      <c r="A167" s="14"/>
      <c r="B167" s="15" t="s">
        <v>47</v>
      </c>
      <c r="C167" s="140">
        <v>0</v>
      </c>
      <c r="D167" s="237">
        <v>0</v>
      </c>
      <c r="E167" s="304">
        <v>0</v>
      </c>
      <c r="F167" s="384">
        <v>0</v>
      </c>
      <c r="G167" s="454">
        <v>0</v>
      </c>
      <c r="H167" s="526">
        <v>0</v>
      </c>
      <c r="I167" s="619">
        <v>0</v>
      </c>
      <c r="J167" s="691">
        <v>0</v>
      </c>
      <c r="K167" s="762">
        <v>0</v>
      </c>
      <c r="L167" s="834">
        <v>0</v>
      </c>
      <c r="M167" s="904">
        <v>0</v>
      </c>
      <c r="N167" s="975">
        <v>0</v>
      </c>
    </row>
    <row r="168" spans="1:14" ht="12.75" customHeight="1" thickBot="1">
      <c r="A168" s="17">
        <v>3</v>
      </c>
      <c r="B168" s="18" t="s">
        <v>48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</row>
    <row r="169" spans="1:14" ht="7.5" customHeight="1">
      <c r="B169" s="126" t="s">
        <v>49</v>
      </c>
      <c r="C169" s="24">
        <f t="shared" ref="C169:H169" si="44">SUM(C164:C167)-C155</f>
        <v>0</v>
      </c>
      <c r="D169" s="24">
        <f t="shared" si="44"/>
        <v>0</v>
      </c>
      <c r="E169" s="24">
        <f t="shared" si="44"/>
        <v>0</v>
      </c>
      <c r="F169" s="24">
        <f t="shared" si="44"/>
        <v>0</v>
      </c>
      <c r="G169" s="24">
        <f t="shared" si="44"/>
        <v>0</v>
      </c>
      <c r="H169" s="24">
        <f t="shared" si="44"/>
        <v>0</v>
      </c>
      <c r="I169" s="24">
        <f t="shared" ref="I169:N169" si="45">SUM(I164:I167)-I155</f>
        <v>0</v>
      </c>
      <c r="J169" s="24">
        <f t="shared" si="45"/>
        <v>0</v>
      </c>
      <c r="K169" s="24">
        <f t="shared" si="45"/>
        <v>0</v>
      </c>
      <c r="L169" s="24">
        <f t="shared" si="45"/>
        <v>0</v>
      </c>
      <c r="M169" s="24">
        <f t="shared" si="45"/>
        <v>0</v>
      </c>
      <c r="N169" s="24">
        <f t="shared" si="45"/>
        <v>0</v>
      </c>
    </row>
    <row r="170" spans="1:14" ht="18" customHeight="1">
      <c r="B170" s="126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 customHeight="1">
      <c r="B171" s="126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 customHeight="1">
      <c r="B172" s="126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2.75" customHeight="1"/>
    <row r="175" spans="1:14" ht="30" customHeight="1"/>
    <row r="176" spans="1:14" ht="25.5" customHeight="1">
      <c r="A176" s="1000" t="s">
        <v>0</v>
      </c>
      <c r="B176" s="1000"/>
    </row>
    <row r="177" spans="1:14" ht="20.100000000000001" customHeight="1">
      <c r="A177" s="1000" t="s">
        <v>3</v>
      </c>
      <c r="B177" s="1000"/>
    </row>
    <row r="178" spans="1:14" ht="20.100000000000001" customHeight="1">
      <c r="A178" s="1000" t="s">
        <v>4</v>
      </c>
      <c r="B178" s="1000"/>
    </row>
    <row r="179" spans="1:14" ht="20.100000000000001" customHeight="1">
      <c r="C179" s="135"/>
    </row>
    <row r="180" spans="1:14" ht="20.100000000000001" customHeight="1">
      <c r="C180" s="136"/>
    </row>
    <row r="181" spans="1:14" ht="20.100000000000001" customHeight="1">
      <c r="A181" s="1" t="s">
        <v>7</v>
      </c>
    </row>
    <row r="182" spans="1:14" ht="20.100000000000001" customHeight="1">
      <c r="A182" s="1" t="s">
        <v>8</v>
      </c>
    </row>
    <row r="183" spans="1:14" s="3" customFormat="1" ht="20.100000000000001" customHeight="1">
      <c r="A183" s="19" t="s">
        <v>53</v>
      </c>
      <c r="B183" s="19"/>
    </row>
    <row r="184" spans="1:14" ht="26.25" customHeight="1" thickBot="1"/>
    <row r="185" spans="1:14" ht="20.100000000000001" customHeight="1">
      <c r="A185" s="987" t="s">
        <v>13</v>
      </c>
      <c r="B185" s="989" t="s">
        <v>14</v>
      </c>
      <c r="C185" s="130"/>
    </row>
    <row r="186" spans="1:14" ht="20.100000000000001" customHeight="1">
      <c r="A186" s="988"/>
      <c r="B186" s="99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>
      <c r="A187" s="988"/>
      <c r="B187" s="990"/>
      <c r="C187" s="131" t="s">
        <v>19</v>
      </c>
      <c r="D187" s="223" t="s">
        <v>19</v>
      </c>
      <c r="E187" s="301" t="s">
        <v>19</v>
      </c>
      <c r="F187" s="370" t="s">
        <v>19</v>
      </c>
      <c r="G187" s="440" t="s">
        <v>19</v>
      </c>
      <c r="H187" s="511" t="s">
        <v>19</v>
      </c>
      <c r="I187" s="617" t="s">
        <v>19</v>
      </c>
      <c r="J187" s="688" t="s">
        <v>19</v>
      </c>
      <c r="K187" s="748" t="s">
        <v>19</v>
      </c>
      <c r="L187" s="820" t="s">
        <v>19</v>
      </c>
      <c r="M187" s="901" t="s">
        <v>19</v>
      </c>
      <c r="N187" s="960" t="s">
        <v>19</v>
      </c>
    </row>
    <row r="188" spans="1:14" ht="20.100000000000001" customHeight="1">
      <c r="A188" s="988"/>
      <c r="B188" s="990"/>
      <c r="C188" s="132"/>
      <c r="D188" s="224"/>
      <c r="E188" s="298"/>
      <c r="F188" s="371"/>
      <c r="G188" s="441"/>
      <c r="H188" s="512"/>
      <c r="I188" s="614"/>
      <c r="J188" s="685"/>
      <c r="K188" s="749"/>
      <c r="L188" s="821"/>
      <c r="M188" s="898"/>
      <c r="N188" s="961"/>
    </row>
    <row r="189" spans="1:14" ht="24" customHeight="1">
      <c r="A189" s="44" t="s">
        <v>25</v>
      </c>
      <c r="B189" s="45" t="s">
        <v>26</v>
      </c>
      <c r="C189" s="138" t="s">
        <v>29</v>
      </c>
      <c r="D189" s="225" t="s">
        <v>29</v>
      </c>
      <c r="E189" s="299" t="s">
        <v>29</v>
      </c>
      <c r="F189" s="372" t="s">
        <v>29</v>
      </c>
      <c r="G189" s="442" t="s">
        <v>29</v>
      </c>
      <c r="H189" s="513" t="s">
        <v>29</v>
      </c>
      <c r="I189" s="615" t="s">
        <v>29</v>
      </c>
      <c r="J189" s="686" t="s">
        <v>29</v>
      </c>
      <c r="K189" s="750" t="s">
        <v>29</v>
      </c>
      <c r="L189" s="822" t="s">
        <v>29</v>
      </c>
      <c r="M189" s="899" t="s">
        <v>29</v>
      </c>
      <c r="N189" s="962" t="s">
        <v>29</v>
      </c>
    </row>
    <row r="190" spans="1:14" ht="15.75">
      <c r="A190" s="5"/>
      <c r="B190" s="6" t="s">
        <v>37</v>
      </c>
      <c r="C190" s="139">
        <f t="shared" ref="C190:H190" si="46">SUM(C192,C195)</f>
        <v>0</v>
      </c>
      <c r="D190" s="234">
        <f t="shared" si="46"/>
        <v>0</v>
      </c>
      <c r="E190" s="300">
        <f t="shared" si="46"/>
        <v>0</v>
      </c>
      <c r="F190" s="381">
        <f t="shared" si="46"/>
        <v>0</v>
      </c>
      <c r="G190" s="451">
        <f t="shared" si="46"/>
        <v>0</v>
      </c>
      <c r="H190" s="523">
        <f t="shared" si="46"/>
        <v>0</v>
      </c>
      <c r="I190" s="616">
        <f t="shared" ref="I190:N190" si="47">SUM(I192,I195)</f>
        <v>0</v>
      </c>
      <c r="J190" s="687">
        <f t="shared" si="47"/>
        <v>0</v>
      </c>
      <c r="K190" s="759">
        <f t="shared" si="47"/>
        <v>0</v>
      </c>
      <c r="L190" s="831">
        <f t="shared" si="47"/>
        <v>0</v>
      </c>
      <c r="M190" s="900">
        <f t="shared" si="47"/>
        <v>0</v>
      </c>
      <c r="N190" s="972">
        <f t="shared" si="47"/>
        <v>0</v>
      </c>
    </row>
    <row r="191" spans="1:14">
      <c r="A191" s="9">
        <v>1</v>
      </c>
      <c r="B191" s="10" t="s">
        <v>38</v>
      </c>
      <c r="C191" s="128"/>
      <c r="D191" s="231"/>
      <c r="E191" s="296"/>
      <c r="F191" s="378"/>
      <c r="G191" s="448"/>
      <c r="H191" s="519"/>
      <c r="I191" s="612"/>
      <c r="J191" s="683"/>
      <c r="K191" s="756"/>
      <c r="L191" s="828"/>
      <c r="M191" s="896"/>
      <c r="N191" s="968"/>
    </row>
    <row r="192" spans="1:14">
      <c r="A192" s="11"/>
      <c r="B192" s="10" t="s">
        <v>39</v>
      </c>
      <c r="C192" s="133">
        <f t="shared" ref="C192" si="48">SUM(C193:C194)</f>
        <v>0</v>
      </c>
      <c r="D192" s="235">
        <f t="shared" ref="D192:N192" si="49">SUM(D193:D194)</f>
        <v>0</v>
      </c>
      <c r="E192" s="305">
        <f t="shared" si="49"/>
        <v>0</v>
      </c>
      <c r="F192" s="382">
        <f t="shared" si="49"/>
        <v>0</v>
      </c>
      <c r="G192" s="452">
        <f t="shared" si="49"/>
        <v>0</v>
      </c>
      <c r="H192" s="524">
        <f t="shared" si="49"/>
        <v>0</v>
      </c>
      <c r="I192" s="620">
        <f t="shared" si="49"/>
        <v>0</v>
      </c>
      <c r="J192" s="692">
        <f t="shared" si="49"/>
        <v>0</v>
      </c>
      <c r="K192" s="760">
        <f t="shared" si="49"/>
        <v>0</v>
      </c>
      <c r="L192" s="832">
        <f t="shared" si="49"/>
        <v>0</v>
      </c>
      <c r="M192" s="905">
        <f t="shared" si="49"/>
        <v>0</v>
      </c>
      <c r="N192" s="973">
        <f t="shared" si="49"/>
        <v>0</v>
      </c>
    </row>
    <row r="193" spans="1:14" ht="12.75" customHeight="1">
      <c r="A193" s="11"/>
      <c r="B193" s="12" t="s">
        <v>40</v>
      </c>
      <c r="C193" s="129">
        <v>0</v>
      </c>
      <c r="D193" s="236">
        <v>0</v>
      </c>
      <c r="E193" s="303">
        <v>0</v>
      </c>
      <c r="F193" s="383">
        <v>0</v>
      </c>
      <c r="G193" s="453">
        <v>0</v>
      </c>
      <c r="H193" s="525">
        <v>0</v>
      </c>
      <c r="I193" s="618">
        <v>0</v>
      </c>
      <c r="J193" s="690">
        <v>0</v>
      </c>
      <c r="K193" s="761">
        <v>0</v>
      </c>
      <c r="L193" s="833">
        <v>0</v>
      </c>
      <c r="M193" s="903">
        <v>0</v>
      </c>
      <c r="N193" s="974">
        <v>0</v>
      </c>
    </row>
    <row r="194" spans="1:14" ht="12.75" customHeight="1">
      <c r="A194" s="11"/>
      <c r="B194" s="12" t="s">
        <v>41</v>
      </c>
      <c r="C194" s="129">
        <v>0</v>
      </c>
      <c r="D194" s="236">
        <v>0</v>
      </c>
      <c r="E194" s="303">
        <v>0</v>
      </c>
      <c r="F194" s="383">
        <v>0</v>
      </c>
      <c r="G194" s="453">
        <v>0</v>
      </c>
      <c r="H194" s="525">
        <v>0</v>
      </c>
      <c r="I194" s="618">
        <v>0</v>
      </c>
      <c r="J194" s="690">
        <v>0</v>
      </c>
      <c r="K194" s="761">
        <v>0</v>
      </c>
      <c r="L194" s="833">
        <v>0</v>
      </c>
      <c r="M194" s="903">
        <v>0</v>
      </c>
      <c r="N194" s="974">
        <v>0</v>
      </c>
    </row>
    <row r="195" spans="1:14">
      <c r="A195" s="11"/>
      <c r="B195" s="10" t="s">
        <v>42</v>
      </c>
      <c r="C195" s="133">
        <f t="shared" ref="C195:N195" si="50">SUM(C196:C197)</f>
        <v>0</v>
      </c>
      <c r="D195" s="235">
        <f t="shared" si="50"/>
        <v>0</v>
      </c>
      <c r="E195" s="305">
        <f t="shared" si="50"/>
        <v>0</v>
      </c>
      <c r="F195" s="382">
        <f t="shared" si="50"/>
        <v>0</v>
      </c>
      <c r="G195" s="452">
        <f t="shared" si="50"/>
        <v>0</v>
      </c>
      <c r="H195" s="524">
        <f t="shared" si="50"/>
        <v>0</v>
      </c>
      <c r="I195" s="620">
        <f t="shared" si="50"/>
        <v>0</v>
      </c>
      <c r="J195" s="692">
        <f t="shared" si="50"/>
        <v>0</v>
      </c>
      <c r="K195" s="760">
        <f t="shared" si="50"/>
        <v>0</v>
      </c>
      <c r="L195" s="832">
        <f t="shared" si="50"/>
        <v>0</v>
      </c>
      <c r="M195" s="905">
        <f t="shared" si="50"/>
        <v>0</v>
      </c>
      <c r="N195" s="973">
        <f t="shared" si="50"/>
        <v>0</v>
      </c>
    </row>
    <row r="196" spans="1:14">
      <c r="A196" s="11"/>
      <c r="B196" s="12" t="s">
        <v>40</v>
      </c>
      <c r="C196" s="129">
        <v>0</v>
      </c>
      <c r="D196" s="236">
        <v>0</v>
      </c>
      <c r="E196" s="303">
        <v>0</v>
      </c>
      <c r="F196" s="383">
        <v>0</v>
      </c>
      <c r="G196" s="453">
        <v>0</v>
      </c>
      <c r="H196" s="525">
        <v>0</v>
      </c>
      <c r="I196" s="618">
        <v>0</v>
      </c>
      <c r="J196" s="690">
        <v>0</v>
      </c>
      <c r="K196" s="761">
        <v>0</v>
      </c>
      <c r="L196" s="833">
        <v>0</v>
      </c>
      <c r="M196" s="903">
        <v>0</v>
      </c>
      <c r="N196" s="974">
        <v>0</v>
      </c>
    </row>
    <row r="197" spans="1:14">
      <c r="A197" s="11"/>
      <c r="B197" s="12" t="s">
        <v>41</v>
      </c>
      <c r="C197" s="129">
        <v>0</v>
      </c>
      <c r="D197" s="236">
        <v>0</v>
      </c>
      <c r="E197" s="303">
        <v>0</v>
      </c>
      <c r="F197" s="383">
        <v>0</v>
      </c>
      <c r="G197" s="453">
        <v>0</v>
      </c>
      <c r="H197" s="525">
        <v>0</v>
      </c>
      <c r="I197" s="618">
        <v>0</v>
      </c>
      <c r="J197" s="690">
        <v>0</v>
      </c>
      <c r="K197" s="761">
        <v>0</v>
      </c>
      <c r="L197" s="833">
        <v>0</v>
      </c>
      <c r="M197" s="903">
        <v>0</v>
      </c>
      <c r="N197" s="974">
        <v>0</v>
      </c>
    </row>
    <row r="198" spans="1:14">
      <c r="A198" s="9">
        <v>2</v>
      </c>
      <c r="B198" s="10" t="s">
        <v>43</v>
      </c>
      <c r="C198" s="128"/>
      <c r="D198" s="231"/>
      <c r="E198" s="296"/>
      <c r="F198" s="378"/>
      <c r="G198" s="448"/>
      <c r="H198" s="519"/>
      <c r="I198" s="612"/>
      <c r="J198" s="683"/>
      <c r="K198" s="756"/>
      <c r="L198" s="828"/>
      <c r="M198" s="896"/>
      <c r="N198" s="968"/>
    </row>
    <row r="199" spans="1:14" ht="12.75" customHeight="1">
      <c r="A199" s="11"/>
      <c r="B199" s="12" t="s">
        <v>44</v>
      </c>
      <c r="C199" s="129">
        <v>0</v>
      </c>
      <c r="D199" s="236">
        <v>0</v>
      </c>
      <c r="E199" s="303">
        <v>0</v>
      </c>
      <c r="F199" s="383">
        <v>0</v>
      </c>
      <c r="G199" s="453">
        <v>0</v>
      </c>
      <c r="H199" s="525">
        <v>0</v>
      </c>
      <c r="I199" s="618">
        <v>0</v>
      </c>
      <c r="J199" s="690">
        <v>0</v>
      </c>
      <c r="K199" s="761">
        <v>0</v>
      </c>
      <c r="L199" s="833">
        <v>0</v>
      </c>
      <c r="M199" s="903">
        <v>0</v>
      </c>
      <c r="N199" s="974">
        <v>0</v>
      </c>
    </row>
    <row r="200" spans="1:14" ht="12.75" customHeight="1">
      <c r="A200" s="11"/>
      <c r="B200" s="12" t="s">
        <v>45</v>
      </c>
      <c r="C200" s="129">
        <v>0</v>
      </c>
      <c r="D200" s="236">
        <v>0</v>
      </c>
      <c r="E200" s="303">
        <v>0</v>
      </c>
      <c r="F200" s="383">
        <v>0</v>
      </c>
      <c r="G200" s="453">
        <v>0</v>
      </c>
      <c r="H200" s="525">
        <v>0</v>
      </c>
      <c r="I200" s="618">
        <v>0</v>
      </c>
      <c r="J200" s="690">
        <v>0</v>
      </c>
      <c r="K200" s="761">
        <v>0</v>
      </c>
      <c r="L200" s="833">
        <v>0</v>
      </c>
      <c r="M200" s="903">
        <v>0</v>
      </c>
      <c r="N200" s="974">
        <v>0</v>
      </c>
    </row>
    <row r="201" spans="1:14" ht="7.5" customHeight="1">
      <c r="A201" s="9"/>
      <c r="B201" s="12" t="s">
        <v>46</v>
      </c>
      <c r="C201" s="129">
        <v>0</v>
      </c>
      <c r="D201" s="236">
        <v>0</v>
      </c>
      <c r="E201" s="303">
        <v>0</v>
      </c>
      <c r="F201" s="383">
        <v>0</v>
      </c>
      <c r="G201" s="453">
        <v>0</v>
      </c>
      <c r="H201" s="525">
        <v>0</v>
      </c>
      <c r="I201" s="618">
        <v>0</v>
      </c>
      <c r="J201" s="690">
        <v>0</v>
      </c>
      <c r="K201" s="761">
        <v>0</v>
      </c>
      <c r="L201" s="833">
        <v>0</v>
      </c>
      <c r="M201" s="903">
        <v>0</v>
      </c>
      <c r="N201" s="974">
        <v>0</v>
      </c>
    </row>
    <row r="202" spans="1:14" ht="18" customHeight="1">
      <c r="A202" s="14"/>
      <c r="B202" s="15" t="s">
        <v>47</v>
      </c>
      <c r="C202" s="140">
        <v>0</v>
      </c>
      <c r="D202" s="237">
        <v>0</v>
      </c>
      <c r="E202" s="304">
        <v>0</v>
      </c>
      <c r="F202" s="384">
        <v>0</v>
      </c>
      <c r="G202" s="454">
        <v>0</v>
      </c>
      <c r="H202" s="526">
        <v>0</v>
      </c>
      <c r="I202" s="619">
        <v>0</v>
      </c>
      <c r="J202" s="691">
        <v>0</v>
      </c>
      <c r="K202" s="762">
        <v>0</v>
      </c>
      <c r="L202" s="834">
        <v>0</v>
      </c>
      <c r="M202" s="904">
        <v>0</v>
      </c>
      <c r="N202" s="975">
        <v>0</v>
      </c>
    </row>
    <row r="203" spans="1:14" ht="12.75" customHeight="1" thickBot="1">
      <c r="A203" s="17">
        <v>3</v>
      </c>
      <c r="B203" s="18" t="s">
        <v>48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</row>
    <row r="204" spans="1:14">
      <c r="B204" s="126" t="s">
        <v>49</v>
      </c>
      <c r="C204" s="24">
        <f t="shared" ref="C204" si="51">SUM(C199:C202)-C190</f>
        <v>0</v>
      </c>
      <c r="D204" s="24">
        <f t="shared" ref="D204" si="52">SUM(D199:D202)-D190</f>
        <v>0</v>
      </c>
      <c r="E204" s="24">
        <f t="shared" ref="E204" si="53">SUM(E199:E202)-E190</f>
        <v>0</v>
      </c>
      <c r="F204" s="24">
        <f t="shared" ref="F204" si="54">SUM(F199:F202)-F190</f>
        <v>0</v>
      </c>
      <c r="G204" s="24">
        <f t="shared" ref="G204" si="55">SUM(G199:G202)-G190</f>
        <v>0</v>
      </c>
      <c r="H204" s="24">
        <f t="shared" ref="H204" si="56">SUM(H199:H202)-H190</f>
        <v>0</v>
      </c>
      <c r="I204" s="24">
        <f t="shared" ref="I204" si="57">SUM(I199:I202)-I190</f>
        <v>0</v>
      </c>
      <c r="J204" s="24">
        <f t="shared" ref="J204" si="58">SUM(J199:J202)-J190</f>
        <v>0</v>
      </c>
      <c r="K204" s="24">
        <f t="shared" ref="K204" si="59">SUM(K199:K202)-K190</f>
        <v>0</v>
      </c>
      <c r="L204" s="24">
        <f t="shared" ref="L204" si="60">SUM(L199:L202)-L190</f>
        <v>0</v>
      </c>
      <c r="M204" s="24">
        <f t="shared" ref="M204" si="61">SUM(M199:M202)-M190</f>
        <v>0</v>
      </c>
      <c r="N204" s="24">
        <f t="shared" ref="N204" si="62">SUM(N199:N202)-N190</f>
        <v>0</v>
      </c>
    </row>
    <row r="205" spans="1:14">
      <c r="B205" s="126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>
      <c r="B206" s="126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30" customHeight="1">
      <c r="B207" s="126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ht="25.5" customHeight="1"/>
    <row r="209" spans="1:14" ht="20.100000000000001" customHeight="1"/>
    <row r="210" spans="1:14" ht="20.100000000000001" customHeight="1"/>
    <row r="211" spans="1:14" ht="20.100000000000001" customHeight="1">
      <c r="A211" s="1000" t="s">
        <v>0</v>
      </c>
      <c r="B211" s="1000"/>
    </row>
    <row r="212" spans="1:14" ht="20.100000000000001" customHeight="1">
      <c r="A212" s="1000" t="s">
        <v>3</v>
      </c>
      <c r="B212" s="1000"/>
    </row>
    <row r="213" spans="1:14" ht="20.100000000000001" customHeight="1">
      <c r="A213" s="1000" t="s">
        <v>4</v>
      </c>
      <c r="B213" s="1000"/>
    </row>
    <row r="214" spans="1:14" ht="20.100000000000001" customHeight="1">
      <c r="C214" s="135"/>
    </row>
    <row r="215" spans="1:14" ht="20.100000000000001" customHeight="1">
      <c r="C215" s="136"/>
    </row>
    <row r="216" spans="1:14" ht="26.25" customHeight="1">
      <c r="A216" s="1" t="s">
        <v>7</v>
      </c>
    </row>
    <row r="217" spans="1:14" ht="20.100000000000001" customHeight="1">
      <c r="A217" s="1" t="s">
        <v>8</v>
      </c>
    </row>
    <row r="218" spans="1:14" s="3" customFormat="1" ht="20.100000000000001" customHeight="1">
      <c r="A218" s="19" t="s">
        <v>57</v>
      </c>
      <c r="B218" s="20"/>
    </row>
    <row r="219" spans="1:14" ht="20.100000000000001" customHeight="1" thickBot="1"/>
    <row r="220" spans="1:14" ht="20.100000000000001" customHeight="1">
      <c r="A220" s="987" t="s">
        <v>13</v>
      </c>
      <c r="B220" s="989" t="s">
        <v>14</v>
      </c>
      <c r="C220" s="130"/>
    </row>
    <row r="221" spans="1:14" ht="24" customHeight="1">
      <c r="A221" s="988"/>
      <c r="B221" s="99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>
      <c r="A222" s="988"/>
      <c r="B222" s="990"/>
      <c r="C222" s="131" t="s">
        <v>19</v>
      </c>
      <c r="D222" s="223" t="s">
        <v>19</v>
      </c>
      <c r="E222" s="301" t="s">
        <v>19</v>
      </c>
      <c r="F222" s="370" t="s">
        <v>19</v>
      </c>
      <c r="G222" s="440" t="s">
        <v>19</v>
      </c>
      <c r="H222" s="511" t="s">
        <v>19</v>
      </c>
      <c r="I222" s="617" t="s">
        <v>19</v>
      </c>
      <c r="J222" s="688" t="s">
        <v>19</v>
      </c>
      <c r="K222" s="748" t="s">
        <v>19</v>
      </c>
      <c r="L222" s="820" t="s">
        <v>19</v>
      </c>
      <c r="M222" s="901" t="s">
        <v>19</v>
      </c>
      <c r="N222" s="960" t="s">
        <v>19</v>
      </c>
    </row>
    <row r="223" spans="1:14" ht="12.75" customHeight="1">
      <c r="A223" s="988"/>
      <c r="B223" s="990"/>
      <c r="C223" s="132"/>
      <c r="D223" s="224"/>
      <c r="E223" s="298"/>
      <c r="F223" s="371"/>
      <c r="G223" s="441"/>
      <c r="H223" s="512"/>
      <c r="I223" s="614"/>
      <c r="J223" s="685"/>
      <c r="K223" s="749"/>
      <c r="L223" s="821"/>
      <c r="M223" s="898"/>
      <c r="N223" s="961"/>
    </row>
    <row r="224" spans="1:14">
      <c r="A224" s="44" t="s">
        <v>25</v>
      </c>
      <c r="B224" s="45" t="s">
        <v>26</v>
      </c>
      <c r="C224" s="138" t="s">
        <v>29</v>
      </c>
      <c r="D224" s="225" t="s">
        <v>29</v>
      </c>
      <c r="E224" s="299" t="s">
        <v>29</v>
      </c>
      <c r="F224" s="372" t="s">
        <v>29</v>
      </c>
      <c r="G224" s="442" t="s">
        <v>29</v>
      </c>
      <c r="H224" s="513" t="s">
        <v>29</v>
      </c>
      <c r="I224" s="615" t="s">
        <v>29</v>
      </c>
      <c r="J224" s="686" t="s">
        <v>29</v>
      </c>
      <c r="K224" s="750" t="s">
        <v>29</v>
      </c>
      <c r="L224" s="822" t="s">
        <v>29</v>
      </c>
      <c r="M224" s="899" t="s">
        <v>29</v>
      </c>
      <c r="N224" s="962" t="s">
        <v>29</v>
      </c>
    </row>
    <row r="225" spans="1:14" ht="12.75" customHeight="1">
      <c r="A225" s="5"/>
      <c r="B225" s="6" t="s">
        <v>37</v>
      </c>
      <c r="C225" s="139">
        <f t="shared" ref="C225:H225" si="63">SUM(C227,C230)</f>
        <v>0</v>
      </c>
      <c r="D225" s="234">
        <f t="shared" si="63"/>
        <v>0</v>
      </c>
      <c r="E225" s="300">
        <f t="shared" si="63"/>
        <v>0</v>
      </c>
      <c r="F225" s="381">
        <f t="shared" si="63"/>
        <v>0</v>
      </c>
      <c r="G225" s="451">
        <f t="shared" si="63"/>
        <v>0</v>
      </c>
      <c r="H225" s="523">
        <f t="shared" si="63"/>
        <v>0</v>
      </c>
      <c r="I225" s="616">
        <f t="shared" ref="I225:N225" si="64">SUM(I227,I230)</f>
        <v>0</v>
      </c>
      <c r="J225" s="687">
        <f t="shared" si="64"/>
        <v>0</v>
      </c>
      <c r="K225" s="759">
        <f t="shared" si="64"/>
        <v>0</v>
      </c>
      <c r="L225" s="831">
        <f t="shared" si="64"/>
        <v>0</v>
      </c>
      <c r="M225" s="900">
        <f t="shared" si="64"/>
        <v>0</v>
      </c>
      <c r="N225" s="972">
        <f t="shared" si="64"/>
        <v>0</v>
      </c>
    </row>
    <row r="226" spans="1:14" ht="12.75" customHeight="1">
      <c r="A226" s="9">
        <v>1</v>
      </c>
      <c r="B226" s="10" t="s">
        <v>38</v>
      </c>
      <c r="C226" s="128"/>
      <c r="D226" s="231"/>
      <c r="E226" s="296"/>
      <c r="F226" s="378"/>
      <c r="G226" s="448"/>
      <c r="H226" s="519"/>
      <c r="I226" s="612"/>
      <c r="J226" s="683"/>
      <c r="K226" s="756"/>
      <c r="L226" s="828"/>
      <c r="M226" s="896"/>
      <c r="N226" s="968"/>
    </row>
    <row r="227" spans="1:14">
      <c r="A227" s="11"/>
      <c r="B227" s="10" t="s">
        <v>39</v>
      </c>
      <c r="C227" s="133">
        <f t="shared" ref="C227" si="65">SUM(C228:C229)</f>
        <v>0</v>
      </c>
      <c r="D227" s="235">
        <f t="shared" ref="D227:N227" si="66">SUM(D228:D229)</f>
        <v>0</v>
      </c>
      <c r="E227" s="305">
        <f t="shared" si="66"/>
        <v>0</v>
      </c>
      <c r="F227" s="382">
        <f t="shared" si="66"/>
        <v>0</v>
      </c>
      <c r="G227" s="452">
        <f t="shared" si="66"/>
        <v>0</v>
      </c>
      <c r="H227" s="524">
        <f t="shared" si="66"/>
        <v>0</v>
      </c>
      <c r="I227" s="620">
        <f t="shared" si="66"/>
        <v>0</v>
      </c>
      <c r="J227" s="692">
        <f t="shared" si="66"/>
        <v>0</v>
      </c>
      <c r="K227" s="760">
        <f t="shared" si="66"/>
        <v>0</v>
      </c>
      <c r="L227" s="832">
        <f t="shared" si="66"/>
        <v>0</v>
      </c>
      <c r="M227" s="905">
        <f t="shared" si="66"/>
        <v>0</v>
      </c>
      <c r="N227" s="973">
        <f t="shared" si="66"/>
        <v>0</v>
      </c>
    </row>
    <row r="228" spans="1:14">
      <c r="A228" s="11"/>
      <c r="B228" s="12" t="s">
        <v>40</v>
      </c>
      <c r="C228" s="129">
        <v>0</v>
      </c>
      <c r="D228" s="236">
        <v>0</v>
      </c>
      <c r="E228" s="303">
        <v>0</v>
      </c>
      <c r="F228" s="383">
        <v>0</v>
      </c>
      <c r="G228" s="453">
        <v>0</v>
      </c>
      <c r="H228" s="525">
        <v>0</v>
      </c>
      <c r="I228" s="618">
        <v>0</v>
      </c>
      <c r="J228" s="690">
        <v>0</v>
      </c>
      <c r="K228" s="761">
        <v>0</v>
      </c>
      <c r="L228" s="833">
        <v>0</v>
      </c>
      <c r="M228" s="903">
        <v>0</v>
      </c>
      <c r="N228" s="974">
        <v>0</v>
      </c>
    </row>
    <row r="229" spans="1:14">
      <c r="A229" s="11"/>
      <c r="B229" s="12" t="s">
        <v>41</v>
      </c>
      <c r="C229" s="129">
        <v>0</v>
      </c>
      <c r="D229" s="236">
        <v>0</v>
      </c>
      <c r="E229" s="303">
        <v>0</v>
      </c>
      <c r="F229" s="383">
        <v>0</v>
      </c>
      <c r="G229" s="453">
        <v>0</v>
      </c>
      <c r="H229" s="525">
        <v>0</v>
      </c>
      <c r="I229" s="618">
        <v>0</v>
      </c>
      <c r="J229" s="690">
        <v>0</v>
      </c>
      <c r="K229" s="761">
        <v>0</v>
      </c>
      <c r="L229" s="833">
        <v>0</v>
      </c>
      <c r="M229" s="903">
        <v>0</v>
      </c>
      <c r="N229" s="974">
        <v>0</v>
      </c>
    </row>
    <row r="230" spans="1:14">
      <c r="A230" s="11"/>
      <c r="B230" s="10" t="s">
        <v>42</v>
      </c>
      <c r="C230" s="133">
        <f t="shared" ref="C230:N230" si="67">SUM(C231:C232)</f>
        <v>0</v>
      </c>
      <c r="D230" s="235">
        <f t="shared" si="67"/>
        <v>0</v>
      </c>
      <c r="E230" s="305">
        <f t="shared" si="67"/>
        <v>0</v>
      </c>
      <c r="F230" s="382">
        <f t="shared" si="67"/>
        <v>0</v>
      </c>
      <c r="G230" s="452">
        <f t="shared" si="67"/>
        <v>0</v>
      </c>
      <c r="H230" s="524">
        <f t="shared" si="67"/>
        <v>0</v>
      </c>
      <c r="I230" s="620">
        <f t="shared" si="67"/>
        <v>0</v>
      </c>
      <c r="J230" s="692">
        <f t="shared" si="67"/>
        <v>0</v>
      </c>
      <c r="K230" s="760">
        <f t="shared" si="67"/>
        <v>0</v>
      </c>
      <c r="L230" s="832">
        <f t="shared" si="67"/>
        <v>0</v>
      </c>
      <c r="M230" s="905">
        <f t="shared" si="67"/>
        <v>0</v>
      </c>
      <c r="N230" s="973">
        <f t="shared" si="67"/>
        <v>0</v>
      </c>
    </row>
    <row r="231" spans="1:14" ht="12.75" customHeight="1">
      <c r="A231" s="11"/>
      <c r="B231" s="12" t="s">
        <v>40</v>
      </c>
      <c r="C231" s="129">
        <v>0</v>
      </c>
      <c r="D231" s="236">
        <v>0</v>
      </c>
      <c r="E231" s="303">
        <v>0</v>
      </c>
      <c r="F231" s="383">
        <v>0</v>
      </c>
      <c r="G231" s="453">
        <v>0</v>
      </c>
      <c r="H231" s="525">
        <v>0</v>
      </c>
      <c r="I231" s="618">
        <v>0</v>
      </c>
      <c r="J231" s="690">
        <v>0</v>
      </c>
      <c r="K231" s="761">
        <v>0</v>
      </c>
      <c r="L231" s="833">
        <v>0</v>
      </c>
      <c r="M231" s="903">
        <v>0</v>
      </c>
      <c r="N231" s="974">
        <v>0</v>
      </c>
    </row>
    <row r="232" spans="1:14" ht="12.75" customHeight="1">
      <c r="A232" s="11"/>
      <c r="B232" s="12" t="s">
        <v>41</v>
      </c>
      <c r="C232" s="129">
        <v>0</v>
      </c>
      <c r="D232" s="236">
        <v>0</v>
      </c>
      <c r="E232" s="303">
        <v>0</v>
      </c>
      <c r="F232" s="383">
        <v>0</v>
      </c>
      <c r="G232" s="453">
        <v>0</v>
      </c>
      <c r="H232" s="525">
        <v>0</v>
      </c>
      <c r="I232" s="618">
        <v>0</v>
      </c>
      <c r="J232" s="690">
        <v>0</v>
      </c>
      <c r="K232" s="761">
        <v>0</v>
      </c>
      <c r="L232" s="833">
        <v>0</v>
      </c>
      <c r="M232" s="903">
        <v>0</v>
      </c>
      <c r="N232" s="974">
        <v>0</v>
      </c>
    </row>
    <row r="233" spans="1:14" ht="7.5" customHeight="1">
      <c r="A233" s="9">
        <v>2</v>
      </c>
      <c r="B233" s="10" t="s">
        <v>43</v>
      </c>
      <c r="C233" s="128"/>
      <c r="D233" s="231"/>
      <c r="E233" s="296"/>
      <c r="F233" s="378"/>
      <c r="G233" s="448"/>
      <c r="H233" s="519"/>
      <c r="I233" s="612"/>
      <c r="J233" s="683"/>
      <c r="K233" s="756"/>
      <c r="L233" s="828"/>
      <c r="M233" s="896"/>
      <c r="N233" s="968"/>
    </row>
    <row r="234" spans="1:14" ht="18" customHeight="1">
      <c r="A234" s="11"/>
      <c r="B234" s="12" t="s">
        <v>44</v>
      </c>
      <c r="C234" s="129">
        <v>0</v>
      </c>
      <c r="D234" s="236">
        <v>0</v>
      </c>
      <c r="E234" s="303">
        <v>0</v>
      </c>
      <c r="F234" s="383">
        <v>0</v>
      </c>
      <c r="G234" s="453">
        <v>0</v>
      </c>
      <c r="H234" s="525">
        <v>0</v>
      </c>
      <c r="I234" s="618">
        <v>0</v>
      </c>
      <c r="J234" s="690">
        <v>0</v>
      </c>
      <c r="K234" s="761">
        <v>0</v>
      </c>
      <c r="L234" s="833">
        <v>0</v>
      </c>
      <c r="M234" s="903">
        <v>0</v>
      </c>
      <c r="N234" s="974">
        <v>0</v>
      </c>
    </row>
    <row r="235" spans="1:14" ht="12.75" customHeight="1">
      <c r="A235" s="11"/>
      <c r="B235" s="12" t="s">
        <v>45</v>
      </c>
      <c r="C235" s="129">
        <v>0</v>
      </c>
      <c r="D235" s="236">
        <v>0</v>
      </c>
      <c r="E235" s="303">
        <v>0</v>
      </c>
      <c r="F235" s="383">
        <v>0</v>
      </c>
      <c r="G235" s="453">
        <v>0</v>
      </c>
      <c r="H235" s="525">
        <v>0</v>
      </c>
      <c r="I235" s="618">
        <v>0</v>
      </c>
      <c r="J235" s="690">
        <v>0</v>
      </c>
      <c r="K235" s="761">
        <v>0</v>
      </c>
      <c r="L235" s="833">
        <v>0</v>
      </c>
      <c r="M235" s="903">
        <v>0</v>
      </c>
      <c r="N235" s="974">
        <v>0</v>
      </c>
    </row>
    <row r="236" spans="1:14" ht="12.75" customHeight="1">
      <c r="A236" s="9"/>
      <c r="B236" s="12" t="s">
        <v>46</v>
      </c>
      <c r="C236" s="129">
        <v>0</v>
      </c>
      <c r="D236" s="236">
        <v>0</v>
      </c>
      <c r="E236" s="303">
        <v>0</v>
      </c>
      <c r="F236" s="383">
        <v>0</v>
      </c>
      <c r="G236" s="453">
        <v>0</v>
      </c>
      <c r="H236" s="525">
        <v>0</v>
      </c>
      <c r="I236" s="618">
        <v>0</v>
      </c>
      <c r="J236" s="690">
        <v>0</v>
      </c>
      <c r="K236" s="761">
        <v>0</v>
      </c>
      <c r="L236" s="833">
        <v>0</v>
      </c>
      <c r="M236" s="903">
        <v>0</v>
      </c>
      <c r="N236" s="974">
        <v>0</v>
      </c>
    </row>
    <row r="237" spans="1:14" ht="12.75" customHeight="1">
      <c r="A237" s="14"/>
      <c r="B237" s="15" t="s">
        <v>47</v>
      </c>
      <c r="C237" s="140">
        <v>0</v>
      </c>
      <c r="D237" s="237">
        <v>0</v>
      </c>
      <c r="E237" s="304">
        <v>0</v>
      </c>
      <c r="F237" s="384">
        <v>0</v>
      </c>
      <c r="G237" s="454">
        <v>0</v>
      </c>
      <c r="H237" s="526">
        <v>0</v>
      </c>
      <c r="I237" s="619">
        <v>0</v>
      </c>
      <c r="J237" s="691">
        <v>0</v>
      </c>
      <c r="K237" s="762">
        <v>0</v>
      </c>
      <c r="L237" s="834">
        <v>0</v>
      </c>
      <c r="M237" s="904">
        <v>0</v>
      </c>
      <c r="N237" s="975">
        <v>0</v>
      </c>
    </row>
    <row r="238" spans="1:14" ht="13.5" thickBot="1">
      <c r="A238" s="17">
        <v>3</v>
      </c>
      <c r="B238" s="18" t="s">
        <v>48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</row>
    <row r="239" spans="1:14" ht="30" customHeight="1">
      <c r="B239" s="126" t="s">
        <v>49</v>
      </c>
      <c r="C239" s="24">
        <f t="shared" ref="C239" si="68">SUM(C234:C237)-C225</f>
        <v>0</v>
      </c>
      <c r="D239" s="24">
        <f t="shared" ref="D239" si="69">SUM(D234:D237)-D225</f>
        <v>0</v>
      </c>
      <c r="E239" s="24">
        <f t="shared" ref="E239" si="70">SUM(E234:E237)-E225</f>
        <v>0</v>
      </c>
      <c r="F239" s="24">
        <f t="shared" ref="F239" si="71">SUM(F234:F237)-F225</f>
        <v>0</v>
      </c>
      <c r="G239" s="24">
        <f t="shared" ref="G239" si="72">SUM(G234:G237)-G225</f>
        <v>0</v>
      </c>
      <c r="H239" s="24">
        <f t="shared" ref="H239" si="73">SUM(H234:H237)-H225</f>
        <v>0</v>
      </c>
      <c r="I239" s="24">
        <f t="shared" ref="I239" si="74">SUM(I234:I237)-I225</f>
        <v>0</v>
      </c>
      <c r="J239" s="24">
        <f t="shared" ref="J239" si="75">SUM(J234:J237)-J225</f>
        <v>0</v>
      </c>
      <c r="K239" s="24">
        <f t="shared" ref="K239" si="76">SUM(K234:K237)-K225</f>
        <v>0</v>
      </c>
      <c r="L239" s="24">
        <f t="shared" ref="L239" si="77">SUM(L234:L237)-L225</f>
        <v>0</v>
      </c>
      <c r="M239" s="24">
        <f t="shared" ref="M239" si="78">SUM(M234:M237)-M225</f>
        <v>0</v>
      </c>
      <c r="N239" s="24">
        <f t="shared" ref="N239" si="79">SUM(N234:N237)-N225</f>
        <v>0</v>
      </c>
    </row>
    <row r="240" spans="1:14" ht="25.5" customHeight="1">
      <c r="B240" s="126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ht="20.100000000000001" customHeight="1">
      <c r="B241" s="126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ht="20.100000000000001" customHeight="1">
      <c r="B242" s="126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20.100000000000001" customHeight="1">
      <c r="C243" s="1" t="s">
        <v>1</v>
      </c>
      <c r="D243" s="1" t="s">
        <v>1</v>
      </c>
      <c r="E243" s="1" t="s">
        <v>1</v>
      </c>
      <c r="F243" s="1" t="s">
        <v>1</v>
      </c>
      <c r="G243" s="1" t="s">
        <v>1</v>
      </c>
      <c r="H243" s="1" t="s">
        <v>1</v>
      </c>
      <c r="I243" s="1" t="s">
        <v>1</v>
      </c>
      <c r="J243" s="1" t="s">
        <v>1</v>
      </c>
      <c r="K243" s="1" t="s">
        <v>1</v>
      </c>
      <c r="L243" s="1" t="s">
        <v>1</v>
      </c>
      <c r="M243" s="1" t="s">
        <v>1</v>
      </c>
      <c r="N243" s="1" t="s">
        <v>1</v>
      </c>
    </row>
    <row r="244" spans="1:14" ht="20.100000000000001" customHeight="1"/>
    <row r="245" spans="1:14" ht="20.100000000000001" customHeight="1"/>
    <row r="246" spans="1:14" ht="20.100000000000001" customHeight="1"/>
    <row r="247" spans="1:14" ht="20.100000000000001" customHeight="1">
      <c r="A247" s="1000" t="s">
        <v>0</v>
      </c>
      <c r="B247" s="1000"/>
    </row>
    <row r="248" spans="1:14" ht="26.25" customHeight="1">
      <c r="A248" s="1000" t="s">
        <v>3</v>
      </c>
      <c r="B248" s="1000"/>
    </row>
    <row r="249" spans="1:14" ht="20.100000000000001" customHeight="1">
      <c r="A249" s="1000" t="s">
        <v>4</v>
      </c>
      <c r="B249" s="1000"/>
    </row>
    <row r="250" spans="1:14" ht="20.100000000000001" customHeight="1">
      <c r="C250" s="135"/>
    </row>
    <row r="251" spans="1:14" ht="20.100000000000001" customHeight="1">
      <c r="C251" s="136"/>
    </row>
    <row r="252" spans="1:14" ht="20.100000000000001" customHeight="1">
      <c r="A252" s="1" t="s">
        <v>7</v>
      </c>
    </row>
    <row r="253" spans="1:14" ht="14.25" customHeight="1">
      <c r="A253" s="1" t="s">
        <v>8</v>
      </c>
    </row>
    <row r="254" spans="1:14" ht="12.75" customHeight="1">
      <c r="A254" s="19" t="s">
        <v>58</v>
      </c>
      <c r="B254" s="19"/>
    </row>
    <row r="255" spans="1:14" ht="13.5" thickBot="1">
      <c r="A255" s="3"/>
      <c r="B255" s="3"/>
    </row>
    <row r="256" spans="1:14" ht="12.75" customHeight="1">
      <c r="A256" s="987" t="s">
        <v>13</v>
      </c>
      <c r="B256" s="989" t="s">
        <v>14</v>
      </c>
      <c r="C256" s="130"/>
    </row>
    <row r="257" spans="1:14" ht="12.75" customHeight="1">
      <c r="A257" s="988"/>
      <c r="B257" s="99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>
      <c r="A258" s="988"/>
      <c r="B258" s="990"/>
      <c r="C258" s="131" t="s">
        <v>19</v>
      </c>
      <c r="D258" s="223" t="s">
        <v>19</v>
      </c>
      <c r="E258" s="301" t="s">
        <v>19</v>
      </c>
      <c r="F258" s="370" t="s">
        <v>19</v>
      </c>
      <c r="G258" s="440" t="s">
        <v>19</v>
      </c>
      <c r="H258" s="511" t="s">
        <v>19</v>
      </c>
      <c r="I258" s="617" t="s">
        <v>19</v>
      </c>
      <c r="J258" s="688" t="s">
        <v>19</v>
      </c>
      <c r="K258" s="748" t="s">
        <v>19</v>
      </c>
      <c r="L258" s="820" t="s">
        <v>19</v>
      </c>
      <c r="M258" s="901" t="s">
        <v>19</v>
      </c>
      <c r="N258" s="960" t="s">
        <v>19</v>
      </c>
    </row>
    <row r="259" spans="1:14" ht="12.75" customHeight="1">
      <c r="A259" s="988"/>
      <c r="B259" s="990"/>
      <c r="C259" s="132"/>
      <c r="D259" s="224"/>
      <c r="E259" s="298"/>
      <c r="F259" s="371"/>
      <c r="G259" s="441"/>
      <c r="H259" s="512"/>
      <c r="I259" s="614"/>
      <c r="J259" s="685"/>
      <c r="K259" s="749"/>
      <c r="L259" s="821"/>
      <c r="M259" s="898"/>
      <c r="N259" s="961"/>
    </row>
    <row r="260" spans="1:14">
      <c r="A260" s="44" t="s">
        <v>25</v>
      </c>
      <c r="B260" s="45" t="s">
        <v>26</v>
      </c>
      <c r="C260" s="138" t="s">
        <v>29</v>
      </c>
      <c r="D260" s="225" t="s">
        <v>29</v>
      </c>
      <c r="E260" s="299" t="s">
        <v>29</v>
      </c>
      <c r="F260" s="372" t="s">
        <v>29</v>
      </c>
      <c r="G260" s="442" t="s">
        <v>29</v>
      </c>
      <c r="H260" s="513" t="s">
        <v>29</v>
      </c>
      <c r="I260" s="615" t="s">
        <v>29</v>
      </c>
      <c r="J260" s="686" t="s">
        <v>29</v>
      </c>
      <c r="K260" s="750" t="s">
        <v>29</v>
      </c>
      <c r="L260" s="822" t="s">
        <v>29</v>
      </c>
      <c r="M260" s="899" t="s">
        <v>29</v>
      </c>
      <c r="N260" s="962" t="s">
        <v>29</v>
      </c>
    </row>
    <row r="261" spans="1:14" ht="15.75">
      <c r="A261" s="5"/>
      <c r="B261" s="6" t="s">
        <v>37</v>
      </c>
      <c r="C261" s="139">
        <f t="shared" ref="C261:H261" si="80">SUM(C263,C266)</f>
        <v>0</v>
      </c>
      <c r="D261" s="234">
        <f t="shared" si="80"/>
        <v>0</v>
      </c>
      <c r="E261" s="300">
        <f t="shared" si="80"/>
        <v>0</v>
      </c>
      <c r="F261" s="381">
        <f t="shared" si="80"/>
        <v>0</v>
      </c>
      <c r="G261" s="451">
        <f t="shared" si="80"/>
        <v>0</v>
      </c>
      <c r="H261" s="523">
        <f t="shared" si="80"/>
        <v>0</v>
      </c>
      <c r="I261" s="616">
        <f t="shared" ref="I261:N261" si="81">SUM(I263,I266)</f>
        <v>0</v>
      </c>
      <c r="J261" s="687">
        <f t="shared" si="81"/>
        <v>0</v>
      </c>
      <c r="K261" s="759">
        <f t="shared" si="81"/>
        <v>0</v>
      </c>
      <c r="L261" s="831">
        <f t="shared" si="81"/>
        <v>0</v>
      </c>
      <c r="M261" s="900">
        <f t="shared" si="81"/>
        <v>0</v>
      </c>
      <c r="N261" s="972">
        <f t="shared" si="81"/>
        <v>0</v>
      </c>
    </row>
    <row r="262" spans="1:14">
      <c r="A262" s="9">
        <v>1</v>
      </c>
      <c r="B262" s="10" t="s">
        <v>38</v>
      </c>
      <c r="C262" s="128"/>
      <c r="D262" s="231"/>
      <c r="E262" s="296"/>
      <c r="F262" s="378"/>
      <c r="G262" s="448"/>
      <c r="H262" s="519"/>
      <c r="I262" s="612"/>
      <c r="J262" s="683"/>
      <c r="K262" s="756"/>
      <c r="L262" s="828"/>
      <c r="M262" s="896"/>
      <c r="N262" s="968"/>
    </row>
    <row r="263" spans="1:14" ht="12.75" customHeight="1">
      <c r="A263" s="11"/>
      <c r="B263" s="10" t="s">
        <v>39</v>
      </c>
      <c r="C263" s="133">
        <f t="shared" ref="C263" si="82">SUM(C264:C265)</f>
        <v>0</v>
      </c>
      <c r="D263" s="235">
        <f t="shared" ref="D263:N263" si="83">SUM(D264:D265)</f>
        <v>0</v>
      </c>
      <c r="E263" s="305">
        <f t="shared" si="83"/>
        <v>0</v>
      </c>
      <c r="F263" s="382">
        <f t="shared" si="83"/>
        <v>0</v>
      </c>
      <c r="G263" s="452">
        <f t="shared" si="83"/>
        <v>0</v>
      </c>
      <c r="H263" s="524">
        <f t="shared" si="83"/>
        <v>0</v>
      </c>
      <c r="I263" s="620">
        <f t="shared" si="83"/>
        <v>0</v>
      </c>
      <c r="J263" s="692">
        <f t="shared" si="83"/>
        <v>0</v>
      </c>
      <c r="K263" s="760">
        <f t="shared" si="83"/>
        <v>0</v>
      </c>
      <c r="L263" s="832">
        <f t="shared" si="83"/>
        <v>0</v>
      </c>
      <c r="M263" s="905">
        <f t="shared" si="83"/>
        <v>0</v>
      </c>
      <c r="N263" s="973">
        <f t="shared" si="83"/>
        <v>0</v>
      </c>
    </row>
    <row r="264" spans="1:14" ht="12.75" customHeight="1">
      <c r="A264" s="11"/>
      <c r="B264" s="12" t="s">
        <v>40</v>
      </c>
      <c r="C264" s="129">
        <v>0</v>
      </c>
      <c r="D264" s="236">
        <v>0</v>
      </c>
      <c r="E264" s="303">
        <v>0</v>
      </c>
      <c r="F264" s="383">
        <v>0</v>
      </c>
      <c r="G264" s="453">
        <v>0</v>
      </c>
      <c r="H264" s="525">
        <v>0</v>
      </c>
      <c r="I264" s="618">
        <v>0</v>
      </c>
      <c r="J264" s="690">
        <v>0</v>
      </c>
      <c r="K264" s="761">
        <v>0</v>
      </c>
      <c r="L264" s="833">
        <v>0</v>
      </c>
      <c r="M264" s="903">
        <v>0</v>
      </c>
      <c r="N264" s="974">
        <v>0</v>
      </c>
    </row>
    <row r="265" spans="1:14" ht="13.5" customHeight="1">
      <c r="A265" s="11"/>
      <c r="B265" s="12" t="s">
        <v>41</v>
      </c>
      <c r="C265" s="129">
        <v>0</v>
      </c>
      <c r="D265" s="236">
        <v>0</v>
      </c>
      <c r="E265" s="303">
        <v>0</v>
      </c>
      <c r="F265" s="383">
        <v>0</v>
      </c>
      <c r="G265" s="453">
        <v>0</v>
      </c>
      <c r="H265" s="525">
        <v>0</v>
      </c>
      <c r="I265" s="618">
        <v>0</v>
      </c>
      <c r="J265" s="690">
        <v>0</v>
      </c>
      <c r="K265" s="761">
        <v>0</v>
      </c>
      <c r="L265" s="833">
        <v>0</v>
      </c>
      <c r="M265" s="903">
        <v>0</v>
      </c>
      <c r="N265" s="974">
        <v>0</v>
      </c>
    </row>
    <row r="266" spans="1:14" ht="18" customHeight="1">
      <c r="A266" s="11"/>
      <c r="B266" s="10" t="s">
        <v>42</v>
      </c>
      <c r="C266" s="133">
        <f t="shared" ref="C266" si="84">SUM(C267:C268)</f>
        <v>0</v>
      </c>
      <c r="D266" s="235">
        <f t="shared" ref="D266" si="85">SUM(D267:D268)</f>
        <v>0</v>
      </c>
      <c r="E266" s="305">
        <f t="shared" ref="E266" si="86">SUM(E267:E268)</f>
        <v>0</v>
      </c>
      <c r="F266" s="382">
        <f t="shared" ref="F266" si="87">SUM(F267:F268)</f>
        <v>0</v>
      </c>
      <c r="G266" s="452">
        <f t="shared" ref="G266" si="88">SUM(G267:G268)</f>
        <v>0</v>
      </c>
      <c r="H266" s="524">
        <f t="shared" ref="H266" si="89">SUM(H267:H268)</f>
        <v>0</v>
      </c>
      <c r="I266" s="620">
        <f t="shared" ref="I266" si="90">SUM(I267:I268)</f>
        <v>0</v>
      </c>
      <c r="J266" s="692">
        <f t="shared" ref="J266" si="91">SUM(J267:J268)</f>
        <v>0</v>
      </c>
      <c r="K266" s="760">
        <f t="shared" ref="K266" si="92">SUM(K267:K268)</f>
        <v>0</v>
      </c>
      <c r="L266" s="832">
        <f t="shared" ref="L266" si="93">SUM(L267:L268)</f>
        <v>0</v>
      </c>
      <c r="M266" s="905">
        <f t="shared" ref="M266" si="94">SUM(M267:M268)</f>
        <v>0</v>
      </c>
      <c r="N266" s="973">
        <f t="shared" ref="N266" si="95">SUM(N267:N268)</f>
        <v>0</v>
      </c>
    </row>
    <row r="267" spans="1:14" ht="12.75" customHeight="1">
      <c r="A267" s="11"/>
      <c r="B267" s="12" t="s">
        <v>40</v>
      </c>
      <c r="C267" s="129">
        <v>0</v>
      </c>
      <c r="D267" s="236">
        <v>0</v>
      </c>
      <c r="E267" s="303">
        <v>0</v>
      </c>
      <c r="F267" s="383">
        <v>0</v>
      </c>
      <c r="G267" s="453">
        <v>0</v>
      </c>
      <c r="H267" s="525">
        <v>0</v>
      </c>
      <c r="I267" s="618">
        <v>0</v>
      </c>
      <c r="J267" s="690">
        <v>0</v>
      </c>
      <c r="K267" s="761">
        <v>0</v>
      </c>
      <c r="L267" s="833">
        <v>0</v>
      </c>
      <c r="M267" s="903">
        <v>0</v>
      </c>
      <c r="N267" s="974">
        <v>0</v>
      </c>
    </row>
    <row r="268" spans="1:14" ht="13.5" customHeight="1">
      <c r="A268" s="11"/>
      <c r="B268" s="12" t="s">
        <v>41</v>
      </c>
      <c r="C268" s="129">
        <v>0</v>
      </c>
      <c r="D268" s="236">
        <v>0</v>
      </c>
      <c r="E268" s="303">
        <v>0</v>
      </c>
      <c r="F268" s="383">
        <v>0</v>
      </c>
      <c r="G268" s="453">
        <v>0</v>
      </c>
      <c r="H268" s="525">
        <v>0</v>
      </c>
      <c r="I268" s="618">
        <v>0</v>
      </c>
      <c r="J268" s="690">
        <v>0</v>
      </c>
      <c r="K268" s="761">
        <v>0</v>
      </c>
      <c r="L268" s="833">
        <v>0</v>
      </c>
      <c r="M268" s="903">
        <v>0</v>
      </c>
      <c r="N268" s="974">
        <v>0</v>
      </c>
    </row>
    <row r="269" spans="1:14" ht="12.75" customHeight="1">
      <c r="A269" s="9">
        <v>2</v>
      </c>
      <c r="B269" s="10" t="s">
        <v>43</v>
      </c>
      <c r="C269" s="128"/>
      <c r="D269" s="231"/>
      <c r="E269" s="296"/>
      <c r="F269" s="378"/>
      <c r="G269" s="448"/>
      <c r="H269" s="519"/>
      <c r="I269" s="612"/>
      <c r="J269" s="683"/>
      <c r="K269" s="756"/>
      <c r="L269" s="828"/>
      <c r="M269" s="896"/>
      <c r="N269" s="968"/>
    </row>
    <row r="270" spans="1:14">
      <c r="A270" s="11"/>
      <c r="B270" s="12" t="s">
        <v>44</v>
      </c>
      <c r="C270" s="129">
        <v>0</v>
      </c>
      <c r="D270" s="236">
        <v>0</v>
      </c>
      <c r="E270" s="303">
        <v>0</v>
      </c>
      <c r="F270" s="383">
        <v>0</v>
      </c>
      <c r="G270" s="453">
        <v>0</v>
      </c>
      <c r="H270" s="525">
        <v>0</v>
      </c>
      <c r="I270" s="618">
        <v>0</v>
      </c>
      <c r="J270" s="690">
        <v>0</v>
      </c>
      <c r="K270" s="761">
        <v>0</v>
      </c>
      <c r="L270" s="833">
        <v>0</v>
      </c>
      <c r="M270" s="903">
        <v>0</v>
      </c>
      <c r="N270" s="974">
        <v>0</v>
      </c>
    </row>
    <row r="271" spans="1:14" ht="30" customHeight="1">
      <c r="A271" s="11"/>
      <c r="B271" s="12" t="s">
        <v>45</v>
      </c>
      <c r="C271" s="129">
        <v>0</v>
      </c>
      <c r="D271" s="236">
        <v>0</v>
      </c>
      <c r="E271" s="303">
        <v>0</v>
      </c>
      <c r="F271" s="383">
        <v>0</v>
      </c>
      <c r="G271" s="453">
        <v>0</v>
      </c>
      <c r="H271" s="525">
        <v>0</v>
      </c>
      <c r="I271" s="618">
        <v>0</v>
      </c>
      <c r="J271" s="690">
        <v>0</v>
      </c>
      <c r="K271" s="761">
        <v>0</v>
      </c>
      <c r="L271" s="833">
        <v>0</v>
      </c>
      <c r="M271" s="903">
        <v>0</v>
      </c>
      <c r="N271" s="974">
        <v>0</v>
      </c>
    </row>
    <row r="272" spans="1:14" ht="25.5" customHeight="1">
      <c r="A272" s="9"/>
      <c r="B272" s="12" t="s">
        <v>46</v>
      </c>
      <c r="C272" s="129">
        <v>0</v>
      </c>
      <c r="D272" s="236">
        <v>0</v>
      </c>
      <c r="E272" s="303">
        <v>0</v>
      </c>
      <c r="F272" s="383">
        <v>0</v>
      </c>
      <c r="G272" s="453">
        <v>0</v>
      </c>
      <c r="H272" s="525">
        <v>0</v>
      </c>
      <c r="I272" s="618">
        <v>0</v>
      </c>
      <c r="J272" s="690">
        <v>0</v>
      </c>
      <c r="K272" s="761">
        <v>0</v>
      </c>
      <c r="L272" s="833">
        <v>0</v>
      </c>
      <c r="M272" s="903">
        <v>0</v>
      </c>
      <c r="N272" s="974">
        <v>0</v>
      </c>
    </row>
    <row r="273" spans="1:14" ht="20.100000000000001" customHeight="1">
      <c r="A273" s="14"/>
      <c r="B273" s="15" t="s">
        <v>47</v>
      </c>
      <c r="C273" s="140">
        <v>0</v>
      </c>
      <c r="D273" s="237">
        <v>0</v>
      </c>
      <c r="E273" s="304">
        <v>0</v>
      </c>
      <c r="F273" s="384">
        <v>0</v>
      </c>
      <c r="G273" s="454">
        <v>0</v>
      </c>
      <c r="H273" s="526">
        <v>0</v>
      </c>
      <c r="I273" s="619">
        <v>0</v>
      </c>
      <c r="J273" s="691">
        <v>0</v>
      </c>
      <c r="K273" s="762">
        <v>0</v>
      </c>
      <c r="L273" s="834">
        <v>0</v>
      </c>
      <c r="M273" s="904">
        <v>0</v>
      </c>
      <c r="N273" s="975">
        <v>0</v>
      </c>
    </row>
    <row r="274" spans="1:14" ht="20.100000000000001" customHeight="1" thickBot="1">
      <c r="A274" s="17">
        <v>3</v>
      </c>
      <c r="B274" s="18" t="s">
        <v>48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</row>
    <row r="275" spans="1:14" ht="20.100000000000001" customHeight="1">
      <c r="B275" s="126" t="s">
        <v>49</v>
      </c>
      <c r="C275" s="24">
        <f t="shared" ref="C275" si="96">SUM(C270:C273)-C261</f>
        <v>0</v>
      </c>
      <c r="D275" s="24">
        <f t="shared" ref="D275" si="97">SUM(D270:D273)-D261</f>
        <v>0</v>
      </c>
      <c r="E275" s="24">
        <f t="shared" ref="E275" si="98">SUM(E270:E273)-E261</f>
        <v>0</v>
      </c>
      <c r="F275" s="24">
        <f t="shared" ref="F275" si="99">SUM(F270:F273)-F261</f>
        <v>0</v>
      </c>
      <c r="G275" s="24">
        <f t="shared" ref="G275" si="100">SUM(G270:G273)-G261</f>
        <v>0</v>
      </c>
      <c r="H275" s="24">
        <f t="shared" ref="H275" si="101">SUM(H270:H273)-H261</f>
        <v>0</v>
      </c>
      <c r="I275" s="24">
        <f t="shared" ref="I275" si="102">SUM(I270:I273)-I261</f>
        <v>0</v>
      </c>
      <c r="J275" s="24">
        <f t="shared" ref="J275" si="103">SUM(J270:J273)-J261</f>
        <v>0</v>
      </c>
      <c r="K275" s="24">
        <f t="shared" ref="K275" si="104">SUM(K270:K273)-K261</f>
        <v>0</v>
      </c>
      <c r="L275" s="24">
        <f t="shared" ref="L275" si="105">SUM(L270:L273)-L261</f>
        <v>0</v>
      </c>
      <c r="M275" s="24">
        <f t="shared" ref="M275" si="106">SUM(M270:M273)-M261</f>
        <v>0</v>
      </c>
      <c r="N275" s="24">
        <f t="shared" ref="N275" si="107">SUM(N270:N273)-N261</f>
        <v>0</v>
      </c>
    </row>
    <row r="276" spans="1:14" ht="20.100000000000001" customHeight="1"/>
    <row r="277" spans="1:14" ht="20.100000000000001" customHeight="1"/>
    <row r="278" spans="1:14" ht="20.100000000000001" customHeight="1"/>
    <row r="279" spans="1:14" ht="20.100000000000001" customHeight="1"/>
    <row r="280" spans="1:14" ht="26.25" customHeight="1"/>
    <row r="281" spans="1:14" ht="20.100000000000001" customHeight="1"/>
    <row r="282" spans="1:14" ht="20.100000000000001" customHeight="1">
      <c r="A282" s="1000" t="s">
        <v>0</v>
      </c>
      <c r="B282" s="1000"/>
    </row>
    <row r="283" spans="1:14" ht="20.100000000000001" customHeight="1">
      <c r="A283" s="1000" t="s">
        <v>3</v>
      </c>
      <c r="B283" s="1000"/>
    </row>
    <row r="284" spans="1:14" ht="20.100000000000001" customHeight="1">
      <c r="A284" s="1000" t="s">
        <v>4</v>
      </c>
      <c r="B284" s="1000"/>
    </row>
    <row r="285" spans="1:14" ht="24" customHeight="1">
      <c r="C285" s="135"/>
    </row>
    <row r="286" spans="1:14">
      <c r="C286" s="136"/>
    </row>
    <row r="287" spans="1:14" ht="12.75" customHeight="1">
      <c r="A287" s="1" t="s">
        <v>7</v>
      </c>
    </row>
    <row r="288" spans="1:14" ht="12.75" customHeight="1">
      <c r="A288" s="1" t="s">
        <v>8</v>
      </c>
    </row>
    <row r="289" spans="1:14" s="3" customFormat="1" ht="12.75" customHeight="1">
      <c r="A289" s="19" t="s">
        <v>52</v>
      </c>
      <c r="B289" s="19"/>
    </row>
    <row r="290" spans="1:14" ht="12.75" customHeight="1" thickBot="1"/>
    <row r="291" spans="1:14" ht="12.75" customHeight="1">
      <c r="A291" s="987" t="s">
        <v>13</v>
      </c>
      <c r="B291" s="989" t="s">
        <v>14</v>
      </c>
      <c r="C291" s="130"/>
    </row>
    <row r="292" spans="1:14" ht="12.75" customHeight="1">
      <c r="A292" s="988"/>
      <c r="B292" s="990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>
      <c r="A293" s="988"/>
      <c r="B293" s="990"/>
      <c r="C293" s="131" t="s">
        <v>19</v>
      </c>
      <c r="D293" s="223" t="s">
        <v>19</v>
      </c>
      <c r="E293" s="301" t="s">
        <v>19</v>
      </c>
      <c r="F293" s="370" t="s">
        <v>19</v>
      </c>
      <c r="G293" s="440" t="s">
        <v>19</v>
      </c>
      <c r="H293" s="511" t="s">
        <v>19</v>
      </c>
      <c r="I293" s="617" t="s">
        <v>19</v>
      </c>
      <c r="J293" s="688" t="s">
        <v>19</v>
      </c>
      <c r="K293" s="748" t="s">
        <v>19</v>
      </c>
      <c r="L293" s="820" t="s">
        <v>19</v>
      </c>
      <c r="M293" s="901" t="s">
        <v>19</v>
      </c>
      <c r="N293" s="960" t="s">
        <v>19</v>
      </c>
    </row>
    <row r="294" spans="1:14" ht="12.75" customHeight="1">
      <c r="A294" s="988"/>
      <c r="B294" s="990"/>
      <c r="C294" s="132"/>
      <c r="D294" s="224"/>
      <c r="E294" s="298"/>
      <c r="F294" s="371"/>
      <c r="G294" s="441"/>
      <c r="H294" s="512"/>
      <c r="I294" s="614"/>
      <c r="J294" s="685"/>
      <c r="K294" s="749"/>
      <c r="L294" s="821"/>
      <c r="M294" s="898"/>
      <c r="N294" s="961"/>
    </row>
    <row r="295" spans="1:14" ht="12.75" customHeight="1">
      <c r="A295" s="44" t="s">
        <v>25</v>
      </c>
      <c r="B295" s="45" t="s">
        <v>26</v>
      </c>
      <c r="C295" s="138" t="s">
        <v>29</v>
      </c>
      <c r="D295" s="225" t="s">
        <v>29</v>
      </c>
      <c r="E295" s="299" t="s">
        <v>29</v>
      </c>
      <c r="F295" s="372" t="s">
        <v>29</v>
      </c>
      <c r="G295" s="442" t="s">
        <v>29</v>
      </c>
      <c r="H295" s="513" t="s">
        <v>29</v>
      </c>
      <c r="I295" s="615" t="s">
        <v>29</v>
      </c>
      <c r="J295" s="686" t="s">
        <v>29</v>
      </c>
      <c r="K295" s="750" t="s">
        <v>29</v>
      </c>
      <c r="L295" s="822" t="s">
        <v>29</v>
      </c>
      <c r="M295" s="899" t="s">
        <v>29</v>
      </c>
      <c r="N295" s="962" t="s">
        <v>29</v>
      </c>
    </row>
    <row r="296" spans="1:14" ht="12.75" customHeight="1">
      <c r="A296" s="5"/>
      <c r="B296" s="6" t="s">
        <v>37</v>
      </c>
      <c r="C296" s="144">
        <f t="shared" ref="C296:H296" si="108">SUM(C298,C301)</f>
        <v>28</v>
      </c>
      <c r="D296" s="226">
        <f t="shared" si="108"/>
        <v>0</v>
      </c>
      <c r="E296" s="309">
        <f t="shared" si="108"/>
        <v>0</v>
      </c>
      <c r="F296" s="373">
        <f t="shared" si="108"/>
        <v>0</v>
      </c>
      <c r="G296" s="443">
        <f t="shared" si="108"/>
        <v>0</v>
      </c>
      <c r="H296" s="514">
        <f t="shared" si="108"/>
        <v>777</v>
      </c>
      <c r="I296" s="624">
        <f t="shared" ref="I296:N296" si="109">SUM(I298,I301)</f>
        <v>154</v>
      </c>
      <c r="J296" s="696">
        <f t="shared" si="109"/>
        <v>98</v>
      </c>
      <c r="K296" s="751">
        <f t="shared" si="109"/>
        <v>379</v>
      </c>
      <c r="L296" s="823">
        <f t="shared" si="109"/>
        <v>0</v>
      </c>
      <c r="M296" s="909">
        <f t="shared" si="109"/>
        <v>0</v>
      </c>
      <c r="N296" s="963">
        <f t="shared" si="109"/>
        <v>459</v>
      </c>
    </row>
    <row r="297" spans="1:14" ht="18" customHeight="1">
      <c r="A297" s="9">
        <v>1</v>
      </c>
      <c r="B297" s="80" t="s">
        <v>38</v>
      </c>
      <c r="C297" s="128"/>
      <c r="D297" s="231"/>
      <c r="E297" s="296"/>
      <c r="F297" s="378"/>
      <c r="G297" s="448"/>
      <c r="H297" s="519"/>
      <c r="I297" s="612"/>
      <c r="J297" s="683"/>
      <c r="K297" s="756"/>
      <c r="L297" s="828"/>
      <c r="M297" s="896"/>
      <c r="N297" s="968"/>
    </row>
    <row r="298" spans="1:14" ht="18" customHeight="1">
      <c r="A298" s="11"/>
      <c r="B298" s="10" t="s">
        <v>39</v>
      </c>
      <c r="C298" s="156">
        <f t="shared" ref="C298" si="110">SUM(C299:C300)</f>
        <v>0</v>
      </c>
      <c r="D298" s="242">
        <f t="shared" ref="D298:N298" si="111">SUM(D299:D300)</f>
        <v>0</v>
      </c>
      <c r="E298" s="311">
        <f t="shared" si="111"/>
        <v>0</v>
      </c>
      <c r="F298" s="389">
        <f t="shared" si="111"/>
        <v>0</v>
      </c>
      <c r="G298" s="459">
        <f t="shared" si="111"/>
        <v>0</v>
      </c>
      <c r="H298" s="531">
        <f t="shared" si="111"/>
        <v>0</v>
      </c>
      <c r="I298" s="626">
        <f t="shared" si="111"/>
        <v>0</v>
      </c>
      <c r="J298" s="698">
        <f t="shared" si="111"/>
        <v>0</v>
      </c>
      <c r="K298" s="767">
        <f t="shared" si="111"/>
        <v>0</v>
      </c>
      <c r="L298" s="839">
        <f t="shared" si="111"/>
        <v>0</v>
      </c>
      <c r="M298" s="911">
        <f t="shared" si="111"/>
        <v>0</v>
      </c>
      <c r="N298" s="980">
        <f t="shared" si="111"/>
        <v>0</v>
      </c>
    </row>
    <row r="299" spans="1:14" ht="12.75" customHeight="1">
      <c r="A299" s="11"/>
      <c r="B299" s="12" t="s">
        <v>40</v>
      </c>
      <c r="C299" s="143">
        <v>0</v>
      </c>
      <c r="D299" s="227">
        <v>0</v>
      </c>
      <c r="E299" s="307">
        <v>0</v>
      </c>
      <c r="F299" s="374">
        <v>0</v>
      </c>
      <c r="G299" s="444">
        <v>0</v>
      </c>
      <c r="H299" s="515">
        <v>0</v>
      </c>
      <c r="I299" s="622">
        <v>0</v>
      </c>
      <c r="J299" s="694">
        <v>0</v>
      </c>
      <c r="K299" s="752">
        <v>0</v>
      </c>
      <c r="L299" s="824">
        <v>0</v>
      </c>
      <c r="M299" s="907">
        <v>0</v>
      </c>
      <c r="N299" s="964">
        <v>0</v>
      </c>
    </row>
    <row r="300" spans="1:14" ht="12.75" customHeight="1">
      <c r="A300" s="11"/>
      <c r="B300" s="12" t="s">
        <v>41</v>
      </c>
      <c r="C300" s="143">
        <v>0</v>
      </c>
      <c r="D300" s="227">
        <v>0</v>
      </c>
      <c r="E300" s="307">
        <v>0</v>
      </c>
      <c r="F300" s="374">
        <v>0</v>
      </c>
      <c r="G300" s="444">
        <v>0</v>
      </c>
      <c r="H300" s="515">
        <v>0</v>
      </c>
      <c r="I300" s="622">
        <v>0</v>
      </c>
      <c r="J300" s="694">
        <v>0</v>
      </c>
      <c r="K300" s="752">
        <v>0</v>
      </c>
      <c r="L300" s="824">
        <v>0</v>
      </c>
      <c r="M300" s="907">
        <v>0</v>
      </c>
      <c r="N300" s="964">
        <v>0</v>
      </c>
    </row>
    <row r="301" spans="1:14" ht="12.75" customHeight="1">
      <c r="A301" s="11"/>
      <c r="B301" s="10" t="s">
        <v>42</v>
      </c>
      <c r="C301" s="142">
        <f t="shared" ref="C301" si="112">SUM(C302:C303)</f>
        <v>28</v>
      </c>
      <c r="D301" s="229">
        <f t="shared" ref="D301" si="113">SUM(D302:D303)</f>
        <v>0</v>
      </c>
      <c r="E301" s="308">
        <f t="shared" ref="E301" si="114">SUM(E302:E303)</f>
        <v>0</v>
      </c>
      <c r="F301" s="376">
        <f t="shared" ref="F301" si="115">SUM(F302:F303)</f>
        <v>0</v>
      </c>
      <c r="G301" s="446">
        <f t="shared" ref="G301" si="116">SUM(G302:G303)</f>
        <v>0</v>
      </c>
      <c r="H301" s="517">
        <f t="shared" ref="H301" si="117">SUM(H302:H303)</f>
        <v>777</v>
      </c>
      <c r="I301" s="623">
        <f t="shared" ref="I301" si="118">SUM(I302:I303)</f>
        <v>154</v>
      </c>
      <c r="J301" s="695">
        <f t="shared" ref="J301" si="119">SUM(J302:J303)</f>
        <v>98</v>
      </c>
      <c r="K301" s="754">
        <f t="shared" ref="K301" si="120">SUM(K302:K303)</f>
        <v>379</v>
      </c>
      <c r="L301" s="826">
        <f t="shared" ref="L301" si="121">SUM(L302:L303)</f>
        <v>0</v>
      </c>
      <c r="M301" s="908">
        <f t="shared" ref="M301" si="122">SUM(M302:M303)</f>
        <v>0</v>
      </c>
      <c r="N301" s="966">
        <f t="shared" ref="N301" si="123">SUM(N302:N303)</f>
        <v>459</v>
      </c>
    </row>
    <row r="302" spans="1:14">
      <c r="A302" s="11"/>
      <c r="B302" s="12" t="s">
        <v>40</v>
      </c>
      <c r="C302" s="143">
        <v>0</v>
      </c>
      <c r="D302" s="227">
        <v>0</v>
      </c>
      <c r="E302" s="307">
        <v>0</v>
      </c>
      <c r="F302" s="374">
        <v>0</v>
      </c>
      <c r="G302" s="444">
        <v>0</v>
      </c>
      <c r="H302" s="515">
        <v>776</v>
      </c>
      <c r="I302" s="622">
        <v>154</v>
      </c>
      <c r="J302" s="694">
        <v>98</v>
      </c>
      <c r="K302" s="752">
        <v>361</v>
      </c>
      <c r="L302" s="824">
        <v>0</v>
      </c>
      <c r="M302" s="907">
        <v>0</v>
      </c>
      <c r="N302" s="964">
        <v>459</v>
      </c>
    </row>
    <row r="303" spans="1:14" ht="18.75" customHeight="1">
      <c r="A303" s="11"/>
      <c r="B303" s="12" t="s">
        <v>41</v>
      </c>
      <c r="C303" s="143">
        <v>28</v>
      </c>
      <c r="D303" s="227">
        <v>0</v>
      </c>
      <c r="E303" s="307">
        <v>0</v>
      </c>
      <c r="F303" s="374">
        <v>0</v>
      </c>
      <c r="G303" s="444">
        <v>0</v>
      </c>
      <c r="H303" s="515">
        <v>1</v>
      </c>
      <c r="I303" s="622">
        <v>0</v>
      </c>
      <c r="J303" s="694">
        <v>0</v>
      </c>
      <c r="K303" s="752">
        <v>18</v>
      </c>
      <c r="L303" s="824">
        <v>0</v>
      </c>
      <c r="M303" s="907">
        <v>0</v>
      </c>
      <c r="N303" s="964">
        <v>0</v>
      </c>
    </row>
    <row r="304" spans="1:14" ht="17.25" customHeight="1">
      <c r="A304" s="9">
        <v>2</v>
      </c>
      <c r="B304" s="80" t="s">
        <v>43</v>
      </c>
      <c r="C304" s="151"/>
      <c r="D304" s="245"/>
      <c r="E304" s="292"/>
      <c r="F304" s="392"/>
      <c r="G304" s="462"/>
      <c r="H304" s="534"/>
      <c r="I304" s="609"/>
      <c r="J304" s="679"/>
      <c r="K304" s="770"/>
      <c r="L304" s="842"/>
      <c r="M304" s="892"/>
      <c r="N304" s="983"/>
    </row>
    <row r="305" spans="1:14" ht="20.100000000000001" customHeight="1">
      <c r="A305" s="11"/>
      <c r="B305" s="12" t="s">
        <v>44</v>
      </c>
      <c r="C305" s="155">
        <v>0</v>
      </c>
      <c r="D305" s="243">
        <v>0</v>
      </c>
      <c r="E305" s="310">
        <v>0</v>
      </c>
      <c r="F305" s="390">
        <v>0</v>
      </c>
      <c r="G305" s="460">
        <v>0</v>
      </c>
      <c r="H305" s="532">
        <v>280</v>
      </c>
      <c r="I305" s="625">
        <v>40</v>
      </c>
      <c r="J305" s="697">
        <v>0</v>
      </c>
      <c r="K305" s="768">
        <v>0</v>
      </c>
      <c r="L305" s="840">
        <v>0</v>
      </c>
      <c r="M305" s="910">
        <v>0</v>
      </c>
      <c r="N305" s="981">
        <v>0</v>
      </c>
    </row>
    <row r="306" spans="1:14" ht="20.100000000000001" customHeight="1">
      <c r="A306" s="11"/>
      <c r="B306" s="12" t="s">
        <v>45</v>
      </c>
      <c r="C306" s="143">
        <v>28</v>
      </c>
      <c r="D306" s="227">
        <v>0</v>
      </c>
      <c r="E306" s="307">
        <v>0</v>
      </c>
      <c r="F306" s="374">
        <v>0</v>
      </c>
      <c r="G306" s="444">
        <v>0</v>
      </c>
      <c r="H306" s="515">
        <v>397</v>
      </c>
      <c r="I306" s="622">
        <v>104</v>
      </c>
      <c r="J306" s="694">
        <v>98</v>
      </c>
      <c r="K306" s="752">
        <v>334</v>
      </c>
      <c r="L306" s="824">
        <v>0</v>
      </c>
      <c r="M306" s="907">
        <v>0</v>
      </c>
      <c r="N306" s="964">
        <v>357</v>
      </c>
    </row>
    <row r="307" spans="1:14" ht="20.100000000000001" customHeight="1">
      <c r="A307" s="9"/>
      <c r="B307" s="12" t="s">
        <v>46</v>
      </c>
      <c r="C307" s="143">
        <v>0</v>
      </c>
      <c r="D307" s="227">
        <v>0</v>
      </c>
      <c r="E307" s="307">
        <v>0</v>
      </c>
      <c r="F307" s="374">
        <v>0</v>
      </c>
      <c r="G307" s="444">
        <v>0</v>
      </c>
      <c r="H307" s="515">
        <v>0</v>
      </c>
      <c r="I307" s="622">
        <v>0</v>
      </c>
      <c r="J307" s="694">
        <v>0</v>
      </c>
      <c r="K307" s="752">
        <v>0</v>
      </c>
      <c r="L307" s="824">
        <v>0</v>
      </c>
      <c r="M307" s="907">
        <v>0</v>
      </c>
      <c r="N307" s="964">
        <v>0</v>
      </c>
    </row>
    <row r="308" spans="1:14" ht="20.100000000000001" customHeight="1">
      <c r="A308" s="14"/>
      <c r="B308" s="15" t="s">
        <v>47</v>
      </c>
      <c r="C308" s="147">
        <v>0</v>
      </c>
      <c r="D308" s="232">
        <v>0</v>
      </c>
      <c r="E308" s="306">
        <v>0</v>
      </c>
      <c r="F308" s="379">
        <v>0</v>
      </c>
      <c r="G308" s="449">
        <v>0</v>
      </c>
      <c r="H308" s="520">
        <v>100</v>
      </c>
      <c r="I308" s="621">
        <v>10</v>
      </c>
      <c r="J308" s="693">
        <v>0</v>
      </c>
      <c r="K308" s="757">
        <v>45</v>
      </c>
      <c r="L308" s="829">
        <v>0</v>
      </c>
      <c r="M308" s="906">
        <v>0</v>
      </c>
      <c r="N308" s="969">
        <v>102</v>
      </c>
    </row>
    <row r="309" spans="1:14" ht="20.100000000000001" customHeight="1" thickBot="1">
      <c r="A309" s="17">
        <v>3</v>
      </c>
      <c r="B309" s="18" t="s">
        <v>48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</row>
    <row r="310" spans="1:14" ht="20.100000000000001" customHeight="1">
      <c r="B310" s="126" t="s">
        <v>49</v>
      </c>
      <c r="C310" s="24">
        <f t="shared" ref="C310:H310" si="124">SUM(C305:C308)-C296</f>
        <v>0</v>
      </c>
      <c r="D310" s="24">
        <f t="shared" si="124"/>
        <v>0</v>
      </c>
      <c r="E310" s="24">
        <f t="shared" si="124"/>
        <v>0</v>
      </c>
      <c r="F310" s="24">
        <f t="shared" si="124"/>
        <v>0</v>
      </c>
      <c r="G310" s="24">
        <f t="shared" si="124"/>
        <v>0</v>
      </c>
      <c r="H310" s="24">
        <f t="shared" si="124"/>
        <v>0</v>
      </c>
      <c r="I310" s="24">
        <f t="shared" ref="I310:N310" si="125">SUM(I305:I308)-I296</f>
        <v>0</v>
      </c>
      <c r="J310" s="24">
        <f t="shared" si="125"/>
        <v>0</v>
      </c>
      <c r="K310" s="24">
        <f t="shared" si="125"/>
        <v>0</v>
      </c>
      <c r="L310" s="24">
        <f t="shared" si="125"/>
        <v>0</v>
      </c>
      <c r="M310" s="24">
        <f t="shared" si="125"/>
        <v>0</v>
      </c>
      <c r="N310" s="24">
        <f t="shared" si="125"/>
        <v>0</v>
      </c>
    </row>
    <row r="311" spans="1:14" ht="20.100000000000001" customHeight="1"/>
    <row r="312" spans="1:14" ht="26.25" customHeight="1"/>
    <row r="313" spans="1:14" ht="20.100000000000001" customHeight="1"/>
    <row r="314" spans="1:14" ht="20.100000000000001" customHeight="1"/>
    <row r="315" spans="1:14" ht="20.100000000000001" customHeight="1"/>
    <row r="316" spans="1:14" ht="20.100000000000001" customHeight="1"/>
    <row r="317" spans="1:14" ht="24" customHeight="1"/>
    <row r="318" spans="1:14" ht="12.75" customHeight="1">
      <c r="A318" s="1000" t="s">
        <v>0</v>
      </c>
      <c r="B318" s="1000"/>
    </row>
    <row r="319" spans="1:14" ht="12.75" customHeight="1">
      <c r="A319" s="1000" t="s">
        <v>3</v>
      </c>
      <c r="B319" s="1000"/>
    </row>
    <row r="320" spans="1:14">
      <c r="A320" s="1000" t="s">
        <v>4</v>
      </c>
      <c r="B320" s="1000"/>
    </row>
    <row r="321" spans="1:14" ht="20.25" customHeight="1">
      <c r="C321" s="135"/>
    </row>
    <row r="322" spans="1:14" ht="12.75" customHeight="1">
      <c r="C322" s="136"/>
    </row>
    <row r="323" spans="1:14">
      <c r="A323" s="1" t="s">
        <v>7</v>
      </c>
    </row>
    <row r="324" spans="1:14" ht="12.75" customHeight="1">
      <c r="A324" s="1" t="s">
        <v>8</v>
      </c>
    </row>
    <row r="325" spans="1:14" s="3" customFormat="1" ht="12.75" customHeight="1">
      <c r="A325" s="3" t="s">
        <v>55</v>
      </c>
    </row>
    <row r="326" spans="1:14" ht="13.5" thickBot="1"/>
    <row r="327" spans="1:14" ht="12.75" customHeight="1">
      <c r="A327" s="987" t="s">
        <v>13</v>
      </c>
      <c r="B327" s="989" t="s">
        <v>14</v>
      </c>
      <c r="C327" s="130"/>
    </row>
    <row r="328" spans="1:14" ht="12.75" customHeight="1">
      <c r="A328" s="988"/>
      <c r="B328" s="990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>
      <c r="A329" s="988"/>
      <c r="B329" s="990"/>
      <c r="C329" s="131" t="s">
        <v>19</v>
      </c>
      <c r="D329" s="223" t="s">
        <v>19</v>
      </c>
      <c r="E329" s="301" t="s">
        <v>19</v>
      </c>
      <c r="F329" s="370" t="s">
        <v>19</v>
      </c>
      <c r="G329" s="440" t="s">
        <v>19</v>
      </c>
      <c r="H329" s="511" t="s">
        <v>19</v>
      </c>
      <c r="I329" s="617" t="s">
        <v>19</v>
      </c>
      <c r="J329" s="688" t="s">
        <v>19</v>
      </c>
      <c r="K329" s="748" t="s">
        <v>19</v>
      </c>
      <c r="L329" s="820" t="s">
        <v>19</v>
      </c>
      <c r="M329" s="901" t="s">
        <v>19</v>
      </c>
      <c r="N329" s="960" t="s">
        <v>19</v>
      </c>
    </row>
    <row r="330" spans="1:14" ht="18" customHeight="1">
      <c r="A330" s="988"/>
      <c r="B330" s="990"/>
      <c r="C330" s="132"/>
      <c r="D330" s="224"/>
      <c r="E330" s="298"/>
      <c r="F330" s="371"/>
      <c r="G330" s="441"/>
      <c r="H330" s="512"/>
      <c r="I330" s="614"/>
      <c r="J330" s="685"/>
      <c r="K330" s="749"/>
      <c r="L330" s="821"/>
      <c r="M330" s="898"/>
      <c r="N330" s="961"/>
    </row>
    <row r="331" spans="1:14" ht="12.75" customHeight="1">
      <c r="A331" s="44" t="s">
        <v>25</v>
      </c>
      <c r="B331" s="45" t="s">
        <v>26</v>
      </c>
      <c r="C331" s="138" t="s">
        <v>29</v>
      </c>
      <c r="D331" s="225" t="s">
        <v>29</v>
      </c>
      <c r="E331" s="299" t="s">
        <v>29</v>
      </c>
      <c r="F331" s="372" t="s">
        <v>29</v>
      </c>
      <c r="G331" s="442" t="s">
        <v>29</v>
      </c>
      <c r="H331" s="513" t="s">
        <v>29</v>
      </c>
      <c r="I331" s="615" t="s">
        <v>29</v>
      </c>
      <c r="J331" s="686" t="s">
        <v>29</v>
      </c>
      <c r="K331" s="750" t="s">
        <v>29</v>
      </c>
      <c r="L331" s="822" t="s">
        <v>29</v>
      </c>
      <c r="M331" s="899" t="s">
        <v>29</v>
      </c>
      <c r="N331" s="962" t="s">
        <v>29</v>
      </c>
    </row>
    <row r="332" spans="1:14" ht="12.75" customHeight="1">
      <c r="A332" s="5"/>
      <c r="B332" s="6" t="s">
        <v>37</v>
      </c>
      <c r="C332" s="139">
        <f t="shared" ref="C332:H332" si="126">SUM(C334,C337)</f>
        <v>20</v>
      </c>
      <c r="D332" s="234">
        <f t="shared" si="126"/>
        <v>0</v>
      </c>
      <c r="E332" s="300">
        <f t="shared" si="126"/>
        <v>0</v>
      </c>
      <c r="F332" s="381">
        <f t="shared" si="126"/>
        <v>0</v>
      </c>
      <c r="G332" s="451">
        <f t="shared" si="126"/>
        <v>5</v>
      </c>
      <c r="H332" s="523">
        <f t="shared" si="126"/>
        <v>50</v>
      </c>
      <c r="I332" s="616">
        <f t="shared" ref="I332:N332" si="127">SUM(I334,I337)</f>
        <v>60</v>
      </c>
      <c r="J332" s="687">
        <f t="shared" si="127"/>
        <v>0</v>
      </c>
      <c r="K332" s="759">
        <f t="shared" si="127"/>
        <v>0</v>
      </c>
      <c r="L332" s="831">
        <f t="shared" si="127"/>
        <v>5</v>
      </c>
      <c r="M332" s="900">
        <f t="shared" si="127"/>
        <v>115</v>
      </c>
      <c r="N332" s="972">
        <f t="shared" si="127"/>
        <v>70</v>
      </c>
    </row>
    <row r="333" spans="1:14" ht="12.75" customHeight="1">
      <c r="A333" s="9">
        <v>1</v>
      </c>
      <c r="B333" s="10" t="s">
        <v>38</v>
      </c>
      <c r="C333" s="128"/>
      <c r="D333" s="231"/>
      <c r="E333" s="296"/>
      <c r="F333" s="378"/>
      <c r="G333" s="448"/>
      <c r="H333" s="519"/>
      <c r="I333" s="612"/>
      <c r="J333" s="683"/>
      <c r="K333" s="756"/>
      <c r="L333" s="828"/>
      <c r="M333" s="896"/>
      <c r="N333" s="968"/>
    </row>
    <row r="334" spans="1:14">
      <c r="A334" s="11"/>
      <c r="B334" s="10" t="s">
        <v>39</v>
      </c>
      <c r="C334" s="133">
        <f t="shared" ref="C334" si="128">SUM(C335:C336)</f>
        <v>0</v>
      </c>
      <c r="D334" s="235">
        <f t="shared" ref="D334:N334" si="129">SUM(D335:D336)</f>
        <v>0</v>
      </c>
      <c r="E334" s="305">
        <f t="shared" si="129"/>
        <v>0</v>
      </c>
      <c r="F334" s="382">
        <f t="shared" si="129"/>
        <v>0</v>
      </c>
      <c r="G334" s="452">
        <f t="shared" si="129"/>
        <v>0</v>
      </c>
      <c r="H334" s="524">
        <f t="shared" si="129"/>
        <v>0</v>
      </c>
      <c r="I334" s="620">
        <f t="shared" si="129"/>
        <v>0</v>
      </c>
      <c r="J334" s="692">
        <f t="shared" si="129"/>
        <v>0</v>
      </c>
      <c r="K334" s="760">
        <f t="shared" si="129"/>
        <v>0</v>
      </c>
      <c r="L334" s="832">
        <f t="shared" si="129"/>
        <v>0</v>
      </c>
      <c r="M334" s="905">
        <f t="shared" si="129"/>
        <v>0</v>
      </c>
      <c r="N334" s="973">
        <f t="shared" si="129"/>
        <v>0</v>
      </c>
    </row>
    <row r="335" spans="1:14" ht="30" customHeight="1">
      <c r="A335" s="11"/>
      <c r="B335" s="12" t="s">
        <v>40</v>
      </c>
      <c r="C335" s="129">
        <v>0</v>
      </c>
      <c r="D335" s="236">
        <v>0</v>
      </c>
      <c r="E335" s="303">
        <v>0</v>
      </c>
      <c r="F335" s="383">
        <v>0</v>
      </c>
      <c r="G335" s="453">
        <v>0</v>
      </c>
      <c r="H335" s="525">
        <v>0</v>
      </c>
      <c r="I335" s="618">
        <v>0</v>
      </c>
      <c r="J335" s="690">
        <v>0</v>
      </c>
      <c r="K335" s="761">
        <v>0</v>
      </c>
      <c r="L335" s="833">
        <v>0</v>
      </c>
      <c r="M335" s="903">
        <v>0</v>
      </c>
      <c r="N335" s="974">
        <v>0</v>
      </c>
    </row>
    <row r="336" spans="1:14" ht="25.5" customHeight="1">
      <c r="A336" s="11"/>
      <c r="B336" s="12" t="s">
        <v>41</v>
      </c>
      <c r="C336" s="129">
        <v>0</v>
      </c>
      <c r="D336" s="236">
        <v>0</v>
      </c>
      <c r="E336" s="303">
        <v>0</v>
      </c>
      <c r="F336" s="383">
        <v>0</v>
      </c>
      <c r="G336" s="453">
        <v>0</v>
      </c>
      <c r="H336" s="525">
        <v>0</v>
      </c>
      <c r="I336" s="618">
        <v>0</v>
      </c>
      <c r="J336" s="690">
        <v>0</v>
      </c>
      <c r="K336" s="761">
        <v>0</v>
      </c>
      <c r="L336" s="833">
        <v>0</v>
      </c>
      <c r="M336" s="903">
        <v>0</v>
      </c>
      <c r="N336" s="974">
        <v>0</v>
      </c>
    </row>
    <row r="337" spans="1:14" ht="20.100000000000001" customHeight="1">
      <c r="A337" s="11"/>
      <c r="B337" s="10" t="s">
        <v>42</v>
      </c>
      <c r="C337" s="133">
        <f t="shared" ref="C337" si="130">SUM(C338:C339)</f>
        <v>20</v>
      </c>
      <c r="D337" s="235">
        <f t="shared" ref="D337" si="131">SUM(D338:D339)</f>
        <v>0</v>
      </c>
      <c r="E337" s="305">
        <f t="shared" ref="E337" si="132">SUM(E338:E339)</f>
        <v>0</v>
      </c>
      <c r="F337" s="382">
        <f t="shared" ref="F337" si="133">SUM(F338:F339)</f>
        <v>0</v>
      </c>
      <c r="G337" s="452">
        <f t="shared" ref="G337" si="134">SUM(G338:G339)</f>
        <v>5</v>
      </c>
      <c r="H337" s="524">
        <f t="shared" ref="H337" si="135">SUM(H338:H339)</f>
        <v>50</v>
      </c>
      <c r="I337" s="620">
        <f t="shared" ref="I337" si="136">SUM(I338:I339)</f>
        <v>60</v>
      </c>
      <c r="J337" s="692">
        <f t="shared" ref="J337" si="137">SUM(J338:J339)</f>
        <v>0</v>
      </c>
      <c r="K337" s="760">
        <f t="shared" ref="K337" si="138">SUM(K338:K339)</f>
        <v>0</v>
      </c>
      <c r="L337" s="832">
        <f t="shared" ref="L337" si="139">SUM(L338:L339)</f>
        <v>5</v>
      </c>
      <c r="M337" s="905">
        <f t="shared" ref="M337" si="140">SUM(M338:M339)</f>
        <v>115</v>
      </c>
      <c r="N337" s="973">
        <f t="shared" ref="N337" si="141">SUM(N338:N339)</f>
        <v>70</v>
      </c>
    </row>
    <row r="338" spans="1:14" ht="24" customHeight="1">
      <c r="A338" s="11"/>
      <c r="B338" s="12" t="s">
        <v>40</v>
      </c>
      <c r="C338" s="143">
        <v>0</v>
      </c>
      <c r="D338" s="227">
        <v>0</v>
      </c>
      <c r="E338" s="307">
        <v>0</v>
      </c>
      <c r="F338" s="374">
        <v>0</v>
      </c>
      <c r="G338" s="444">
        <v>0</v>
      </c>
      <c r="H338" s="515">
        <v>50</v>
      </c>
      <c r="I338" s="622">
        <v>60</v>
      </c>
      <c r="J338" s="694">
        <v>0</v>
      </c>
      <c r="K338" s="752">
        <v>0</v>
      </c>
      <c r="L338" s="824">
        <v>5</v>
      </c>
      <c r="M338" s="907">
        <v>105</v>
      </c>
      <c r="N338" s="964">
        <v>70</v>
      </c>
    </row>
    <row r="339" spans="1:14">
      <c r="A339" s="11"/>
      <c r="B339" s="12" t="s">
        <v>41</v>
      </c>
      <c r="C339" s="143">
        <v>20</v>
      </c>
      <c r="D339" s="227">
        <v>0</v>
      </c>
      <c r="E339" s="307">
        <v>0</v>
      </c>
      <c r="F339" s="374">
        <v>0</v>
      </c>
      <c r="G339" s="444">
        <v>5</v>
      </c>
      <c r="H339" s="515">
        <v>0</v>
      </c>
      <c r="I339" s="622">
        <v>0</v>
      </c>
      <c r="J339" s="694">
        <v>0</v>
      </c>
      <c r="K339" s="752">
        <v>0</v>
      </c>
      <c r="L339" s="824">
        <v>0</v>
      </c>
      <c r="M339" s="907">
        <v>10</v>
      </c>
      <c r="N339" s="964">
        <v>0</v>
      </c>
    </row>
    <row r="340" spans="1:14">
      <c r="A340" s="9">
        <v>2</v>
      </c>
      <c r="B340" s="10" t="s">
        <v>43</v>
      </c>
      <c r="C340" s="128"/>
      <c r="D340" s="231"/>
      <c r="E340" s="296"/>
      <c r="F340" s="378"/>
      <c r="G340" s="448"/>
      <c r="H340" s="519"/>
      <c r="I340" s="612"/>
      <c r="J340" s="683"/>
      <c r="K340" s="756"/>
      <c r="L340" s="828"/>
      <c r="M340" s="896"/>
      <c r="N340" s="968"/>
    </row>
    <row r="341" spans="1:14">
      <c r="A341" s="11"/>
      <c r="B341" s="12" t="s">
        <v>44</v>
      </c>
      <c r="C341" s="129">
        <v>0</v>
      </c>
      <c r="D341" s="236">
        <v>0</v>
      </c>
      <c r="E341" s="303">
        <v>0</v>
      </c>
      <c r="F341" s="383">
        <v>0</v>
      </c>
      <c r="G341" s="453">
        <v>0</v>
      </c>
      <c r="H341" s="525">
        <v>0</v>
      </c>
      <c r="I341" s="618">
        <v>0</v>
      </c>
      <c r="J341" s="690">
        <v>0</v>
      </c>
      <c r="K341" s="761">
        <v>0</v>
      </c>
      <c r="L341" s="833">
        <v>0</v>
      </c>
      <c r="M341" s="903">
        <v>0</v>
      </c>
      <c r="N341" s="974">
        <v>0</v>
      </c>
    </row>
    <row r="342" spans="1:14" ht="12.75" customHeight="1">
      <c r="A342" s="11"/>
      <c r="B342" s="12" t="s">
        <v>45</v>
      </c>
      <c r="C342" s="129">
        <v>20</v>
      </c>
      <c r="D342" s="236">
        <v>0</v>
      </c>
      <c r="E342" s="303">
        <v>0</v>
      </c>
      <c r="F342" s="383">
        <v>0</v>
      </c>
      <c r="G342" s="453">
        <v>5</v>
      </c>
      <c r="H342" s="525">
        <v>50</v>
      </c>
      <c r="I342" s="618">
        <v>60</v>
      </c>
      <c r="J342" s="690">
        <v>0</v>
      </c>
      <c r="K342" s="761">
        <v>0</v>
      </c>
      <c r="L342" s="833">
        <v>5</v>
      </c>
      <c r="M342" s="903">
        <v>115</v>
      </c>
      <c r="N342" s="974">
        <v>70</v>
      </c>
    </row>
    <row r="343" spans="1:14" ht="12.75" customHeight="1">
      <c r="A343" s="9"/>
      <c r="B343" s="12" t="s">
        <v>46</v>
      </c>
      <c r="C343" s="129">
        <v>0</v>
      </c>
      <c r="D343" s="236">
        <v>0</v>
      </c>
      <c r="E343" s="303">
        <v>0</v>
      </c>
      <c r="F343" s="383">
        <v>0</v>
      </c>
      <c r="G343" s="453">
        <v>0</v>
      </c>
      <c r="H343" s="525">
        <v>0</v>
      </c>
      <c r="I343" s="618">
        <v>0</v>
      </c>
      <c r="J343" s="690">
        <v>0</v>
      </c>
      <c r="K343" s="761">
        <v>0</v>
      </c>
      <c r="L343" s="833">
        <v>0</v>
      </c>
      <c r="M343" s="903">
        <v>0</v>
      </c>
      <c r="N343" s="974">
        <v>0</v>
      </c>
    </row>
    <row r="344" spans="1:14">
      <c r="A344" s="14"/>
      <c r="B344" s="15" t="s">
        <v>47</v>
      </c>
      <c r="C344" s="140">
        <v>0</v>
      </c>
      <c r="D344" s="237">
        <v>0</v>
      </c>
      <c r="E344" s="304">
        <v>0</v>
      </c>
      <c r="F344" s="384">
        <v>0</v>
      </c>
      <c r="G344" s="454">
        <v>0</v>
      </c>
      <c r="H344" s="526">
        <v>0</v>
      </c>
      <c r="I344" s="619">
        <v>0</v>
      </c>
      <c r="J344" s="691">
        <v>0</v>
      </c>
      <c r="K344" s="762">
        <v>0</v>
      </c>
      <c r="L344" s="834">
        <v>0</v>
      </c>
      <c r="M344" s="904">
        <v>0</v>
      </c>
      <c r="N344" s="975">
        <v>0</v>
      </c>
    </row>
    <row r="345" spans="1:14" ht="13.5" thickBot="1">
      <c r="A345" s="17">
        <v>3</v>
      </c>
      <c r="B345" s="18" t="s">
        <v>48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</row>
    <row r="346" spans="1:14">
      <c r="B346" s="126" t="s">
        <v>49</v>
      </c>
      <c r="C346" s="24">
        <f t="shared" ref="C346" si="142">SUM(C341:C344)-C332</f>
        <v>0</v>
      </c>
      <c r="D346" s="24">
        <f t="shared" ref="D346" si="143">SUM(D341:D344)-D332</f>
        <v>0</v>
      </c>
      <c r="E346" s="24">
        <f t="shared" ref="E346" si="144">SUM(E341:E344)-E332</f>
        <v>0</v>
      </c>
      <c r="F346" s="24">
        <f t="shared" ref="F346" si="145">SUM(F341:F344)-F332</f>
        <v>0</v>
      </c>
      <c r="G346" s="24">
        <f t="shared" ref="G346" si="146">SUM(G341:G344)-G332</f>
        <v>0</v>
      </c>
      <c r="H346" s="24">
        <f t="shared" ref="H346" si="147">SUM(H341:H344)-H332</f>
        <v>0</v>
      </c>
      <c r="I346" s="24">
        <f t="shared" ref="I346" si="148">SUM(I341:I344)-I332</f>
        <v>0</v>
      </c>
      <c r="J346" s="24">
        <f t="shared" ref="J346" si="149">SUM(J341:J344)-J332</f>
        <v>0</v>
      </c>
      <c r="K346" s="24">
        <f t="shared" ref="K346" si="150">SUM(K341:K344)-K332</f>
        <v>0</v>
      </c>
      <c r="L346" s="24">
        <f t="shared" ref="L346" si="151">SUM(L341:L344)-L332</f>
        <v>0</v>
      </c>
      <c r="M346" s="24">
        <f t="shared" ref="M346" si="152">SUM(M341:M344)-M332</f>
        <v>0</v>
      </c>
      <c r="N346" s="24">
        <f t="shared" ref="N346" si="153">SUM(N341:N344)-N332</f>
        <v>0</v>
      </c>
    </row>
    <row r="347" spans="1:14">
      <c r="B347" s="126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>
      <c r="B348" s="126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>
      <c r="B349" s="126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1" spans="1:14" ht="12.75" customHeight="1"/>
    <row r="352" spans="1:14" ht="12.75" customHeight="1"/>
    <row r="353" spans="1:14" ht="12.75" customHeight="1"/>
    <row r="354" spans="1:14" ht="12.75" customHeight="1">
      <c r="A354" s="1000" t="s">
        <v>0</v>
      </c>
      <c r="B354" s="1000"/>
    </row>
    <row r="355" spans="1:14" ht="12.75" customHeight="1">
      <c r="A355" s="1000" t="s">
        <v>3</v>
      </c>
      <c r="B355" s="1000"/>
    </row>
    <row r="356" spans="1:14">
      <c r="A356" s="1000" t="s">
        <v>4</v>
      </c>
      <c r="B356" s="1000"/>
    </row>
    <row r="357" spans="1:14" ht="20.25">
      <c r="C357" s="135"/>
    </row>
    <row r="358" spans="1:14">
      <c r="C358" s="136"/>
    </row>
    <row r="359" spans="1:14" ht="12.75" customHeight="1">
      <c r="A359" s="1" t="s">
        <v>7</v>
      </c>
    </row>
    <row r="360" spans="1:14" ht="12.75" customHeight="1">
      <c r="A360" s="1" t="s">
        <v>8</v>
      </c>
    </row>
    <row r="361" spans="1:14" s="3" customFormat="1" ht="15" customHeight="1">
      <c r="A361" s="3" t="s">
        <v>61</v>
      </c>
    </row>
    <row r="362" spans="1:14" ht="18" customHeight="1" thickBot="1">
      <c r="A362" s="3"/>
      <c r="B362" s="3"/>
    </row>
    <row r="363" spans="1:14" ht="12.75" customHeight="1">
      <c r="A363" s="987" t="s">
        <v>13</v>
      </c>
      <c r="B363" s="989" t="s">
        <v>14</v>
      </c>
      <c r="C363" s="130"/>
    </row>
    <row r="364" spans="1:14" ht="12.75" customHeight="1">
      <c r="A364" s="988"/>
      <c r="B364" s="990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>
      <c r="A365" s="988"/>
      <c r="B365" s="990"/>
      <c r="C365" s="131" t="s">
        <v>19</v>
      </c>
      <c r="D365" s="223" t="s">
        <v>19</v>
      </c>
      <c r="E365" s="301" t="s">
        <v>19</v>
      </c>
      <c r="F365" s="370" t="s">
        <v>19</v>
      </c>
      <c r="G365" s="440" t="s">
        <v>19</v>
      </c>
      <c r="H365" s="511" t="s">
        <v>19</v>
      </c>
      <c r="I365" s="617" t="s">
        <v>19</v>
      </c>
      <c r="J365" s="688" t="s">
        <v>19</v>
      </c>
      <c r="K365" s="748" t="s">
        <v>19</v>
      </c>
      <c r="L365" s="820" t="s">
        <v>19</v>
      </c>
      <c r="M365" s="901" t="s">
        <v>19</v>
      </c>
      <c r="N365" s="960" t="s">
        <v>19</v>
      </c>
    </row>
    <row r="366" spans="1:14" ht="12.75" customHeight="1">
      <c r="A366" s="988"/>
      <c r="B366" s="990"/>
      <c r="C366" s="132"/>
      <c r="D366" s="224"/>
      <c r="E366" s="298"/>
      <c r="F366" s="371"/>
      <c r="G366" s="441"/>
      <c r="H366" s="512"/>
      <c r="I366" s="614"/>
      <c r="J366" s="685"/>
      <c r="K366" s="749"/>
      <c r="L366" s="821"/>
      <c r="M366" s="898"/>
      <c r="N366" s="961"/>
    </row>
    <row r="367" spans="1:14" ht="30" customHeight="1">
      <c r="A367" s="44" t="s">
        <v>25</v>
      </c>
      <c r="B367" s="45" t="s">
        <v>26</v>
      </c>
      <c r="C367" s="138" t="s">
        <v>29</v>
      </c>
      <c r="D367" s="225" t="s">
        <v>29</v>
      </c>
      <c r="E367" s="299" t="s">
        <v>29</v>
      </c>
      <c r="F367" s="372" t="s">
        <v>29</v>
      </c>
      <c r="G367" s="442" t="s">
        <v>29</v>
      </c>
      <c r="H367" s="513" t="s">
        <v>29</v>
      </c>
      <c r="I367" s="615" t="s">
        <v>29</v>
      </c>
      <c r="J367" s="686" t="s">
        <v>29</v>
      </c>
      <c r="K367" s="750" t="s">
        <v>29</v>
      </c>
      <c r="L367" s="822" t="s">
        <v>29</v>
      </c>
      <c r="M367" s="899" t="s">
        <v>29</v>
      </c>
      <c r="N367" s="962" t="s">
        <v>29</v>
      </c>
    </row>
    <row r="368" spans="1:14" ht="25.5" customHeight="1">
      <c r="A368" s="5"/>
      <c r="B368" s="6" t="s">
        <v>37</v>
      </c>
      <c r="C368" s="139">
        <f t="shared" ref="C368:H368" si="154">SUM(C370,C373)</f>
        <v>85</v>
      </c>
      <c r="D368" s="234">
        <f t="shared" si="154"/>
        <v>0</v>
      </c>
      <c r="E368" s="300">
        <f t="shared" si="154"/>
        <v>0</v>
      </c>
      <c r="F368" s="381">
        <f t="shared" si="154"/>
        <v>0</v>
      </c>
      <c r="G368" s="451">
        <f t="shared" si="154"/>
        <v>0</v>
      </c>
      <c r="H368" s="523">
        <f t="shared" si="154"/>
        <v>20</v>
      </c>
      <c r="I368" s="616">
        <f t="shared" ref="I368:N368" si="155">SUM(I370,I373)</f>
        <v>68</v>
      </c>
      <c r="J368" s="687">
        <f t="shared" si="155"/>
        <v>0</v>
      </c>
      <c r="K368" s="759">
        <f t="shared" si="155"/>
        <v>96</v>
      </c>
      <c r="L368" s="831">
        <f t="shared" si="155"/>
        <v>64</v>
      </c>
      <c r="M368" s="900">
        <f t="shared" si="155"/>
        <v>0</v>
      </c>
      <c r="N368" s="972">
        <f t="shared" si="155"/>
        <v>0</v>
      </c>
    </row>
    <row r="369" spans="1:14" ht="20.100000000000001" customHeight="1">
      <c r="A369" s="9">
        <v>1</v>
      </c>
      <c r="B369" s="10" t="s">
        <v>38</v>
      </c>
      <c r="C369" s="128"/>
      <c r="D369" s="231"/>
      <c r="E369" s="296"/>
      <c r="F369" s="378"/>
      <c r="G369" s="448"/>
      <c r="H369" s="519"/>
      <c r="I369" s="612"/>
      <c r="J369" s="683"/>
      <c r="K369" s="756"/>
      <c r="L369" s="828"/>
      <c r="M369" s="896"/>
      <c r="N369" s="968"/>
    </row>
    <row r="370" spans="1:14" ht="20.100000000000001" customHeight="1">
      <c r="A370" s="11"/>
      <c r="B370" s="10" t="s">
        <v>39</v>
      </c>
      <c r="C370" s="133">
        <f t="shared" ref="C370" si="156">SUM(C371:C372)</f>
        <v>0</v>
      </c>
      <c r="D370" s="235">
        <f t="shared" ref="D370:N370" si="157">SUM(D371:D372)</f>
        <v>0</v>
      </c>
      <c r="E370" s="305">
        <f t="shared" si="157"/>
        <v>0</v>
      </c>
      <c r="F370" s="382">
        <f t="shared" si="157"/>
        <v>0</v>
      </c>
      <c r="G370" s="452">
        <f t="shared" si="157"/>
        <v>0</v>
      </c>
      <c r="H370" s="524">
        <f t="shared" si="157"/>
        <v>0</v>
      </c>
      <c r="I370" s="620">
        <f t="shared" si="157"/>
        <v>0</v>
      </c>
      <c r="J370" s="692">
        <f t="shared" si="157"/>
        <v>0</v>
      </c>
      <c r="K370" s="760">
        <f t="shared" si="157"/>
        <v>0</v>
      </c>
      <c r="L370" s="832">
        <f t="shared" si="157"/>
        <v>0</v>
      </c>
      <c r="M370" s="905">
        <f t="shared" si="157"/>
        <v>0</v>
      </c>
      <c r="N370" s="973">
        <f t="shared" si="157"/>
        <v>0</v>
      </c>
    </row>
    <row r="371" spans="1:14" ht="20.100000000000001" customHeight="1">
      <c r="A371" s="11"/>
      <c r="B371" s="12" t="s">
        <v>40</v>
      </c>
      <c r="C371" s="129">
        <v>0</v>
      </c>
      <c r="D371" s="236">
        <v>0</v>
      </c>
      <c r="E371" s="303">
        <v>0</v>
      </c>
      <c r="F371" s="383">
        <v>0</v>
      </c>
      <c r="G371" s="453">
        <v>0</v>
      </c>
      <c r="H371" s="525">
        <v>0</v>
      </c>
      <c r="I371" s="618">
        <v>0</v>
      </c>
      <c r="J371" s="690">
        <v>0</v>
      </c>
      <c r="K371" s="761">
        <v>0</v>
      </c>
      <c r="L371" s="833">
        <v>0</v>
      </c>
      <c r="M371" s="903">
        <v>0</v>
      </c>
      <c r="N371" s="974">
        <v>0</v>
      </c>
    </row>
    <row r="372" spans="1:14" ht="20.100000000000001" customHeight="1">
      <c r="A372" s="11"/>
      <c r="B372" s="12" t="s">
        <v>41</v>
      </c>
      <c r="C372" s="129">
        <v>0</v>
      </c>
      <c r="D372" s="236">
        <v>0</v>
      </c>
      <c r="E372" s="303">
        <v>0</v>
      </c>
      <c r="F372" s="383">
        <v>0</v>
      </c>
      <c r="G372" s="453">
        <v>0</v>
      </c>
      <c r="H372" s="525">
        <v>0</v>
      </c>
      <c r="I372" s="618">
        <v>0</v>
      </c>
      <c r="J372" s="690">
        <v>0</v>
      </c>
      <c r="K372" s="761">
        <v>0</v>
      </c>
      <c r="L372" s="833">
        <v>0</v>
      </c>
      <c r="M372" s="903">
        <v>0</v>
      </c>
      <c r="N372" s="974">
        <v>0</v>
      </c>
    </row>
    <row r="373" spans="1:14" ht="20.100000000000001" customHeight="1">
      <c r="A373" s="11"/>
      <c r="B373" s="10" t="s">
        <v>42</v>
      </c>
      <c r="C373" s="133">
        <f t="shared" ref="C373" si="158">SUM(C374:C375)</f>
        <v>85</v>
      </c>
      <c r="D373" s="235">
        <f t="shared" ref="D373" si="159">SUM(D374:D375)</f>
        <v>0</v>
      </c>
      <c r="E373" s="305">
        <f t="shared" ref="E373" si="160">SUM(E374:E375)</f>
        <v>0</v>
      </c>
      <c r="F373" s="382">
        <f t="shared" ref="F373" si="161">SUM(F374:F375)</f>
        <v>0</v>
      </c>
      <c r="G373" s="452">
        <f t="shared" ref="G373" si="162">SUM(G374:G375)</f>
        <v>0</v>
      </c>
      <c r="H373" s="524">
        <f t="shared" ref="H373" si="163">SUM(H374:H375)</f>
        <v>20</v>
      </c>
      <c r="I373" s="620">
        <f t="shared" ref="I373" si="164">SUM(I374:I375)</f>
        <v>68</v>
      </c>
      <c r="J373" s="692">
        <f t="shared" ref="J373" si="165">SUM(J374:J375)</f>
        <v>0</v>
      </c>
      <c r="K373" s="760">
        <f t="shared" ref="K373" si="166">SUM(K374:K375)</f>
        <v>96</v>
      </c>
      <c r="L373" s="832">
        <f t="shared" ref="L373" si="167">SUM(L374:L375)</f>
        <v>64</v>
      </c>
      <c r="M373" s="905">
        <f t="shared" ref="M373" si="168">SUM(M374:M375)</f>
        <v>0</v>
      </c>
      <c r="N373" s="973">
        <f t="shared" ref="N373" si="169">SUM(N374:N375)</f>
        <v>0</v>
      </c>
    </row>
    <row r="374" spans="1:14" ht="20.100000000000001" customHeight="1">
      <c r="A374" s="11"/>
      <c r="B374" s="12" t="s">
        <v>40</v>
      </c>
      <c r="C374" s="129">
        <v>85</v>
      </c>
      <c r="D374" s="236">
        <v>0</v>
      </c>
      <c r="E374" s="303">
        <v>0</v>
      </c>
      <c r="F374" s="383">
        <v>0</v>
      </c>
      <c r="G374" s="453">
        <v>0</v>
      </c>
      <c r="H374" s="525">
        <v>20</v>
      </c>
      <c r="I374" s="618">
        <v>68</v>
      </c>
      <c r="J374" s="690">
        <v>0</v>
      </c>
      <c r="K374" s="761">
        <v>96</v>
      </c>
      <c r="L374" s="833">
        <v>64</v>
      </c>
      <c r="M374" s="903">
        <v>0</v>
      </c>
      <c r="N374" s="974">
        <v>0</v>
      </c>
    </row>
    <row r="375" spans="1:14" ht="20.100000000000001" customHeight="1">
      <c r="A375" s="11"/>
      <c r="B375" s="12" t="s">
        <v>41</v>
      </c>
      <c r="C375" s="129">
        <v>0</v>
      </c>
      <c r="D375" s="236">
        <v>0</v>
      </c>
      <c r="E375" s="303">
        <v>0</v>
      </c>
      <c r="F375" s="383">
        <v>0</v>
      </c>
      <c r="G375" s="453">
        <v>0</v>
      </c>
      <c r="H375" s="525">
        <v>0</v>
      </c>
      <c r="I375" s="618">
        <v>0</v>
      </c>
      <c r="J375" s="690">
        <v>0</v>
      </c>
      <c r="K375" s="761">
        <v>0</v>
      </c>
      <c r="L375" s="833">
        <v>0</v>
      </c>
      <c r="M375" s="903">
        <v>0</v>
      </c>
      <c r="N375" s="974">
        <v>0</v>
      </c>
    </row>
    <row r="376" spans="1:14" ht="26.25" customHeight="1">
      <c r="A376" s="9">
        <v>2</v>
      </c>
      <c r="B376" s="10" t="s">
        <v>43</v>
      </c>
      <c r="C376" s="128"/>
      <c r="D376" s="231"/>
      <c r="E376" s="296"/>
      <c r="F376" s="378"/>
      <c r="G376" s="448"/>
      <c r="H376" s="519"/>
      <c r="I376" s="612"/>
      <c r="J376" s="683"/>
      <c r="K376" s="756"/>
      <c r="L376" s="828"/>
      <c r="M376" s="896"/>
      <c r="N376" s="968"/>
    </row>
    <row r="377" spans="1:14" ht="20.100000000000001" customHeight="1">
      <c r="A377" s="11"/>
      <c r="B377" s="12" t="s">
        <v>44</v>
      </c>
      <c r="C377" s="129">
        <v>0</v>
      </c>
      <c r="D377" s="236">
        <v>0</v>
      </c>
      <c r="E377" s="303">
        <v>0</v>
      </c>
      <c r="F377" s="383">
        <v>0</v>
      </c>
      <c r="G377" s="453">
        <v>0</v>
      </c>
      <c r="H377" s="525">
        <v>0</v>
      </c>
      <c r="I377" s="618">
        <v>0</v>
      </c>
      <c r="J377" s="690">
        <v>0</v>
      </c>
      <c r="K377" s="761">
        <v>0</v>
      </c>
      <c r="L377" s="833">
        <v>0</v>
      </c>
      <c r="M377" s="903">
        <v>0</v>
      </c>
      <c r="N377" s="974">
        <v>0</v>
      </c>
    </row>
    <row r="378" spans="1:14" ht="20.100000000000001" customHeight="1">
      <c r="A378" s="11"/>
      <c r="B378" s="12" t="s">
        <v>45</v>
      </c>
      <c r="C378" s="129">
        <v>85</v>
      </c>
      <c r="D378" s="236">
        <v>0</v>
      </c>
      <c r="E378" s="303">
        <v>0</v>
      </c>
      <c r="F378" s="383">
        <v>0</v>
      </c>
      <c r="G378" s="453">
        <v>0</v>
      </c>
      <c r="H378" s="525">
        <v>20</v>
      </c>
      <c r="I378" s="618">
        <v>68</v>
      </c>
      <c r="J378" s="690">
        <v>0</v>
      </c>
      <c r="K378" s="761">
        <v>96</v>
      </c>
      <c r="L378" s="833">
        <v>64</v>
      </c>
      <c r="M378" s="903">
        <v>0</v>
      </c>
      <c r="N378" s="974">
        <v>0</v>
      </c>
    </row>
    <row r="379" spans="1:14" ht="20.100000000000001" customHeight="1">
      <c r="A379" s="9"/>
      <c r="B379" s="12" t="s">
        <v>46</v>
      </c>
      <c r="C379" s="129">
        <v>0</v>
      </c>
      <c r="D379" s="236">
        <v>0</v>
      </c>
      <c r="E379" s="303">
        <v>0</v>
      </c>
      <c r="F379" s="383">
        <v>0</v>
      </c>
      <c r="G379" s="453">
        <v>0</v>
      </c>
      <c r="H379" s="525">
        <v>0</v>
      </c>
      <c r="I379" s="618">
        <v>0</v>
      </c>
      <c r="J379" s="690">
        <v>0</v>
      </c>
      <c r="K379" s="761">
        <v>0</v>
      </c>
      <c r="L379" s="833">
        <v>0</v>
      </c>
      <c r="M379" s="903">
        <v>0</v>
      </c>
      <c r="N379" s="974">
        <v>0</v>
      </c>
    </row>
    <row r="380" spans="1:14" ht="20.100000000000001" customHeight="1">
      <c r="A380" s="14"/>
      <c r="B380" s="15" t="s">
        <v>47</v>
      </c>
      <c r="C380" s="140">
        <v>0</v>
      </c>
      <c r="D380" s="237">
        <v>0</v>
      </c>
      <c r="E380" s="304">
        <v>0</v>
      </c>
      <c r="F380" s="384">
        <v>0</v>
      </c>
      <c r="G380" s="454">
        <v>0</v>
      </c>
      <c r="H380" s="526">
        <v>0</v>
      </c>
      <c r="I380" s="619">
        <v>0</v>
      </c>
      <c r="J380" s="691">
        <v>0</v>
      </c>
      <c r="K380" s="762">
        <v>0</v>
      </c>
      <c r="L380" s="834">
        <v>0</v>
      </c>
      <c r="M380" s="904">
        <v>0</v>
      </c>
      <c r="N380" s="975">
        <v>0</v>
      </c>
    </row>
    <row r="381" spans="1:14" ht="24" customHeight="1" thickBot="1">
      <c r="A381" s="17">
        <v>3</v>
      </c>
      <c r="B381" s="18" t="s">
        <v>48</v>
      </c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</row>
    <row r="382" spans="1:14">
      <c r="B382" s="126" t="s">
        <v>49</v>
      </c>
      <c r="C382" s="24">
        <f t="shared" ref="C382" si="170">SUM(C377:C380)-C368</f>
        <v>0</v>
      </c>
      <c r="D382" s="24">
        <f t="shared" ref="D382" si="171">SUM(D377:D380)-D368</f>
        <v>0</v>
      </c>
      <c r="E382" s="24">
        <f t="shared" ref="E382" si="172">SUM(E377:E380)-E368</f>
        <v>0</v>
      </c>
      <c r="F382" s="24">
        <f t="shared" ref="F382" si="173">SUM(F377:F380)-F368</f>
        <v>0</v>
      </c>
      <c r="G382" s="24">
        <f t="shared" ref="G382" si="174">SUM(G377:G380)-G368</f>
        <v>0</v>
      </c>
      <c r="H382" s="24">
        <f t="shared" ref="H382" si="175">SUM(H377:H380)-H368</f>
        <v>0</v>
      </c>
      <c r="I382" s="24">
        <f t="shared" ref="I382" si="176">SUM(I377:I380)-I368</f>
        <v>0</v>
      </c>
      <c r="J382" s="24">
        <f t="shared" ref="J382" si="177">SUM(J377:J380)-J368</f>
        <v>0</v>
      </c>
      <c r="K382" s="24">
        <f t="shared" ref="K382" si="178">SUM(K377:K380)-K368</f>
        <v>0</v>
      </c>
      <c r="L382" s="24">
        <f t="shared" ref="L382" si="179">SUM(L377:L380)-L368</f>
        <v>0</v>
      </c>
      <c r="M382" s="24">
        <f t="shared" ref="M382" si="180">SUM(M377:M380)-M368</f>
        <v>0</v>
      </c>
      <c r="N382" s="24">
        <f t="shared" ref="N382" si="181">SUM(N377:N380)-N368</f>
        <v>0</v>
      </c>
    </row>
    <row r="385" spans="1:14" ht="12.75" customHeight="1"/>
    <row r="386" spans="1:14" ht="12.75" customHeight="1"/>
    <row r="390" spans="1:14" ht="12.75" customHeight="1">
      <c r="A390" s="1000" t="s">
        <v>0</v>
      </c>
      <c r="B390" s="1000"/>
    </row>
    <row r="391" spans="1:14" ht="12.75" customHeight="1">
      <c r="A391" s="1000" t="s">
        <v>3</v>
      </c>
      <c r="B391" s="1000"/>
    </row>
    <row r="392" spans="1:14" ht="7.5" customHeight="1">
      <c r="A392" s="1000" t="s">
        <v>4</v>
      </c>
      <c r="B392" s="1000"/>
    </row>
    <row r="393" spans="1:14" ht="18" customHeight="1">
      <c r="C393" s="135"/>
    </row>
    <row r="394" spans="1:14" ht="12.75" customHeight="1">
      <c r="C394" s="136"/>
    </row>
    <row r="395" spans="1:14" ht="12.75" customHeight="1">
      <c r="A395" s="1" t="s">
        <v>7</v>
      </c>
    </row>
    <row r="396" spans="1:14" ht="12.75" customHeight="1">
      <c r="A396" s="1" t="s">
        <v>8</v>
      </c>
    </row>
    <row r="397" spans="1:14" s="3" customFormat="1" ht="12.75" customHeight="1">
      <c r="A397" s="3" t="s">
        <v>60</v>
      </c>
    </row>
    <row r="398" spans="1:14" ht="30" customHeight="1" thickBot="1"/>
    <row r="399" spans="1:14" ht="25.5" customHeight="1">
      <c r="A399" s="987" t="s">
        <v>13</v>
      </c>
      <c r="B399" s="989" t="s">
        <v>14</v>
      </c>
      <c r="C399" s="130"/>
    </row>
    <row r="400" spans="1:14" ht="20.100000000000001" customHeight="1">
      <c r="A400" s="988"/>
      <c r="B400" s="990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>
      <c r="A401" s="988"/>
      <c r="B401" s="990"/>
      <c r="C401" s="131" t="s">
        <v>19</v>
      </c>
      <c r="D401" s="223" t="s">
        <v>19</v>
      </c>
      <c r="E401" s="301" t="s">
        <v>19</v>
      </c>
      <c r="F401" s="370" t="s">
        <v>19</v>
      </c>
      <c r="G401" s="440" t="s">
        <v>19</v>
      </c>
      <c r="H401" s="511" t="s">
        <v>19</v>
      </c>
      <c r="I401" s="617" t="s">
        <v>19</v>
      </c>
      <c r="J401" s="688" t="s">
        <v>19</v>
      </c>
      <c r="K401" s="748" t="s">
        <v>19</v>
      </c>
      <c r="L401" s="820" t="s">
        <v>19</v>
      </c>
      <c r="M401" s="901" t="s">
        <v>19</v>
      </c>
      <c r="N401" s="960" t="s">
        <v>19</v>
      </c>
    </row>
    <row r="402" spans="1:14" ht="20.100000000000001" customHeight="1">
      <c r="A402" s="988"/>
      <c r="B402" s="990"/>
      <c r="C402" s="132"/>
      <c r="D402" s="224"/>
      <c r="E402" s="298"/>
      <c r="F402" s="371"/>
      <c r="G402" s="441"/>
      <c r="H402" s="512"/>
      <c r="I402" s="614"/>
      <c r="J402" s="685"/>
      <c r="K402" s="749"/>
      <c r="L402" s="821"/>
      <c r="M402" s="898"/>
      <c r="N402" s="961"/>
    </row>
    <row r="403" spans="1:14" ht="20.100000000000001" customHeight="1">
      <c r="A403" s="44" t="s">
        <v>25</v>
      </c>
      <c r="B403" s="45" t="s">
        <v>26</v>
      </c>
      <c r="C403" s="138" t="s">
        <v>29</v>
      </c>
      <c r="D403" s="225" t="s">
        <v>29</v>
      </c>
      <c r="E403" s="299" t="s">
        <v>29</v>
      </c>
      <c r="F403" s="372" t="s">
        <v>29</v>
      </c>
      <c r="G403" s="442" t="s">
        <v>29</v>
      </c>
      <c r="H403" s="513" t="s">
        <v>29</v>
      </c>
      <c r="I403" s="615" t="s">
        <v>29</v>
      </c>
      <c r="J403" s="686" t="s">
        <v>29</v>
      </c>
      <c r="K403" s="750" t="s">
        <v>29</v>
      </c>
      <c r="L403" s="822" t="s">
        <v>29</v>
      </c>
      <c r="M403" s="899" t="s">
        <v>29</v>
      </c>
      <c r="N403" s="962" t="s">
        <v>29</v>
      </c>
    </row>
    <row r="404" spans="1:14" ht="20.100000000000001" customHeight="1">
      <c r="A404" s="5"/>
      <c r="B404" s="6" t="s">
        <v>37</v>
      </c>
      <c r="C404" s="139">
        <f t="shared" ref="C404:H404" si="182">SUM(C406,C409)</f>
        <v>5</v>
      </c>
      <c r="D404" s="234">
        <f t="shared" si="182"/>
        <v>0</v>
      </c>
      <c r="E404" s="300">
        <f t="shared" si="182"/>
        <v>0</v>
      </c>
      <c r="F404" s="381">
        <f t="shared" si="182"/>
        <v>10</v>
      </c>
      <c r="G404" s="451">
        <f t="shared" si="182"/>
        <v>0</v>
      </c>
      <c r="H404" s="523">
        <f t="shared" si="182"/>
        <v>63</v>
      </c>
      <c r="I404" s="616">
        <f t="shared" ref="I404:N404" si="183">SUM(I406,I409)</f>
        <v>5</v>
      </c>
      <c r="J404" s="687">
        <f t="shared" si="183"/>
        <v>2</v>
      </c>
      <c r="K404" s="759">
        <f t="shared" si="183"/>
        <v>0</v>
      </c>
      <c r="L404" s="831">
        <f t="shared" si="183"/>
        <v>0</v>
      </c>
      <c r="M404" s="900">
        <f t="shared" si="183"/>
        <v>80</v>
      </c>
      <c r="N404" s="972">
        <f t="shared" si="183"/>
        <v>45</v>
      </c>
    </row>
    <row r="405" spans="1:14" ht="20.100000000000001" customHeight="1">
      <c r="A405" s="9">
        <v>1</v>
      </c>
      <c r="B405" s="10" t="s">
        <v>38</v>
      </c>
      <c r="C405" s="128"/>
      <c r="D405" s="231"/>
      <c r="E405" s="296"/>
      <c r="F405" s="378"/>
      <c r="G405" s="448"/>
      <c r="H405" s="519"/>
      <c r="I405" s="612"/>
      <c r="J405" s="683"/>
      <c r="K405" s="756"/>
      <c r="L405" s="828"/>
      <c r="M405" s="896"/>
      <c r="N405" s="968"/>
    </row>
    <row r="406" spans="1:14" ht="20.100000000000001" customHeight="1">
      <c r="A406" s="11"/>
      <c r="B406" s="10" t="s">
        <v>39</v>
      </c>
      <c r="C406" s="133">
        <f t="shared" ref="C406" si="184">SUM(C407:C408)</f>
        <v>0</v>
      </c>
      <c r="D406" s="235">
        <f t="shared" ref="D406:N406" si="185">SUM(D407:D408)</f>
        <v>0</v>
      </c>
      <c r="E406" s="305">
        <f t="shared" si="185"/>
        <v>0</v>
      </c>
      <c r="F406" s="382">
        <f t="shared" si="185"/>
        <v>0</v>
      </c>
      <c r="G406" s="452">
        <f t="shared" si="185"/>
        <v>0</v>
      </c>
      <c r="H406" s="524">
        <f t="shared" si="185"/>
        <v>0</v>
      </c>
      <c r="I406" s="620">
        <f t="shared" si="185"/>
        <v>0</v>
      </c>
      <c r="J406" s="692">
        <f t="shared" si="185"/>
        <v>0</v>
      </c>
      <c r="K406" s="760">
        <f t="shared" si="185"/>
        <v>0</v>
      </c>
      <c r="L406" s="832">
        <f t="shared" si="185"/>
        <v>0</v>
      </c>
      <c r="M406" s="905">
        <f t="shared" si="185"/>
        <v>0</v>
      </c>
      <c r="N406" s="973">
        <f t="shared" si="185"/>
        <v>0</v>
      </c>
    </row>
    <row r="407" spans="1:14" ht="26.25" customHeight="1">
      <c r="A407" s="11"/>
      <c r="B407" s="12" t="s">
        <v>40</v>
      </c>
      <c r="C407" s="129">
        <v>0</v>
      </c>
      <c r="D407" s="236">
        <v>0</v>
      </c>
      <c r="E407" s="303">
        <v>0</v>
      </c>
      <c r="F407" s="383">
        <v>0</v>
      </c>
      <c r="G407" s="453">
        <v>0</v>
      </c>
      <c r="H407" s="525">
        <v>0</v>
      </c>
      <c r="I407" s="618">
        <v>0</v>
      </c>
      <c r="J407" s="690">
        <v>0</v>
      </c>
      <c r="K407" s="761">
        <v>0</v>
      </c>
      <c r="L407" s="833">
        <v>0</v>
      </c>
      <c r="M407" s="903">
        <v>0</v>
      </c>
      <c r="N407" s="974">
        <v>0</v>
      </c>
    </row>
    <row r="408" spans="1:14" ht="20.100000000000001" customHeight="1">
      <c r="A408" s="11"/>
      <c r="B408" s="12" t="s">
        <v>41</v>
      </c>
      <c r="C408" s="129">
        <v>0</v>
      </c>
      <c r="D408" s="236">
        <v>0</v>
      </c>
      <c r="E408" s="303">
        <v>0</v>
      </c>
      <c r="F408" s="383">
        <v>0</v>
      </c>
      <c r="G408" s="453">
        <v>0</v>
      </c>
      <c r="H408" s="525">
        <v>0</v>
      </c>
      <c r="I408" s="618">
        <v>0</v>
      </c>
      <c r="J408" s="690">
        <v>0</v>
      </c>
      <c r="K408" s="761">
        <v>0</v>
      </c>
      <c r="L408" s="833">
        <v>0</v>
      </c>
      <c r="M408" s="903">
        <v>0</v>
      </c>
      <c r="N408" s="974">
        <v>0</v>
      </c>
    </row>
    <row r="409" spans="1:14" ht="20.100000000000001" customHeight="1">
      <c r="A409" s="11"/>
      <c r="B409" s="10" t="s">
        <v>42</v>
      </c>
      <c r="C409" s="133">
        <f t="shared" ref="C409" si="186">SUM(C410:C411)</f>
        <v>5</v>
      </c>
      <c r="D409" s="235">
        <f t="shared" ref="D409" si="187">SUM(D410:D411)</f>
        <v>0</v>
      </c>
      <c r="E409" s="305">
        <f t="shared" ref="E409" si="188">SUM(E410:E411)</f>
        <v>0</v>
      </c>
      <c r="F409" s="382">
        <f t="shared" ref="F409" si="189">SUM(F410:F411)</f>
        <v>10</v>
      </c>
      <c r="G409" s="452">
        <f t="shared" ref="G409" si="190">SUM(G410:G411)</f>
        <v>0</v>
      </c>
      <c r="H409" s="524">
        <f t="shared" ref="H409" si="191">SUM(H410:H411)</f>
        <v>63</v>
      </c>
      <c r="I409" s="620">
        <f t="shared" ref="I409" si="192">SUM(I410:I411)</f>
        <v>5</v>
      </c>
      <c r="J409" s="692">
        <f t="shared" ref="J409" si="193">SUM(J410:J411)</f>
        <v>2</v>
      </c>
      <c r="K409" s="760">
        <f t="shared" ref="K409" si="194">SUM(K410:K411)</f>
        <v>0</v>
      </c>
      <c r="L409" s="832">
        <f t="shared" ref="L409" si="195">SUM(L410:L411)</f>
        <v>0</v>
      </c>
      <c r="M409" s="905">
        <f t="shared" ref="M409" si="196">SUM(M410:M411)</f>
        <v>80</v>
      </c>
      <c r="N409" s="973">
        <f t="shared" ref="N409" si="197">SUM(N410:N411)</f>
        <v>45</v>
      </c>
    </row>
    <row r="410" spans="1:14" ht="20.100000000000001" customHeight="1">
      <c r="A410" s="11"/>
      <c r="B410" s="12" t="s">
        <v>40</v>
      </c>
      <c r="C410" s="129">
        <v>0</v>
      </c>
      <c r="D410" s="236">
        <v>0</v>
      </c>
      <c r="E410" s="303">
        <v>0</v>
      </c>
      <c r="F410" s="383">
        <v>10</v>
      </c>
      <c r="G410" s="453">
        <v>0</v>
      </c>
      <c r="H410" s="525">
        <v>63</v>
      </c>
      <c r="I410" s="618">
        <v>0</v>
      </c>
      <c r="J410" s="690">
        <v>0</v>
      </c>
      <c r="K410" s="761">
        <v>0</v>
      </c>
      <c r="L410" s="833">
        <v>0</v>
      </c>
      <c r="M410" s="903">
        <v>80</v>
      </c>
      <c r="N410" s="974">
        <v>45</v>
      </c>
    </row>
    <row r="411" spans="1:14" ht="20.100000000000001" customHeight="1">
      <c r="A411" s="11"/>
      <c r="B411" s="12" t="s">
        <v>41</v>
      </c>
      <c r="C411" s="129">
        <v>5</v>
      </c>
      <c r="D411" s="236">
        <v>0</v>
      </c>
      <c r="E411" s="303">
        <v>0</v>
      </c>
      <c r="F411" s="383">
        <v>0</v>
      </c>
      <c r="G411" s="453">
        <v>0</v>
      </c>
      <c r="H411" s="525">
        <v>0</v>
      </c>
      <c r="I411" s="618">
        <v>5</v>
      </c>
      <c r="J411" s="690">
        <v>2</v>
      </c>
      <c r="K411" s="761">
        <v>0</v>
      </c>
      <c r="L411" s="833">
        <v>0</v>
      </c>
      <c r="M411" s="903">
        <v>0</v>
      </c>
      <c r="N411" s="974">
        <v>0</v>
      </c>
    </row>
    <row r="412" spans="1:14" ht="24" customHeight="1">
      <c r="A412" s="9">
        <v>2</v>
      </c>
      <c r="B412" s="10" t="s">
        <v>43</v>
      </c>
      <c r="C412" s="128"/>
      <c r="D412" s="231"/>
      <c r="E412" s="296"/>
      <c r="F412" s="378"/>
      <c r="G412" s="448"/>
      <c r="H412" s="519"/>
      <c r="I412" s="612"/>
      <c r="J412" s="683"/>
      <c r="K412" s="756"/>
      <c r="L412" s="828"/>
      <c r="M412" s="896"/>
      <c r="N412" s="968"/>
    </row>
    <row r="413" spans="1:14" ht="12.75" customHeight="1">
      <c r="A413" s="11"/>
      <c r="B413" s="12" t="s">
        <v>44</v>
      </c>
      <c r="C413" s="129">
        <v>0</v>
      </c>
      <c r="D413" s="236">
        <v>0</v>
      </c>
      <c r="E413" s="303">
        <v>0</v>
      </c>
      <c r="F413" s="383">
        <v>10</v>
      </c>
      <c r="G413" s="453">
        <v>0</v>
      </c>
      <c r="H413" s="525">
        <v>63</v>
      </c>
      <c r="I413" s="618">
        <v>5</v>
      </c>
      <c r="J413" s="690">
        <v>0</v>
      </c>
      <c r="K413" s="761">
        <v>0</v>
      </c>
      <c r="L413" s="833">
        <v>0</v>
      </c>
      <c r="M413" s="903">
        <v>80</v>
      </c>
      <c r="N413" s="974">
        <v>0</v>
      </c>
    </row>
    <row r="414" spans="1:14">
      <c r="A414" s="11"/>
      <c r="B414" s="12" t="s">
        <v>45</v>
      </c>
      <c r="C414" s="129">
        <v>0</v>
      </c>
      <c r="D414" s="236">
        <v>0</v>
      </c>
      <c r="E414" s="303">
        <v>0</v>
      </c>
      <c r="F414" s="383">
        <v>0</v>
      </c>
      <c r="G414" s="453">
        <v>0</v>
      </c>
      <c r="H414" s="525">
        <v>0</v>
      </c>
      <c r="I414" s="618">
        <v>0</v>
      </c>
      <c r="J414" s="690">
        <v>0</v>
      </c>
      <c r="K414" s="761">
        <v>0</v>
      </c>
      <c r="L414" s="833">
        <v>0</v>
      </c>
      <c r="M414" s="903">
        <v>0</v>
      </c>
      <c r="N414" s="974">
        <v>0</v>
      </c>
    </row>
    <row r="415" spans="1:14">
      <c r="A415" s="9"/>
      <c r="B415" s="12" t="s">
        <v>46</v>
      </c>
      <c r="C415" s="129">
        <v>0</v>
      </c>
      <c r="D415" s="236">
        <v>0</v>
      </c>
      <c r="E415" s="303">
        <v>0</v>
      </c>
      <c r="F415" s="383">
        <v>0</v>
      </c>
      <c r="G415" s="453">
        <v>0</v>
      </c>
      <c r="H415" s="525">
        <v>0</v>
      </c>
      <c r="I415" s="618">
        <v>0</v>
      </c>
      <c r="J415" s="690">
        <v>0</v>
      </c>
      <c r="K415" s="761">
        <v>0</v>
      </c>
      <c r="L415" s="833">
        <v>0</v>
      </c>
      <c r="M415" s="903">
        <v>0</v>
      </c>
      <c r="N415" s="974">
        <v>0</v>
      </c>
    </row>
    <row r="416" spans="1:14">
      <c r="A416" s="14"/>
      <c r="B416" s="15" t="s">
        <v>47</v>
      </c>
      <c r="C416" s="140">
        <v>5</v>
      </c>
      <c r="D416" s="237">
        <v>0</v>
      </c>
      <c r="E416" s="304">
        <v>0</v>
      </c>
      <c r="F416" s="384">
        <v>0</v>
      </c>
      <c r="G416" s="454">
        <v>0</v>
      </c>
      <c r="H416" s="526">
        <v>0</v>
      </c>
      <c r="I416" s="619">
        <v>0</v>
      </c>
      <c r="J416" s="691">
        <v>2</v>
      </c>
      <c r="K416" s="762">
        <v>0</v>
      </c>
      <c r="L416" s="834">
        <v>0</v>
      </c>
      <c r="M416" s="904">
        <v>0</v>
      </c>
      <c r="N416" s="975">
        <v>45</v>
      </c>
    </row>
    <row r="417" spans="1:14" ht="13.5" thickBot="1">
      <c r="A417" s="17">
        <v>3</v>
      </c>
      <c r="B417" s="18" t="s">
        <v>48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</row>
    <row r="418" spans="1:14">
      <c r="B418" s="126" t="s">
        <v>49</v>
      </c>
      <c r="C418" s="24">
        <f t="shared" ref="C418" si="198">SUM(C413:C416)-C404</f>
        <v>0</v>
      </c>
      <c r="D418" s="24">
        <f t="shared" ref="D418" si="199">SUM(D413:D416)-D404</f>
        <v>0</v>
      </c>
      <c r="E418" s="24">
        <f t="shared" ref="E418" si="200">SUM(E413:E416)-E404</f>
        <v>0</v>
      </c>
      <c r="F418" s="24">
        <f t="shared" ref="F418" si="201">SUM(F413:F416)-F404</f>
        <v>0</v>
      </c>
      <c r="G418" s="24">
        <f t="shared" ref="G418" si="202">SUM(G413:G416)-G404</f>
        <v>0</v>
      </c>
      <c r="H418" s="24">
        <f t="shared" ref="H418" si="203">SUM(H413:H416)-H404</f>
        <v>0</v>
      </c>
      <c r="I418" s="24">
        <f t="shared" ref="I418" si="204">SUM(I413:I416)-I404</f>
        <v>0</v>
      </c>
      <c r="J418" s="24">
        <f t="shared" ref="J418" si="205">SUM(J413:J416)-J404</f>
        <v>0</v>
      </c>
      <c r="K418" s="24">
        <f t="shared" ref="K418" si="206">SUM(K413:K416)-K404</f>
        <v>0</v>
      </c>
      <c r="L418" s="24">
        <f t="shared" ref="L418" si="207">SUM(L413:L416)-L404</f>
        <v>0</v>
      </c>
      <c r="M418" s="24">
        <f t="shared" ref="M418" si="208">SUM(M413:M416)-M404</f>
        <v>0</v>
      </c>
      <c r="N418" s="24">
        <f t="shared" ref="N418" si="209">SUM(N413:N416)-N404</f>
        <v>0</v>
      </c>
    </row>
    <row r="426" spans="1:14" ht="12.75" customHeight="1">
      <c r="A426" s="1000" t="s">
        <v>0</v>
      </c>
      <c r="B426" s="1000"/>
    </row>
    <row r="427" spans="1:14" ht="12.75" customHeight="1">
      <c r="A427" s="1000" t="s">
        <v>3</v>
      </c>
      <c r="B427" s="1000"/>
    </row>
    <row r="428" spans="1:14">
      <c r="A428" s="1000" t="s">
        <v>4</v>
      </c>
      <c r="B428" s="1000"/>
    </row>
    <row r="429" spans="1:14" ht="20.25">
      <c r="C429" s="135"/>
    </row>
    <row r="430" spans="1:14">
      <c r="C430" s="136"/>
    </row>
    <row r="431" spans="1:14" ht="12.75" customHeight="1">
      <c r="A431" s="1" t="s">
        <v>7</v>
      </c>
    </row>
    <row r="432" spans="1:14" ht="12.75" customHeight="1">
      <c r="A432" s="1" t="s">
        <v>8</v>
      </c>
      <c r="C432" s="1" t="s">
        <v>1</v>
      </c>
      <c r="D432" s="1" t="s">
        <v>1</v>
      </c>
      <c r="E432" s="1" t="s">
        <v>1</v>
      </c>
      <c r="F432" s="1" t="s">
        <v>1</v>
      </c>
      <c r="G432" s="1" t="s">
        <v>1</v>
      </c>
      <c r="H432" s="1" t="s">
        <v>1</v>
      </c>
      <c r="I432" s="1" t="s">
        <v>1</v>
      </c>
      <c r="J432" s="1" t="s">
        <v>1</v>
      </c>
      <c r="K432" s="1" t="s">
        <v>1</v>
      </c>
      <c r="L432" s="1" t="s">
        <v>1</v>
      </c>
      <c r="M432" s="1" t="s">
        <v>1</v>
      </c>
      <c r="N432" s="1" t="s">
        <v>1</v>
      </c>
    </row>
    <row r="433" spans="1:14" ht="13.5" thickBot="1"/>
    <row r="434" spans="1:14" ht="12.75" customHeight="1">
      <c r="A434" s="987" t="s">
        <v>13</v>
      </c>
      <c r="B434" s="989" t="s">
        <v>14</v>
      </c>
      <c r="C434" s="130"/>
    </row>
    <row r="435" spans="1:14" ht="12.75" customHeight="1">
      <c r="A435" s="988"/>
      <c r="B435" s="990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>
      <c r="A436" s="988"/>
      <c r="B436" s="990"/>
      <c r="C436" s="131" t="s">
        <v>19</v>
      </c>
      <c r="D436" s="223" t="s">
        <v>19</v>
      </c>
      <c r="E436" s="301" t="s">
        <v>19</v>
      </c>
      <c r="F436" s="370" t="s">
        <v>19</v>
      </c>
      <c r="G436" s="440" t="s">
        <v>19</v>
      </c>
      <c r="H436" s="511" t="s">
        <v>19</v>
      </c>
      <c r="I436" s="617" t="s">
        <v>19</v>
      </c>
      <c r="J436" s="688" t="s">
        <v>19</v>
      </c>
      <c r="K436" s="748" t="s">
        <v>19</v>
      </c>
      <c r="L436" s="820" t="s">
        <v>19</v>
      </c>
      <c r="M436" s="901" t="s">
        <v>19</v>
      </c>
      <c r="N436" s="960" t="s">
        <v>19</v>
      </c>
    </row>
    <row r="437" spans="1:14" ht="12.75" customHeight="1">
      <c r="A437" s="988"/>
      <c r="B437" s="990"/>
      <c r="C437" s="132"/>
      <c r="D437" s="224"/>
      <c r="E437" s="298"/>
      <c r="F437" s="371"/>
      <c r="G437" s="441"/>
      <c r="H437" s="512"/>
      <c r="I437" s="614"/>
      <c r="J437" s="685"/>
      <c r="K437" s="749"/>
      <c r="L437" s="821"/>
      <c r="M437" s="898"/>
      <c r="N437" s="961"/>
    </row>
    <row r="438" spans="1:14">
      <c r="A438" s="44" t="s">
        <v>25</v>
      </c>
      <c r="B438" s="45" t="s">
        <v>26</v>
      </c>
      <c r="C438" s="138" t="s">
        <v>29</v>
      </c>
      <c r="D438" s="225" t="s">
        <v>29</v>
      </c>
      <c r="E438" s="299" t="s">
        <v>29</v>
      </c>
      <c r="F438" s="372" t="s">
        <v>29</v>
      </c>
      <c r="G438" s="442" t="s">
        <v>29</v>
      </c>
      <c r="H438" s="513" t="s">
        <v>29</v>
      </c>
      <c r="I438" s="615" t="s">
        <v>29</v>
      </c>
      <c r="J438" s="686" t="s">
        <v>29</v>
      </c>
      <c r="K438" s="750" t="s">
        <v>29</v>
      </c>
      <c r="L438" s="822" t="s">
        <v>29</v>
      </c>
      <c r="M438" s="899" t="s">
        <v>29</v>
      </c>
      <c r="N438" s="962" t="s">
        <v>29</v>
      </c>
    </row>
    <row r="439" spans="1:14" ht="15.75">
      <c r="A439" s="5"/>
      <c r="B439" s="6" t="s">
        <v>37</v>
      </c>
      <c r="C439" s="68">
        <f t="shared" ref="C439:H439" si="210">SUM(C15,C50,C85,C120,C155,C190,C225,C261,C296,C332,C368,C404)</f>
        <v>153</v>
      </c>
      <c r="D439" s="68">
        <f t="shared" si="210"/>
        <v>0</v>
      </c>
      <c r="E439" s="68">
        <f t="shared" si="210"/>
        <v>170</v>
      </c>
      <c r="F439" s="68">
        <f t="shared" si="210"/>
        <v>1639</v>
      </c>
      <c r="G439" s="68">
        <f t="shared" si="210"/>
        <v>5</v>
      </c>
      <c r="H439" s="68">
        <f t="shared" si="210"/>
        <v>2079</v>
      </c>
      <c r="I439" s="466">
        <f t="shared" ref="I439:N439" si="211">SUM(I15,I50,I85,I120,I155,I190,I225,I261,I296,I332,I368,I404)</f>
        <v>640</v>
      </c>
      <c r="J439" s="466">
        <f t="shared" si="211"/>
        <v>246</v>
      </c>
      <c r="K439" s="466">
        <f t="shared" si="211"/>
        <v>551</v>
      </c>
      <c r="L439" s="466">
        <f t="shared" si="211"/>
        <v>109</v>
      </c>
      <c r="M439" s="466">
        <f t="shared" si="211"/>
        <v>335</v>
      </c>
      <c r="N439" s="466">
        <f t="shared" si="211"/>
        <v>956</v>
      </c>
    </row>
    <row r="440" spans="1:14">
      <c r="A440" s="9">
        <v>1</v>
      </c>
      <c r="B440" s="10" t="s">
        <v>38</v>
      </c>
      <c r="C440" s="128"/>
      <c r="D440" s="231"/>
      <c r="E440" s="296"/>
      <c r="F440" s="378"/>
      <c r="G440" s="448"/>
      <c r="H440" s="519"/>
      <c r="I440" s="612"/>
      <c r="J440" s="683"/>
      <c r="K440" s="756"/>
      <c r="L440" s="828"/>
      <c r="M440" s="896"/>
      <c r="N440" s="968"/>
    </row>
    <row r="441" spans="1:14" ht="14.25">
      <c r="A441" s="11"/>
      <c r="B441" s="10" t="s">
        <v>39</v>
      </c>
      <c r="C441" s="148">
        <f t="shared" ref="C441:N443" si="212">SUM(C87,C17,C298,C192,C122,C334,C227,C263,C157,C406,C370,C52)</f>
        <v>0</v>
      </c>
      <c r="D441" s="244">
        <f t="shared" si="212"/>
        <v>0</v>
      </c>
      <c r="E441" s="297">
        <f t="shared" si="212"/>
        <v>0</v>
      </c>
      <c r="F441" s="391">
        <f t="shared" si="212"/>
        <v>0</v>
      </c>
      <c r="G441" s="461">
        <f t="shared" si="212"/>
        <v>0</v>
      </c>
      <c r="H441" s="533">
        <f t="shared" si="212"/>
        <v>0</v>
      </c>
      <c r="I441" s="613">
        <f t="shared" si="212"/>
        <v>0</v>
      </c>
      <c r="J441" s="684">
        <f t="shared" si="212"/>
        <v>0</v>
      </c>
      <c r="K441" s="769">
        <f t="shared" si="212"/>
        <v>0</v>
      </c>
      <c r="L441" s="841">
        <f t="shared" si="212"/>
        <v>0</v>
      </c>
      <c r="M441" s="897">
        <f t="shared" si="212"/>
        <v>0</v>
      </c>
      <c r="N441" s="982">
        <f t="shared" si="212"/>
        <v>0</v>
      </c>
    </row>
    <row r="442" spans="1:14" ht="15">
      <c r="A442" s="11"/>
      <c r="B442" s="12" t="s">
        <v>40</v>
      </c>
      <c r="C442" s="149">
        <f t="shared" si="212"/>
        <v>0</v>
      </c>
      <c r="D442" s="239">
        <f t="shared" si="212"/>
        <v>0</v>
      </c>
      <c r="E442" s="291">
        <f t="shared" si="212"/>
        <v>0</v>
      </c>
      <c r="F442" s="386">
        <f t="shared" si="212"/>
        <v>0</v>
      </c>
      <c r="G442" s="456">
        <f t="shared" si="212"/>
        <v>0</v>
      </c>
      <c r="H442" s="528">
        <f t="shared" si="212"/>
        <v>0</v>
      </c>
      <c r="I442" s="608">
        <f t="shared" si="212"/>
        <v>0</v>
      </c>
      <c r="J442" s="678">
        <f t="shared" si="212"/>
        <v>0</v>
      </c>
      <c r="K442" s="764">
        <f t="shared" si="212"/>
        <v>0</v>
      </c>
      <c r="L442" s="836">
        <f t="shared" si="212"/>
        <v>0</v>
      </c>
      <c r="M442" s="891">
        <f t="shared" si="212"/>
        <v>0</v>
      </c>
      <c r="N442" s="977">
        <f t="shared" si="212"/>
        <v>0</v>
      </c>
    </row>
    <row r="443" spans="1:14" ht="15">
      <c r="A443" s="11"/>
      <c r="B443" s="12" t="s">
        <v>41</v>
      </c>
      <c r="C443" s="150">
        <f t="shared" si="212"/>
        <v>0</v>
      </c>
      <c r="D443" s="240">
        <f t="shared" si="212"/>
        <v>0</v>
      </c>
      <c r="E443" s="293">
        <f t="shared" si="212"/>
        <v>0</v>
      </c>
      <c r="F443" s="387">
        <f t="shared" si="212"/>
        <v>0</v>
      </c>
      <c r="G443" s="457">
        <f t="shared" si="212"/>
        <v>0</v>
      </c>
      <c r="H443" s="529">
        <f t="shared" si="212"/>
        <v>0</v>
      </c>
      <c r="I443" s="610">
        <f t="shared" si="212"/>
        <v>0</v>
      </c>
      <c r="J443" s="680">
        <f t="shared" si="212"/>
        <v>0</v>
      </c>
      <c r="K443" s="765">
        <f t="shared" si="212"/>
        <v>0</v>
      </c>
      <c r="L443" s="837">
        <f t="shared" si="212"/>
        <v>0</v>
      </c>
      <c r="M443" s="893">
        <f t="shared" si="212"/>
        <v>0</v>
      </c>
      <c r="N443" s="978">
        <f t="shared" si="212"/>
        <v>0</v>
      </c>
    </row>
    <row r="444" spans="1:14" ht="14.25">
      <c r="A444" s="11"/>
      <c r="B444" s="10" t="s">
        <v>42</v>
      </c>
      <c r="C444" s="57">
        <f t="shared" ref="C444:N451" si="213">SUM(C20,C55,C90,C125,C160,C195,C230,C266,C301,C337,C373,C409)</f>
        <v>153</v>
      </c>
      <c r="D444" s="57">
        <f t="shared" si="213"/>
        <v>0</v>
      </c>
      <c r="E444" s="57">
        <f t="shared" si="213"/>
        <v>170</v>
      </c>
      <c r="F444" s="57">
        <f t="shared" si="213"/>
        <v>1639</v>
      </c>
      <c r="G444" s="57">
        <f t="shared" si="213"/>
        <v>5</v>
      </c>
      <c r="H444" s="57">
        <f t="shared" si="213"/>
        <v>2079</v>
      </c>
      <c r="I444" s="57">
        <f t="shared" si="213"/>
        <v>640</v>
      </c>
      <c r="J444" s="57">
        <f t="shared" si="213"/>
        <v>246</v>
      </c>
      <c r="K444" s="57">
        <f t="shared" si="213"/>
        <v>551</v>
      </c>
      <c r="L444" s="57">
        <f t="shared" si="213"/>
        <v>109</v>
      </c>
      <c r="M444" s="57">
        <f t="shared" si="213"/>
        <v>335</v>
      </c>
      <c r="N444" s="57">
        <f t="shared" si="213"/>
        <v>956</v>
      </c>
    </row>
    <row r="445" spans="1:14" ht="15">
      <c r="A445" s="11"/>
      <c r="B445" s="12" t="s">
        <v>40</v>
      </c>
      <c r="C445" s="61">
        <f t="shared" si="213"/>
        <v>85</v>
      </c>
      <c r="D445" s="61">
        <f t="shared" si="213"/>
        <v>0</v>
      </c>
      <c r="E445" s="61">
        <f t="shared" si="213"/>
        <v>170</v>
      </c>
      <c r="F445" s="61">
        <f t="shared" si="213"/>
        <v>703</v>
      </c>
      <c r="G445" s="61">
        <f t="shared" si="213"/>
        <v>0</v>
      </c>
      <c r="H445" s="61">
        <f t="shared" si="213"/>
        <v>2008</v>
      </c>
      <c r="I445" s="61">
        <f t="shared" si="213"/>
        <v>635</v>
      </c>
      <c r="J445" s="61">
        <f t="shared" si="213"/>
        <v>244</v>
      </c>
      <c r="K445" s="61">
        <f t="shared" si="213"/>
        <v>533</v>
      </c>
      <c r="L445" s="61">
        <f t="shared" si="213"/>
        <v>109</v>
      </c>
      <c r="M445" s="61">
        <f t="shared" si="213"/>
        <v>255</v>
      </c>
      <c r="N445" s="61">
        <f t="shared" si="213"/>
        <v>916</v>
      </c>
    </row>
    <row r="446" spans="1:14" ht="15">
      <c r="A446" s="11"/>
      <c r="B446" s="12" t="s">
        <v>41</v>
      </c>
      <c r="C446" s="59">
        <f t="shared" si="213"/>
        <v>68</v>
      </c>
      <c r="D446" s="59">
        <f t="shared" si="213"/>
        <v>0</v>
      </c>
      <c r="E446" s="59">
        <f t="shared" si="213"/>
        <v>0</v>
      </c>
      <c r="F446" s="59">
        <f t="shared" si="213"/>
        <v>936</v>
      </c>
      <c r="G446" s="59">
        <f t="shared" si="213"/>
        <v>5</v>
      </c>
      <c r="H446" s="59">
        <f t="shared" si="213"/>
        <v>71</v>
      </c>
      <c r="I446" s="59">
        <f t="shared" si="213"/>
        <v>5</v>
      </c>
      <c r="J446" s="59">
        <f t="shared" si="213"/>
        <v>2</v>
      </c>
      <c r="K446" s="59">
        <f t="shared" si="213"/>
        <v>18</v>
      </c>
      <c r="L446" s="59">
        <f t="shared" si="213"/>
        <v>0</v>
      </c>
      <c r="M446" s="59">
        <f t="shared" si="213"/>
        <v>80</v>
      </c>
      <c r="N446" s="59">
        <f t="shared" si="213"/>
        <v>40</v>
      </c>
    </row>
    <row r="447" spans="1:14">
      <c r="A447" s="9">
        <v>2</v>
      </c>
      <c r="B447" s="10" t="s">
        <v>43</v>
      </c>
      <c r="C447" s="128"/>
      <c r="D447" s="231"/>
      <c r="E447" s="296"/>
      <c r="F447" s="378"/>
      <c r="G447" s="448"/>
      <c r="H447" s="519"/>
      <c r="I447" s="612"/>
      <c r="J447" s="683"/>
      <c r="K447" s="756"/>
      <c r="L447" s="828"/>
      <c r="M447" s="896"/>
      <c r="N447" s="968"/>
    </row>
    <row r="448" spans="1:14" ht="15">
      <c r="A448" s="11"/>
      <c r="B448" s="12" t="s">
        <v>44</v>
      </c>
      <c r="C448" s="59">
        <f t="shared" si="213"/>
        <v>0</v>
      </c>
      <c r="D448" s="59">
        <f t="shared" si="213"/>
        <v>0</v>
      </c>
      <c r="E448" s="59">
        <f t="shared" si="213"/>
        <v>0</v>
      </c>
      <c r="F448" s="59">
        <f t="shared" si="213"/>
        <v>215</v>
      </c>
      <c r="G448" s="59">
        <f t="shared" si="213"/>
        <v>0</v>
      </c>
      <c r="H448" s="59">
        <f t="shared" si="213"/>
        <v>343</v>
      </c>
      <c r="I448" s="59">
        <f t="shared" si="213"/>
        <v>45</v>
      </c>
      <c r="J448" s="59">
        <f t="shared" si="213"/>
        <v>0</v>
      </c>
      <c r="K448" s="59">
        <f t="shared" si="213"/>
        <v>0</v>
      </c>
      <c r="L448" s="59">
        <f t="shared" si="213"/>
        <v>0</v>
      </c>
      <c r="M448" s="59">
        <f t="shared" si="213"/>
        <v>80</v>
      </c>
      <c r="N448" s="59">
        <f t="shared" si="213"/>
        <v>0</v>
      </c>
    </row>
    <row r="449" spans="1:14" ht="15">
      <c r="A449" s="11"/>
      <c r="B449" s="12" t="s">
        <v>45</v>
      </c>
      <c r="C449" s="59">
        <f t="shared" si="213"/>
        <v>148</v>
      </c>
      <c r="D449" s="59">
        <f t="shared" si="213"/>
        <v>0</v>
      </c>
      <c r="E449" s="59">
        <f t="shared" si="213"/>
        <v>150</v>
      </c>
      <c r="F449" s="59">
        <f t="shared" si="213"/>
        <v>1424</v>
      </c>
      <c r="G449" s="59">
        <f t="shared" si="213"/>
        <v>5</v>
      </c>
      <c r="H449" s="59">
        <f t="shared" si="213"/>
        <v>1636</v>
      </c>
      <c r="I449" s="59">
        <f t="shared" si="213"/>
        <v>540</v>
      </c>
      <c r="J449" s="59">
        <f t="shared" si="213"/>
        <v>244</v>
      </c>
      <c r="K449" s="59">
        <f t="shared" si="213"/>
        <v>506</v>
      </c>
      <c r="L449" s="59">
        <f t="shared" si="213"/>
        <v>109</v>
      </c>
      <c r="M449" s="59">
        <f t="shared" si="213"/>
        <v>255</v>
      </c>
      <c r="N449" s="59">
        <f t="shared" si="213"/>
        <v>809</v>
      </c>
    </row>
    <row r="450" spans="1:14" ht="15">
      <c r="A450" s="9"/>
      <c r="B450" s="12" t="s">
        <v>46</v>
      </c>
      <c r="C450" s="59">
        <f t="shared" si="213"/>
        <v>0</v>
      </c>
      <c r="D450" s="59">
        <f t="shared" si="213"/>
        <v>0</v>
      </c>
      <c r="E450" s="59">
        <f t="shared" si="213"/>
        <v>0</v>
      </c>
      <c r="F450" s="59">
        <f t="shared" si="213"/>
        <v>0</v>
      </c>
      <c r="G450" s="59">
        <f t="shared" si="213"/>
        <v>0</v>
      </c>
      <c r="H450" s="59">
        <f t="shared" si="213"/>
        <v>0</v>
      </c>
      <c r="I450" s="59">
        <f t="shared" si="213"/>
        <v>0</v>
      </c>
      <c r="J450" s="59">
        <f t="shared" si="213"/>
        <v>0</v>
      </c>
      <c r="K450" s="59">
        <f t="shared" si="213"/>
        <v>0</v>
      </c>
      <c r="L450" s="59">
        <f t="shared" si="213"/>
        <v>0</v>
      </c>
      <c r="M450" s="59">
        <f t="shared" si="213"/>
        <v>0</v>
      </c>
      <c r="N450" s="59">
        <f t="shared" si="213"/>
        <v>0</v>
      </c>
    </row>
    <row r="451" spans="1:14" ht="12.75" customHeight="1">
      <c r="A451" s="14"/>
      <c r="B451" s="15" t="s">
        <v>47</v>
      </c>
      <c r="C451" s="59">
        <f t="shared" si="213"/>
        <v>5</v>
      </c>
      <c r="D451" s="59">
        <f t="shared" si="213"/>
        <v>0</v>
      </c>
      <c r="E451" s="59">
        <f t="shared" si="213"/>
        <v>20</v>
      </c>
      <c r="F451" s="59">
        <f t="shared" si="213"/>
        <v>0</v>
      </c>
      <c r="G451" s="59">
        <f t="shared" si="213"/>
        <v>0</v>
      </c>
      <c r="H451" s="59">
        <f t="shared" si="213"/>
        <v>100</v>
      </c>
      <c r="I451" s="59">
        <f t="shared" si="213"/>
        <v>55</v>
      </c>
      <c r="J451" s="59">
        <f t="shared" si="213"/>
        <v>2</v>
      </c>
      <c r="K451" s="59">
        <f t="shared" si="213"/>
        <v>45</v>
      </c>
      <c r="L451" s="59">
        <f t="shared" si="213"/>
        <v>0</v>
      </c>
      <c r="M451" s="59">
        <f t="shared" si="213"/>
        <v>0</v>
      </c>
      <c r="N451" s="59">
        <f t="shared" si="213"/>
        <v>147</v>
      </c>
    </row>
    <row r="452" spans="1:14" ht="12.75" customHeight="1" thickBot="1">
      <c r="A452" s="21">
        <v>3</v>
      </c>
      <c r="B452" s="22" t="s">
        <v>48</v>
      </c>
      <c r="C452" s="26">
        <f t="shared" ref="C452:H452" si="214">SUM(C98,C28,C309,C203,C133,C345,C238,C274,C168,C417,C381,C63)</f>
        <v>0</v>
      </c>
      <c r="D452" s="26">
        <f t="shared" si="214"/>
        <v>0</v>
      </c>
      <c r="E452" s="26">
        <f t="shared" si="214"/>
        <v>0</v>
      </c>
      <c r="F452" s="26">
        <f t="shared" si="214"/>
        <v>0</v>
      </c>
      <c r="G452" s="26">
        <f t="shared" si="214"/>
        <v>0</v>
      </c>
      <c r="H452" s="26">
        <f t="shared" si="214"/>
        <v>0</v>
      </c>
      <c r="I452" s="26">
        <f t="shared" ref="I452:N452" si="215">SUM(I98,I28,I309,I203,I133,I345,I238,I274,I168,I417,I381,I63)</f>
        <v>0</v>
      </c>
      <c r="J452" s="26">
        <f t="shared" si="215"/>
        <v>0</v>
      </c>
      <c r="K452" s="26">
        <f t="shared" si="215"/>
        <v>0</v>
      </c>
      <c r="L452" s="26">
        <f t="shared" si="215"/>
        <v>0</v>
      </c>
      <c r="M452" s="26">
        <f t="shared" si="215"/>
        <v>0</v>
      </c>
      <c r="N452" s="26">
        <f t="shared" si="215"/>
        <v>0</v>
      </c>
    </row>
    <row r="453" spans="1:14" ht="12.75" customHeight="1">
      <c r="B453" s="126" t="s">
        <v>49</v>
      </c>
      <c r="C453" s="24">
        <f t="shared" ref="C453:H453" si="216">SUM(C448:C451)-C439</f>
        <v>0</v>
      </c>
      <c r="D453" s="24">
        <f t="shared" si="216"/>
        <v>0</v>
      </c>
      <c r="E453" s="24">
        <f t="shared" si="216"/>
        <v>0</v>
      </c>
      <c r="F453" s="24">
        <f t="shared" si="216"/>
        <v>0</v>
      </c>
      <c r="G453" s="24">
        <f t="shared" si="216"/>
        <v>0</v>
      </c>
      <c r="H453" s="24">
        <f t="shared" si="216"/>
        <v>0</v>
      </c>
      <c r="I453" s="24">
        <f t="shared" ref="I453:N453" si="217">SUM(I448:I451)-I439</f>
        <v>0</v>
      </c>
      <c r="J453" s="24">
        <f t="shared" si="217"/>
        <v>0</v>
      </c>
      <c r="K453" s="24">
        <f t="shared" si="217"/>
        <v>0</v>
      </c>
      <c r="L453" s="24">
        <f t="shared" si="217"/>
        <v>0</v>
      </c>
      <c r="M453" s="24">
        <f t="shared" si="217"/>
        <v>0</v>
      </c>
      <c r="N453" s="24">
        <f t="shared" si="217"/>
        <v>0</v>
      </c>
    </row>
    <row r="454" spans="1:14">
      <c r="C454" s="1" t="s">
        <v>64</v>
      </c>
      <c r="D454" s="1" t="s">
        <v>64</v>
      </c>
      <c r="E454" s="1" t="s">
        <v>64</v>
      </c>
      <c r="F454" s="1" t="s">
        <v>64</v>
      </c>
      <c r="G454" s="1" t="s">
        <v>64</v>
      </c>
      <c r="H454" s="1" t="s">
        <v>64</v>
      </c>
      <c r="I454" s="1" t="s">
        <v>64</v>
      </c>
      <c r="J454" s="1" t="s">
        <v>64</v>
      </c>
      <c r="K454" s="1" t="s">
        <v>64</v>
      </c>
      <c r="L454" s="1" t="s">
        <v>64</v>
      </c>
      <c r="M454" s="1" t="s">
        <v>64</v>
      </c>
      <c r="N454" s="1" t="s">
        <v>64</v>
      </c>
    </row>
    <row r="457" spans="1:14" ht="20.100000000000001" customHeight="1"/>
    <row r="458" spans="1:14" ht="20.100000000000001" customHeight="1"/>
    <row r="459" spans="1:14" ht="20.100000000000001" customHeight="1"/>
    <row r="460" spans="1:14" ht="20.100000000000001" customHeight="1"/>
    <row r="461" spans="1:14" ht="20.100000000000001" customHeight="1"/>
    <row r="462" spans="1:14" ht="20.100000000000001" customHeight="1"/>
    <row r="463" spans="1:14" ht="26.25" customHeight="1"/>
    <row r="464" spans="1:14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5"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73:B73"/>
    <mergeCell ref="A80:A83"/>
    <mergeCell ref="B80:B83"/>
    <mergeCell ref="A71:B71"/>
    <mergeCell ref="A72:B7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</mergeCells>
  <pageMargins left="0.69930555555555596" right="0.69930555555555596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6"/>
  <sheetViews>
    <sheetView zoomScale="90" zoomScaleNormal="90" workbookViewId="0">
      <pane xSplit="2" topLeftCell="M1" activePane="topRight" state="frozen"/>
      <selection activeCell="O450" sqref="O450"/>
      <selection pane="topRight" activeCell="G450" sqref="G450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>
      <c r="A1" s="1000" t="s">
        <v>0</v>
      </c>
      <c r="B1" s="100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spans="1:14" ht="12.75" customHeight="1">
      <c r="A2" s="1000" t="s">
        <v>3</v>
      </c>
      <c r="B2" s="1000"/>
    </row>
    <row r="3" spans="1:14">
      <c r="A3" s="1000" t="s">
        <v>4</v>
      </c>
      <c r="B3" s="1000"/>
    </row>
    <row r="4" spans="1:14" ht="20.25">
      <c r="C4" s="135" t="s">
        <v>5</v>
      </c>
    </row>
    <row r="5" spans="1:14">
      <c r="C5" s="136" t="s">
        <v>6</v>
      </c>
    </row>
    <row r="6" spans="1:14">
      <c r="A6" s="1" t="s">
        <v>7</v>
      </c>
    </row>
    <row r="7" spans="1:14" ht="12.75" customHeight="1">
      <c r="A7" s="1" t="s">
        <v>8</v>
      </c>
    </row>
    <row r="8" spans="1:14" s="3" customFormat="1" ht="12.75" customHeight="1">
      <c r="A8" s="19" t="s">
        <v>51</v>
      </c>
      <c r="B8" s="19"/>
    </row>
    <row r="9" spans="1:14" ht="14.25" customHeight="1" thickBot="1">
      <c r="A9" s="3"/>
      <c r="B9" s="3"/>
      <c r="C9" s="1" t="s">
        <v>87</v>
      </c>
      <c r="D9" s="1" t="s">
        <v>75</v>
      </c>
      <c r="E9" s="1" t="s">
        <v>76</v>
      </c>
      <c r="F9" s="1" t="s">
        <v>89</v>
      </c>
      <c r="G9" s="1" t="s">
        <v>91</v>
      </c>
      <c r="H9" s="1" t="s">
        <v>79</v>
      </c>
      <c r="I9" s="1" t="s">
        <v>80</v>
      </c>
      <c r="J9" s="1" t="s">
        <v>88</v>
      </c>
      <c r="K9" s="1" t="s">
        <v>90</v>
      </c>
    </row>
    <row r="10" spans="1:14" ht="18" customHeight="1">
      <c r="A10" s="987" t="s">
        <v>13</v>
      </c>
      <c r="B10" s="989" t="s">
        <v>14</v>
      </c>
      <c r="C10" s="130"/>
    </row>
    <row r="11" spans="1:14" ht="12.75" customHeight="1">
      <c r="A11" s="988"/>
      <c r="B11" s="99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>
      <c r="A12" s="988"/>
      <c r="B12" s="990"/>
      <c r="C12" s="167" t="s">
        <v>18</v>
      </c>
      <c r="D12" s="223" t="s">
        <v>18</v>
      </c>
      <c r="E12" s="301" t="s">
        <v>18</v>
      </c>
      <c r="F12" s="370" t="s">
        <v>18</v>
      </c>
      <c r="G12" s="440" t="s">
        <v>18</v>
      </c>
      <c r="H12" s="511" t="s">
        <v>18</v>
      </c>
      <c r="I12" s="593" t="s">
        <v>18</v>
      </c>
      <c r="J12" s="688" t="s">
        <v>18</v>
      </c>
      <c r="K12" s="748" t="s">
        <v>18</v>
      </c>
      <c r="L12" s="820" t="s">
        <v>18</v>
      </c>
      <c r="M12" s="901" t="s">
        <v>18</v>
      </c>
      <c r="N12" s="960" t="s">
        <v>18</v>
      </c>
    </row>
    <row r="13" spans="1:14" ht="12.75" customHeight="1">
      <c r="A13" s="988"/>
      <c r="B13" s="990"/>
      <c r="C13" s="168"/>
      <c r="D13" s="224"/>
      <c r="E13" s="298"/>
      <c r="F13" s="371"/>
      <c r="G13" s="441"/>
      <c r="H13" s="512"/>
      <c r="I13" s="590"/>
      <c r="J13" s="685"/>
      <c r="K13" s="749"/>
      <c r="L13" s="821"/>
      <c r="M13" s="898"/>
      <c r="N13" s="961"/>
    </row>
    <row r="14" spans="1:14">
      <c r="A14" s="44" t="s">
        <v>25</v>
      </c>
      <c r="B14" s="45" t="s">
        <v>26</v>
      </c>
      <c r="C14" s="164" t="s">
        <v>28</v>
      </c>
      <c r="D14" s="225" t="s">
        <v>28</v>
      </c>
      <c r="E14" s="299" t="s">
        <v>28</v>
      </c>
      <c r="F14" s="372" t="s">
        <v>28</v>
      </c>
      <c r="G14" s="442" t="s">
        <v>28</v>
      </c>
      <c r="H14" s="513" t="s">
        <v>28</v>
      </c>
      <c r="I14" s="591" t="s">
        <v>28</v>
      </c>
      <c r="J14" s="686" t="s">
        <v>28</v>
      </c>
      <c r="K14" s="750" t="s">
        <v>28</v>
      </c>
      <c r="L14" s="822" t="s">
        <v>28</v>
      </c>
      <c r="M14" s="899" t="s">
        <v>28</v>
      </c>
      <c r="N14" s="962" t="s">
        <v>28</v>
      </c>
    </row>
    <row r="15" spans="1:14" ht="30" customHeight="1">
      <c r="A15" s="5"/>
      <c r="B15" s="6" t="s">
        <v>37</v>
      </c>
      <c r="C15" s="175">
        <f t="shared" ref="C15:H15" si="0">SUM(C17,C20)</f>
        <v>50</v>
      </c>
      <c r="D15" s="226">
        <f t="shared" si="0"/>
        <v>40</v>
      </c>
      <c r="E15" s="309">
        <f t="shared" si="0"/>
        <v>0</v>
      </c>
      <c r="F15" s="373">
        <f t="shared" si="0"/>
        <v>0</v>
      </c>
      <c r="G15" s="443">
        <f t="shared" si="0"/>
        <v>0</v>
      </c>
      <c r="H15" s="514">
        <f t="shared" si="0"/>
        <v>0</v>
      </c>
      <c r="I15" s="601">
        <f t="shared" ref="I15:N15" si="1">SUM(I17,I20)</f>
        <v>0</v>
      </c>
      <c r="J15" s="696">
        <f t="shared" si="1"/>
        <v>477</v>
      </c>
      <c r="K15" s="751">
        <f t="shared" si="1"/>
        <v>254</v>
      </c>
      <c r="L15" s="823">
        <f t="shared" si="1"/>
        <v>405</v>
      </c>
      <c r="M15" s="909">
        <f t="shared" si="1"/>
        <v>0</v>
      </c>
      <c r="N15" s="963">
        <f t="shared" si="1"/>
        <v>0</v>
      </c>
    </row>
    <row r="16" spans="1:14" ht="25.5" customHeight="1">
      <c r="A16" s="9">
        <v>1</v>
      </c>
      <c r="B16" s="10" t="s">
        <v>38</v>
      </c>
      <c r="C16" s="166"/>
      <c r="D16" s="231"/>
      <c r="E16" s="296"/>
      <c r="F16" s="378"/>
      <c r="G16" s="448"/>
      <c r="H16" s="519"/>
      <c r="I16" s="588"/>
      <c r="J16" s="683"/>
      <c r="K16" s="756"/>
      <c r="L16" s="828"/>
      <c r="M16" s="896"/>
      <c r="N16" s="968"/>
    </row>
    <row r="17" spans="1:14" ht="12.75" customHeight="1">
      <c r="A17" s="11"/>
      <c r="B17" s="10" t="s">
        <v>39</v>
      </c>
      <c r="C17" s="174">
        <f t="shared" ref="C17:H17" si="2">SUM(C18:C19)</f>
        <v>0</v>
      </c>
      <c r="D17" s="229">
        <f t="shared" si="2"/>
        <v>0</v>
      </c>
      <c r="E17" s="308">
        <f t="shared" si="2"/>
        <v>0</v>
      </c>
      <c r="F17" s="376">
        <f t="shared" si="2"/>
        <v>0</v>
      </c>
      <c r="G17" s="446">
        <f t="shared" si="2"/>
        <v>0</v>
      </c>
      <c r="H17" s="517">
        <f t="shared" si="2"/>
        <v>0</v>
      </c>
      <c r="I17" s="600">
        <f t="shared" ref="I17:N17" si="3">SUM(I18:I19)</f>
        <v>0</v>
      </c>
      <c r="J17" s="695">
        <f t="shared" si="3"/>
        <v>0</v>
      </c>
      <c r="K17" s="754">
        <f t="shared" si="3"/>
        <v>0</v>
      </c>
      <c r="L17" s="826">
        <f t="shared" si="3"/>
        <v>0</v>
      </c>
      <c r="M17" s="908">
        <f t="shared" si="3"/>
        <v>0</v>
      </c>
      <c r="N17" s="966">
        <f t="shared" si="3"/>
        <v>0</v>
      </c>
    </row>
    <row r="18" spans="1:14" ht="12.75" customHeight="1">
      <c r="A18" s="11"/>
      <c r="B18" s="12" t="s">
        <v>40</v>
      </c>
      <c r="C18" s="172">
        <v>0</v>
      </c>
      <c r="D18" s="227">
        <v>0</v>
      </c>
      <c r="E18" s="307">
        <v>0</v>
      </c>
      <c r="F18" s="374">
        <v>0</v>
      </c>
      <c r="G18" s="444">
        <v>0</v>
      </c>
      <c r="H18" s="515">
        <v>0</v>
      </c>
      <c r="I18" s="599">
        <v>0</v>
      </c>
      <c r="J18" s="694">
        <v>0</v>
      </c>
      <c r="K18" s="752">
        <v>0</v>
      </c>
      <c r="L18" s="824">
        <v>0</v>
      </c>
      <c r="M18" s="907">
        <v>0</v>
      </c>
      <c r="N18" s="964">
        <v>0</v>
      </c>
    </row>
    <row r="19" spans="1:14" ht="12.75" customHeight="1">
      <c r="A19" s="11"/>
      <c r="B19" s="12" t="s">
        <v>41</v>
      </c>
      <c r="C19" s="172">
        <v>0</v>
      </c>
      <c r="D19" s="227">
        <v>0</v>
      </c>
      <c r="E19" s="307">
        <v>0</v>
      </c>
      <c r="F19" s="374">
        <v>0</v>
      </c>
      <c r="G19" s="444">
        <v>0</v>
      </c>
      <c r="H19" s="515">
        <v>0</v>
      </c>
      <c r="I19" s="599">
        <v>0</v>
      </c>
      <c r="J19" s="694">
        <v>0</v>
      </c>
      <c r="K19" s="752">
        <v>0</v>
      </c>
      <c r="L19" s="824">
        <v>0</v>
      </c>
      <c r="M19" s="907">
        <v>0</v>
      </c>
      <c r="N19" s="964">
        <v>0</v>
      </c>
    </row>
    <row r="20" spans="1:14" ht="12.75" customHeight="1">
      <c r="A20" s="11"/>
      <c r="B20" s="10" t="s">
        <v>42</v>
      </c>
      <c r="C20" s="125">
        <f t="shared" ref="C20:H20" si="4">SUM(C21:C22)</f>
        <v>50</v>
      </c>
      <c r="D20" s="229">
        <f t="shared" si="4"/>
        <v>40</v>
      </c>
      <c r="E20" s="308">
        <f t="shared" si="4"/>
        <v>0</v>
      </c>
      <c r="F20" s="376">
        <f t="shared" si="4"/>
        <v>0</v>
      </c>
      <c r="G20" s="446">
        <f t="shared" si="4"/>
        <v>0</v>
      </c>
      <c r="H20" s="517">
        <f t="shared" si="4"/>
        <v>0</v>
      </c>
      <c r="I20" s="600">
        <f t="shared" ref="I20:N20" si="5">SUM(I21:I22)</f>
        <v>0</v>
      </c>
      <c r="J20" s="695">
        <f t="shared" si="5"/>
        <v>477</v>
      </c>
      <c r="K20" s="754">
        <f t="shared" si="5"/>
        <v>254</v>
      </c>
      <c r="L20" s="826">
        <f t="shared" si="5"/>
        <v>405</v>
      </c>
      <c r="M20" s="908">
        <f t="shared" si="5"/>
        <v>0</v>
      </c>
      <c r="N20" s="966">
        <f t="shared" si="5"/>
        <v>0</v>
      </c>
    </row>
    <row r="21" spans="1:14" ht="12.75" customHeight="1">
      <c r="A21" s="11"/>
      <c r="B21" s="12" t="s">
        <v>40</v>
      </c>
      <c r="C21" s="172">
        <v>50</v>
      </c>
      <c r="D21" s="227">
        <v>40</v>
      </c>
      <c r="E21" s="307">
        <v>0</v>
      </c>
      <c r="F21" s="374">
        <v>0</v>
      </c>
      <c r="G21" s="444">
        <v>0</v>
      </c>
      <c r="H21" s="515">
        <v>0</v>
      </c>
      <c r="I21" s="599">
        <v>0</v>
      </c>
      <c r="J21" s="694">
        <v>375</v>
      </c>
      <c r="K21" s="752">
        <v>254</v>
      </c>
      <c r="L21" s="824">
        <v>405</v>
      </c>
      <c r="M21" s="907">
        <v>0</v>
      </c>
      <c r="N21" s="964">
        <v>0</v>
      </c>
    </row>
    <row r="22" spans="1:14">
      <c r="A22" s="11"/>
      <c r="B22" s="12" t="s">
        <v>41</v>
      </c>
      <c r="C22" s="172">
        <v>0</v>
      </c>
      <c r="D22" s="227">
        <v>0</v>
      </c>
      <c r="E22" s="307">
        <v>0</v>
      </c>
      <c r="F22" s="374">
        <v>0</v>
      </c>
      <c r="G22" s="444">
        <v>0</v>
      </c>
      <c r="H22" s="515">
        <v>0</v>
      </c>
      <c r="I22" s="599">
        <v>0</v>
      </c>
      <c r="J22" s="694">
        <v>102</v>
      </c>
      <c r="K22" s="752">
        <v>0</v>
      </c>
      <c r="L22" s="824">
        <v>0</v>
      </c>
      <c r="M22" s="907">
        <v>0</v>
      </c>
      <c r="N22" s="964">
        <v>0</v>
      </c>
    </row>
    <row r="23" spans="1:14">
      <c r="A23" s="9">
        <v>2</v>
      </c>
      <c r="B23" s="10" t="s">
        <v>43</v>
      </c>
      <c r="C23" s="145"/>
      <c r="D23" s="521"/>
      <c r="E23" s="521"/>
      <c r="F23" s="521"/>
      <c r="G23" s="521"/>
      <c r="H23" s="521"/>
    </row>
    <row r="24" spans="1:14">
      <c r="A24" s="11"/>
      <c r="B24" s="12" t="s">
        <v>44</v>
      </c>
      <c r="C24" s="172">
        <v>0</v>
      </c>
      <c r="D24" s="227">
        <v>0</v>
      </c>
      <c r="E24" s="307">
        <v>0</v>
      </c>
      <c r="F24" s="374">
        <v>0</v>
      </c>
      <c r="G24" s="444">
        <v>0</v>
      </c>
      <c r="H24" s="515">
        <v>0</v>
      </c>
      <c r="I24" s="599">
        <v>0</v>
      </c>
      <c r="J24" s="694">
        <v>0</v>
      </c>
      <c r="K24" s="752">
        <v>0</v>
      </c>
      <c r="L24" s="824">
        <v>0</v>
      </c>
      <c r="M24" s="907">
        <v>0</v>
      </c>
      <c r="N24" s="964">
        <v>0</v>
      </c>
    </row>
    <row r="25" spans="1:14" ht="12.75" customHeight="1">
      <c r="A25" s="11"/>
      <c r="B25" s="12" t="s">
        <v>45</v>
      </c>
      <c r="C25" s="172">
        <v>50</v>
      </c>
      <c r="D25" s="227">
        <v>40</v>
      </c>
      <c r="E25" s="307">
        <v>0</v>
      </c>
      <c r="F25" s="374">
        <v>0</v>
      </c>
      <c r="G25" s="444">
        <v>0</v>
      </c>
      <c r="H25" s="515">
        <v>0</v>
      </c>
      <c r="I25" s="599">
        <v>0</v>
      </c>
      <c r="J25" s="694">
        <v>477</v>
      </c>
      <c r="K25" s="752">
        <v>254</v>
      </c>
      <c r="L25" s="824">
        <v>405</v>
      </c>
      <c r="M25" s="907">
        <v>0</v>
      </c>
      <c r="N25" s="964">
        <v>0</v>
      </c>
    </row>
    <row r="26" spans="1:14" ht="12.75" customHeight="1">
      <c r="A26" s="9"/>
      <c r="B26" s="12" t="s">
        <v>46</v>
      </c>
      <c r="C26" s="172">
        <v>0</v>
      </c>
      <c r="D26" s="227">
        <v>0</v>
      </c>
      <c r="E26" s="307">
        <v>0</v>
      </c>
      <c r="F26" s="374">
        <v>0</v>
      </c>
      <c r="G26" s="444">
        <v>0</v>
      </c>
      <c r="H26" s="515">
        <v>0</v>
      </c>
      <c r="I26" s="599">
        <v>0</v>
      </c>
      <c r="J26" s="694">
        <v>0</v>
      </c>
      <c r="K26" s="752">
        <v>0</v>
      </c>
      <c r="L26" s="824">
        <v>0</v>
      </c>
      <c r="M26" s="907">
        <v>0</v>
      </c>
      <c r="N26" s="964">
        <v>0</v>
      </c>
    </row>
    <row r="27" spans="1:14">
      <c r="A27" s="14"/>
      <c r="B27" s="15" t="s">
        <v>47</v>
      </c>
      <c r="C27" s="173">
        <v>0</v>
      </c>
      <c r="D27" s="232">
        <v>0</v>
      </c>
      <c r="E27" s="306">
        <v>0</v>
      </c>
      <c r="F27" s="379">
        <v>0</v>
      </c>
      <c r="G27" s="449">
        <v>0</v>
      </c>
      <c r="H27" s="520">
        <v>0</v>
      </c>
      <c r="I27" s="598">
        <v>0</v>
      </c>
      <c r="J27" s="693">
        <v>0</v>
      </c>
      <c r="K27" s="757">
        <v>0</v>
      </c>
      <c r="L27" s="829">
        <v>0</v>
      </c>
      <c r="M27" s="906">
        <v>0</v>
      </c>
      <c r="N27" s="969">
        <v>0</v>
      </c>
    </row>
    <row r="28" spans="1:14" ht="13.5" thickBot="1">
      <c r="A28" s="17">
        <v>3</v>
      </c>
      <c r="B28" s="18" t="s">
        <v>48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</row>
    <row r="29" spans="1:14">
      <c r="B29" s="126" t="s">
        <v>49</v>
      </c>
      <c r="C29" s="24">
        <f t="shared" ref="C29:H29" si="6">SUM(C24:C27)-C15</f>
        <v>0</v>
      </c>
      <c r="D29" s="24">
        <f t="shared" si="6"/>
        <v>0</v>
      </c>
      <c r="E29" s="24">
        <f t="shared" si="6"/>
        <v>0</v>
      </c>
      <c r="F29" s="24">
        <f t="shared" si="6"/>
        <v>0</v>
      </c>
      <c r="G29" s="24">
        <f t="shared" si="6"/>
        <v>0</v>
      </c>
      <c r="H29" s="24">
        <f t="shared" si="6"/>
        <v>0</v>
      </c>
      <c r="I29" s="24">
        <f t="shared" ref="I29:N29" si="7">SUM(I24:I27)-I15</f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24">
        <f t="shared" si="7"/>
        <v>0</v>
      </c>
      <c r="N29" s="24">
        <f t="shared" si="7"/>
        <v>0</v>
      </c>
    </row>
    <row r="33" spans="1:14" ht="12.75" customHeight="1"/>
    <row r="34" spans="1:14" ht="12.75" customHeight="1"/>
    <row r="36" spans="1:14" ht="12.75" customHeight="1">
      <c r="A36" s="1000" t="s">
        <v>0</v>
      </c>
      <c r="B36" s="1000"/>
      <c r="C36" s="1" t="s">
        <v>1</v>
      </c>
      <c r="D36" s="1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1" t="s">
        <v>1</v>
      </c>
      <c r="J36" s="1" t="s">
        <v>1</v>
      </c>
      <c r="K36" s="1" t="s">
        <v>1</v>
      </c>
      <c r="L36" s="1" t="s">
        <v>1</v>
      </c>
      <c r="M36" s="1" t="s">
        <v>1</v>
      </c>
      <c r="N36" s="1" t="s">
        <v>1</v>
      </c>
    </row>
    <row r="37" spans="1:14" ht="12.75" customHeight="1">
      <c r="A37" s="1000" t="s">
        <v>3</v>
      </c>
      <c r="B37" s="1000"/>
    </row>
    <row r="38" spans="1:14">
      <c r="A38" s="1000" t="s">
        <v>4</v>
      </c>
      <c r="B38" s="1000"/>
    </row>
    <row r="39" spans="1:14" ht="12.75" customHeight="1">
      <c r="C39" s="135" t="s">
        <v>5</v>
      </c>
    </row>
    <row r="40" spans="1:14" ht="12.75" customHeight="1">
      <c r="C40" s="136" t="s">
        <v>6</v>
      </c>
    </row>
    <row r="41" spans="1:14" ht="15" customHeight="1">
      <c r="A41" s="1" t="s">
        <v>7</v>
      </c>
    </row>
    <row r="42" spans="1:14" ht="18" customHeight="1">
      <c r="A42" s="3" t="s">
        <v>8</v>
      </c>
      <c r="B42" s="3"/>
    </row>
    <row r="43" spans="1:14" s="3" customFormat="1" ht="12.75" customHeight="1">
      <c r="A43" s="3" t="s">
        <v>62</v>
      </c>
    </row>
    <row r="44" spans="1:14" ht="13.5" thickBot="1"/>
    <row r="45" spans="1:14" ht="12.75" customHeight="1">
      <c r="A45" s="987" t="s">
        <v>13</v>
      </c>
      <c r="B45" s="989" t="s">
        <v>14</v>
      </c>
      <c r="C45" s="130"/>
    </row>
    <row r="46" spans="1:14" ht="12.75" customHeight="1">
      <c r="A46" s="988"/>
      <c r="B46" s="99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>
      <c r="A47" s="988"/>
      <c r="B47" s="990"/>
      <c r="C47" s="167" t="s">
        <v>18</v>
      </c>
      <c r="D47" s="223" t="s">
        <v>18</v>
      </c>
      <c r="E47" s="301" t="s">
        <v>18</v>
      </c>
      <c r="F47" s="370" t="s">
        <v>18</v>
      </c>
      <c r="G47" s="440" t="s">
        <v>18</v>
      </c>
      <c r="H47" s="511" t="s">
        <v>18</v>
      </c>
      <c r="I47" s="593" t="s">
        <v>18</v>
      </c>
      <c r="J47" s="688" t="s">
        <v>18</v>
      </c>
      <c r="K47" s="748" t="s">
        <v>18</v>
      </c>
      <c r="L47" s="820" t="s">
        <v>18</v>
      </c>
      <c r="M47" s="901" t="s">
        <v>18</v>
      </c>
      <c r="N47" s="960" t="s">
        <v>18</v>
      </c>
    </row>
    <row r="48" spans="1:14" ht="12.75" customHeight="1">
      <c r="A48" s="988"/>
      <c r="B48" s="990"/>
      <c r="C48" s="168"/>
      <c r="D48" s="224"/>
      <c r="E48" s="298"/>
      <c r="F48" s="371"/>
      <c r="G48" s="441"/>
      <c r="H48" s="512"/>
      <c r="I48" s="590"/>
      <c r="J48" s="685"/>
      <c r="K48" s="749"/>
      <c r="L48" s="821"/>
      <c r="M48" s="898"/>
      <c r="N48" s="961"/>
    </row>
    <row r="49" spans="1:14" ht="12.75" customHeight="1">
      <c r="A49" s="44" t="s">
        <v>25</v>
      </c>
      <c r="B49" s="45" t="s">
        <v>26</v>
      </c>
      <c r="C49" s="164" t="s">
        <v>28</v>
      </c>
      <c r="D49" s="225" t="s">
        <v>28</v>
      </c>
      <c r="E49" s="299" t="s">
        <v>28</v>
      </c>
      <c r="F49" s="372" t="s">
        <v>28</v>
      </c>
      <c r="G49" s="442" t="s">
        <v>28</v>
      </c>
      <c r="H49" s="513" t="s">
        <v>28</v>
      </c>
      <c r="I49" s="591" t="s">
        <v>28</v>
      </c>
      <c r="J49" s="686" t="s">
        <v>28</v>
      </c>
      <c r="K49" s="750" t="s">
        <v>28</v>
      </c>
      <c r="L49" s="822" t="s">
        <v>28</v>
      </c>
      <c r="M49" s="899" t="s">
        <v>28</v>
      </c>
      <c r="N49" s="962" t="s">
        <v>28</v>
      </c>
    </row>
    <row r="50" spans="1:14" ht="12.75" customHeight="1">
      <c r="A50" s="5"/>
      <c r="B50" s="6" t="s">
        <v>37</v>
      </c>
      <c r="C50" s="165">
        <f t="shared" ref="C50:H50" si="8">SUM(C52,C55)</f>
        <v>0</v>
      </c>
      <c r="D50" s="234">
        <f t="shared" si="8"/>
        <v>0</v>
      </c>
      <c r="E50" s="300">
        <f t="shared" si="8"/>
        <v>173</v>
      </c>
      <c r="F50" s="381">
        <f t="shared" si="8"/>
        <v>0</v>
      </c>
      <c r="G50" s="451">
        <f t="shared" si="8"/>
        <v>0</v>
      </c>
      <c r="H50" s="523">
        <f t="shared" si="8"/>
        <v>0</v>
      </c>
      <c r="I50" s="592">
        <f t="shared" ref="I50:N50" si="9">SUM(I52,I55)</f>
        <v>0</v>
      </c>
      <c r="J50" s="687">
        <f t="shared" si="9"/>
        <v>0</v>
      </c>
      <c r="K50" s="759">
        <f t="shared" si="9"/>
        <v>0</v>
      </c>
      <c r="L50" s="831">
        <f t="shared" si="9"/>
        <v>80</v>
      </c>
      <c r="M50" s="900">
        <f t="shared" si="9"/>
        <v>31</v>
      </c>
      <c r="N50" s="972">
        <f t="shared" si="9"/>
        <v>0</v>
      </c>
    </row>
    <row r="51" spans="1:14" ht="12.75" customHeight="1">
      <c r="A51" s="9">
        <v>1</v>
      </c>
      <c r="B51" s="10" t="s">
        <v>38</v>
      </c>
      <c r="C51" s="166"/>
      <c r="D51" s="231"/>
      <c r="E51" s="296"/>
      <c r="F51" s="378"/>
      <c r="G51" s="448"/>
      <c r="H51" s="519"/>
      <c r="I51" s="588"/>
      <c r="J51" s="683"/>
      <c r="K51" s="756"/>
      <c r="L51" s="828"/>
      <c r="M51" s="896"/>
      <c r="N51" s="968"/>
    </row>
    <row r="52" spans="1:14" ht="12.75" customHeight="1">
      <c r="A52" s="11"/>
      <c r="B52" s="10" t="s">
        <v>39</v>
      </c>
      <c r="C52" s="171">
        <f t="shared" ref="C52:H52" si="10">SUM(C53:C54)</f>
        <v>0</v>
      </c>
      <c r="D52" s="235">
        <f t="shared" si="10"/>
        <v>0</v>
      </c>
      <c r="E52" s="305">
        <f t="shared" si="10"/>
        <v>0</v>
      </c>
      <c r="F52" s="382">
        <f t="shared" si="10"/>
        <v>0</v>
      </c>
      <c r="G52" s="452">
        <f t="shared" si="10"/>
        <v>0</v>
      </c>
      <c r="H52" s="524">
        <f t="shared" si="10"/>
        <v>0</v>
      </c>
      <c r="I52" s="597">
        <f t="shared" ref="I52:N52" si="11">SUM(I53:I54)</f>
        <v>0</v>
      </c>
      <c r="J52" s="692">
        <f t="shared" si="11"/>
        <v>0</v>
      </c>
      <c r="K52" s="760">
        <f t="shared" si="11"/>
        <v>0</v>
      </c>
      <c r="L52" s="832">
        <f t="shared" si="11"/>
        <v>0</v>
      </c>
      <c r="M52" s="905">
        <f t="shared" si="11"/>
        <v>0</v>
      </c>
      <c r="N52" s="973">
        <f t="shared" si="11"/>
        <v>0</v>
      </c>
    </row>
    <row r="53" spans="1:14" ht="12.75" customHeight="1">
      <c r="A53" s="11"/>
      <c r="B53" s="12" t="s">
        <v>40</v>
      </c>
      <c r="C53" s="169">
        <v>0</v>
      </c>
      <c r="D53" s="236">
        <v>0</v>
      </c>
      <c r="E53" s="303">
        <v>0</v>
      </c>
      <c r="F53" s="383">
        <v>0</v>
      </c>
      <c r="G53" s="453">
        <v>0</v>
      </c>
      <c r="H53" s="525">
        <v>0</v>
      </c>
      <c r="I53" s="595">
        <v>0</v>
      </c>
      <c r="J53" s="690">
        <v>0</v>
      </c>
      <c r="K53" s="761">
        <v>0</v>
      </c>
      <c r="L53" s="833">
        <v>0</v>
      </c>
      <c r="M53" s="903">
        <v>0</v>
      </c>
      <c r="N53" s="974">
        <v>0</v>
      </c>
    </row>
    <row r="54" spans="1:14" ht="12.75" customHeight="1">
      <c r="A54" s="11"/>
      <c r="B54" s="12" t="s">
        <v>41</v>
      </c>
      <c r="C54" s="169">
        <v>0</v>
      </c>
      <c r="D54" s="236">
        <v>0</v>
      </c>
      <c r="E54" s="303">
        <v>0</v>
      </c>
      <c r="F54" s="383">
        <v>0</v>
      </c>
      <c r="G54" s="453">
        <v>0</v>
      </c>
      <c r="H54" s="525">
        <v>0</v>
      </c>
      <c r="I54" s="595">
        <v>0</v>
      </c>
      <c r="J54" s="690">
        <v>0</v>
      </c>
      <c r="K54" s="761">
        <v>0</v>
      </c>
      <c r="L54" s="833">
        <v>0</v>
      </c>
      <c r="M54" s="903">
        <v>0</v>
      </c>
      <c r="N54" s="974">
        <v>0</v>
      </c>
    </row>
    <row r="55" spans="1:14" ht="12.75" customHeight="1">
      <c r="A55" s="11"/>
      <c r="B55" s="10" t="s">
        <v>42</v>
      </c>
      <c r="C55" s="171">
        <f t="shared" ref="C55:H55" si="12">SUM(C56:C57)</f>
        <v>0</v>
      </c>
      <c r="D55" s="235">
        <f t="shared" si="12"/>
        <v>0</v>
      </c>
      <c r="E55" s="305">
        <f t="shared" si="12"/>
        <v>173</v>
      </c>
      <c r="F55" s="382">
        <f t="shared" si="12"/>
        <v>0</v>
      </c>
      <c r="G55" s="452">
        <f t="shared" si="12"/>
        <v>0</v>
      </c>
      <c r="H55" s="524">
        <f t="shared" si="12"/>
        <v>0</v>
      </c>
      <c r="I55" s="597">
        <f t="shared" ref="I55:N55" si="13">SUM(I56:I57)</f>
        <v>0</v>
      </c>
      <c r="J55" s="692">
        <f t="shared" si="13"/>
        <v>0</v>
      </c>
      <c r="K55" s="760">
        <f t="shared" si="13"/>
        <v>0</v>
      </c>
      <c r="L55" s="832">
        <f t="shared" si="13"/>
        <v>80</v>
      </c>
      <c r="M55" s="905">
        <f t="shared" si="13"/>
        <v>31</v>
      </c>
      <c r="N55" s="973">
        <f t="shared" si="13"/>
        <v>0</v>
      </c>
    </row>
    <row r="56" spans="1:14" ht="12.75" customHeight="1">
      <c r="A56" s="11"/>
      <c r="B56" s="12" t="s">
        <v>40</v>
      </c>
      <c r="C56" s="169">
        <v>0</v>
      </c>
      <c r="D56" s="236">
        <v>0</v>
      </c>
      <c r="E56" s="303">
        <v>173</v>
      </c>
      <c r="F56" s="383">
        <v>0</v>
      </c>
      <c r="G56" s="453">
        <v>0</v>
      </c>
      <c r="H56" s="525">
        <v>0</v>
      </c>
      <c r="I56" s="595">
        <v>0</v>
      </c>
      <c r="J56" s="690">
        <v>0</v>
      </c>
      <c r="K56" s="761">
        <v>0</v>
      </c>
      <c r="L56" s="833">
        <v>80</v>
      </c>
      <c r="M56" s="903">
        <v>31</v>
      </c>
      <c r="N56" s="974">
        <v>0</v>
      </c>
    </row>
    <row r="57" spans="1:14" ht="12.75" customHeight="1">
      <c r="A57" s="11"/>
      <c r="B57" s="12" t="s">
        <v>41</v>
      </c>
      <c r="C57" s="169">
        <v>0</v>
      </c>
      <c r="D57" s="236">
        <v>0</v>
      </c>
      <c r="E57" s="303">
        <v>0</v>
      </c>
      <c r="F57" s="383">
        <v>0</v>
      </c>
      <c r="G57" s="453">
        <v>0</v>
      </c>
      <c r="H57" s="525">
        <v>0</v>
      </c>
      <c r="I57" s="595">
        <v>0</v>
      </c>
      <c r="J57" s="690">
        <v>0</v>
      </c>
      <c r="K57" s="761">
        <v>0</v>
      </c>
      <c r="L57" s="833">
        <v>0</v>
      </c>
      <c r="M57" s="903">
        <v>0</v>
      </c>
      <c r="N57" s="974">
        <v>0</v>
      </c>
    </row>
    <row r="58" spans="1:14" ht="12.75" customHeight="1">
      <c r="A58" s="9">
        <v>2</v>
      </c>
      <c r="B58" s="10" t="s">
        <v>43</v>
      </c>
      <c r="C58" s="166"/>
      <c r="D58" s="231"/>
      <c r="E58" s="296"/>
      <c r="F58" s="378"/>
      <c r="G58" s="448"/>
      <c r="H58" s="519"/>
      <c r="I58" s="588"/>
      <c r="J58" s="683"/>
      <c r="K58" s="756"/>
      <c r="L58" s="828"/>
      <c r="M58" s="896"/>
      <c r="N58" s="968"/>
    </row>
    <row r="59" spans="1:14" ht="12.75" customHeight="1">
      <c r="A59" s="11"/>
      <c r="B59" s="12" t="s">
        <v>44</v>
      </c>
      <c r="C59" s="169">
        <v>0</v>
      </c>
      <c r="D59" s="236">
        <v>0</v>
      </c>
      <c r="E59" s="303">
        <v>0</v>
      </c>
      <c r="F59" s="383">
        <v>0</v>
      </c>
      <c r="G59" s="453">
        <v>0</v>
      </c>
      <c r="H59" s="525">
        <v>0</v>
      </c>
      <c r="I59" s="595">
        <v>0</v>
      </c>
      <c r="J59" s="690">
        <v>0</v>
      </c>
      <c r="K59" s="761">
        <v>0</v>
      </c>
      <c r="L59" s="833">
        <v>0</v>
      </c>
      <c r="M59" s="903">
        <v>0</v>
      </c>
      <c r="N59" s="974">
        <v>0</v>
      </c>
    </row>
    <row r="60" spans="1:14" ht="12.75" customHeight="1">
      <c r="A60" s="11"/>
      <c r="B60" s="12" t="s">
        <v>45</v>
      </c>
      <c r="C60" s="169">
        <v>0</v>
      </c>
      <c r="D60" s="236">
        <v>0</v>
      </c>
      <c r="E60" s="303">
        <v>173</v>
      </c>
      <c r="F60" s="383">
        <v>0</v>
      </c>
      <c r="G60" s="453">
        <v>0</v>
      </c>
      <c r="H60" s="525">
        <v>0</v>
      </c>
      <c r="I60" s="595">
        <v>0</v>
      </c>
      <c r="J60" s="690">
        <v>0</v>
      </c>
      <c r="K60" s="761">
        <v>0</v>
      </c>
      <c r="L60" s="833">
        <v>80</v>
      </c>
      <c r="M60" s="903">
        <v>31</v>
      </c>
      <c r="N60" s="974">
        <v>0</v>
      </c>
    </row>
    <row r="61" spans="1:14" ht="12.75" customHeight="1">
      <c r="A61" s="9"/>
      <c r="B61" s="12" t="s">
        <v>46</v>
      </c>
      <c r="C61" s="169">
        <v>0</v>
      </c>
      <c r="D61" s="236">
        <v>0</v>
      </c>
      <c r="E61" s="303">
        <v>0</v>
      </c>
      <c r="F61" s="383">
        <v>0</v>
      </c>
      <c r="G61" s="453">
        <v>0</v>
      </c>
      <c r="H61" s="525">
        <v>0</v>
      </c>
      <c r="I61" s="595">
        <v>0</v>
      </c>
      <c r="J61" s="690">
        <v>0</v>
      </c>
      <c r="K61" s="761">
        <v>0</v>
      </c>
      <c r="L61" s="833">
        <v>0</v>
      </c>
      <c r="M61" s="903">
        <v>0</v>
      </c>
      <c r="N61" s="974">
        <v>0</v>
      </c>
    </row>
    <row r="62" spans="1:14">
      <c r="A62" s="14"/>
      <c r="B62" s="15" t="s">
        <v>47</v>
      </c>
      <c r="C62" s="170">
        <v>0</v>
      </c>
      <c r="D62" s="237">
        <v>0</v>
      </c>
      <c r="E62" s="304">
        <v>0</v>
      </c>
      <c r="F62" s="384">
        <v>0</v>
      </c>
      <c r="G62" s="454">
        <v>0</v>
      </c>
      <c r="H62" s="526">
        <v>0</v>
      </c>
      <c r="I62" s="596">
        <v>0</v>
      </c>
      <c r="J62" s="691">
        <v>0</v>
      </c>
      <c r="K62" s="762">
        <v>0</v>
      </c>
      <c r="L62" s="834">
        <v>0</v>
      </c>
      <c r="M62" s="904">
        <v>0</v>
      </c>
      <c r="N62" s="975">
        <v>0</v>
      </c>
    </row>
    <row r="63" spans="1:14" ht="13.5" thickBot="1">
      <c r="A63" s="17">
        <v>3</v>
      </c>
      <c r="B63" s="18" t="s">
        <v>48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>
      <c r="B64" s="126" t="s">
        <v>49</v>
      </c>
      <c r="C64" s="24">
        <f t="shared" ref="C64:H64" si="14">SUM(C59:C62)-C50</f>
        <v>0</v>
      </c>
      <c r="D64" s="24">
        <f t="shared" si="14"/>
        <v>0</v>
      </c>
      <c r="E64" s="24">
        <f t="shared" si="14"/>
        <v>0</v>
      </c>
      <c r="F64" s="24">
        <f t="shared" si="14"/>
        <v>0</v>
      </c>
      <c r="G64" s="24">
        <f t="shared" si="14"/>
        <v>0</v>
      </c>
      <c r="H64" s="24">
        <f t="shared" si="14"/>
        <v>0</v>
      </c>
      <c r="I64" s="24">
        <f t="shared" ref="I64:N64" si="15">SUM(I59:I62)-I50</f>
        <v>0</v>
      </c>
      <c r="J64" s="24">
        <f t="shared" si="15"/>
        <v>0</v>
      </c>
      <c r="K64" s="24">
        <f t="shared" si="15"/>
        <v>0</v>
      </c>
      <c r="L64" s="24">
        <f t="shared" si="15"/>
        <v>0</v>
      </c>
      <c r="M64" s="24">
        <f t="shared" si="15"/>
        <v>0</v>
      </c>
      <c r="N64" s="24">
        <f t="shared" si="15"/>
        <v>0</v>
      </c>
    </row>
    <row r="65" spans="1:14" ht="12.75" customHeight="1">
      <c r="B65" s="12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>
      <c r="B66" s="126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71" spans="1:14" ht="12.75" customHeight="1">
      <c r="A71" s="1000" t="s">
        <v>0</v>
      </c>
      <c r="B71" s="1000"/>
      <c r="C71" s="1" t="s">
        <v>1</v>
      </c>
      <c r="D71" s="1" t="s">
        <v>1</v>
      </c>
      <c r="E71" s="1" t="s">
        <v>1</v>
      </c>
      <c r="F71" s="1" t="s">
        <v>1</v>
      </c>
      <c r="G71" s="1" t="s">
        <v>1</v>
      </c>
      <c r="H71" s="1" t="s">
        <v>1</v>
      </c>
      <c r="I71" s="1" t="s">
        <v>1</v>
      </c>
      <c r="J71" s="1" t="s">
        <v>1</v>
      </c>
      <c r="K71" s="1" t="s">
        <v>1</v>
      </c>
      <c r="L71" s="1" t="s">
        <v>1</v>
      </c>
      <c r="M71" s="1" t="s">
        <v>1</v>
      </c>
      <c r="N71" s="1" t="s">
        <v>1</v>
      </c>
    </row>
    <row r="72" spans="1:14" ht="12.75" customHeight="1">
      <c r="A72" s="1000" t="s">
        <v>3</v>
      </c>
      <c r="B72" s="1000"/>
    </row>
    <row r="73" spans="1:14" ht="7.5" customHeight="1">
      <c r="A73" s="1000" t="s">
        <v>4</v>
      </c>
      <c r="B73" s="1000"/>
    </row>
    <row r="74" spans="1:14" ht="18" customHeight="1">
      <c r="C74" s="135" t="s">
        <v>5</v>
      </c>
    </row>
    <row r="75" spans="1:14" ht="12.75" customHeight="1">
      <c r="C75" s="136" t="s">
        <v>6</v>
      </c>
    </row>
    <row r="76" spans="1:14" ht="12.75" customHeight="1">
      <c r="A76" s="1" t="s">
        <v>7</v>
      </c>
    </row>
    <row r="77" spans="1:14" ht="12.75" customHeight="1">
      <c r="A77" s="3" t="s">
        <v>8</v>
      </c>
      <c r="B77" s="3"/>
    </row>
    <row r="78" spans="1:14" s="3" customFormat="1" ht="12.75" customHeight="1">
      <c r="A78" s="3" t="s">
        <v>11</v>
      </c>
    </row>
    <row r="79" spans="1:14" ht="30" customHeight="1" thickBot="1"/>
    <row r="80" spans="1:14" ht="25.5" customHeight="1">
      <c r="A80" s="987" t="s">
        <v>13</v>
      </c>
      <c r="B80" s="989" t="s">
        <v>14</v>
      </c>
      <c r="C80" s="130"/>
    </row>
    <row r="81" spans="1:14" ht="20.100000000000001" customHeight="1">
      <c r="A81" s="988"/>
      <c r="B81" s="99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>
      <c r="A82" s="988"/>
      <c r="B82" s="990"/>
      <c r="C82" s="167" t="s">
        <v>18</v>
      </c>
      <c r="D82" s="223" t="s">
        <v>18</v>
      </c>
      <c r="E82" s="301" t="s">
        <v>18</v>
      </c>
      <c r="F82" s="370" t="s">
        <v>18</v>
      </c>
      <c r="G82" s="440" t="s">
        <v>18</v>
      </c>
      <c r="H82" s="511" t="s">
        <v>18</v>
      </c>
      <c r="I82" s="593" t="s">
        <v>18</v>
      </c>
      <c r="J82" s="688" t="s">
        <v>18</v>
      </c>
      <c r="K82" s="748" t="s">
        <v>18</v>
      </c>
      <c r="L82" s="820" t="s">
        <v>18</v>
      </c>
      <c r="M82" s="901" t="s">
        <v>18</v>
      </c>
      <c r="N82" s="960" t="s">
        <v>18</v>
      </c>
    </row>
    <row r="83" spans="1:14" ht="20.100000000000001" customHeight="1">
      <c r="A83" s="988"/>
      <c r="B83" s="990"/>
      <c r="C83" s="168"/>
      <c r="D83" s="224"/>
      <c r="E83" s="298"/>
      <c r="F83" s="371"/>
      <c r="G83" s="441"/>
      <c r="H83" s="512"/>
      <c r="I83" s="590"/>
      <c r="J83" s="685"/>
      <c r="K83" s="749"/>
      <c r="L83" s="821"/>
      <c r="M83" s="898"/>
      <c r="N83" s="961"/>
    </row>
    <row r="84" spans="1:14" ht="20.100000000000001" customHeight="1">
      <c r="A84" s="44" t="s">
        <v>25</v>
      </c>
      <c r="B84" s="45" t="s">
        <v>26</v>
      </c>
      <c r="C84" s="164" t="s">
        <v>28</v>
      </c>
      <c r="D84" s="225" t="s">
        <v>28</v>
      </c>
      <c r="E84" s="299" t="s">
        <v>28</v>
      </c>
      <c r="F84" s="372" t="s">
        <v>28</v>
      </c>
      <c r="G84" s="442" t="s">
        <v>28</v>
      </c>
      <c r="H84" s="513" t="s">
        <v>28</v>
      </c>
      <c r="I84" s="591" t="s">
        <v>28</v>
      </c>
      <c r="J84" s="686" t="s">
        <v>28</v>
      </c>
      <c r="K84" s="750" t="s">
        <v>28</v>
      </c>
      <c r="L84" s="822" t="s">
        <v>28</v>
      </c>
      <c r="M84" s="899" t="s">
        <v>28</v>
      </c>
      <c r="N84" s="962" t="s">
        <v>28</v>
      </c>
    </row>
    <row r="85" spans="1:14" ht="20.100000000000001" customHeight="1">
      <c r="A85" s="5"/>
      <c r="B85" s="6" t="s">
        <v>37</v>
      </c>
      <c r="C85" s="165">
        <f t="shared" ref="C85:H85" si="16">SUM(C87,C90)</f>
        <v>0</v>
      </c>
      <c r="D85" s="234">
        <f t="shared" si="16"/>
        <v>0</v>
      </c>
      <c r="E85" s="300">
        <f t="shared" si="16"/>
        <v>35</v>
      </c>
      <c r="F85" s="381">
        <f t="shared" si="16"/>
        <v>0</v>
      </c>
      <c r="G85" s="451">
        <f t="shared" si="16"/>
        <v>0</v>
      </c>
      <c r="H85" s="523">
        <f t="shared" si="16"/>
        <v>180</v>
      </c>
      <c r="I85" s="592">
        <f t="shared" ref="I85:N85" si="17">SUM(I87,I90)</f>
        <v>398</v>
      </c>
      <c r="J85" s="687">
        <f t="shared" si="17"/>
        <v>0</v>
      </c>
      <c r="K85" s="759">
        <f t="shared" si="17"/>
        <v>171</v>
      </c>
      <c r="L85" s="831">
        <f t="shared" si="17"/>
        <v>60</v>
      </c>
      <c r="M85" s="900">
        <f t="shared" si="17"/>
        <v>10</v>
      </c>
      <c r="N85" s="972">
        <f t="shared" si="17"/>
        <v>0</v>
      </c>
    </row>
    <row r="86" spans="1:14" ht="20.100000000000001" customHeight="1">
      <c r="A86" s="9">
        <v>1</v>
      </c>
      <c r="B86" s="10" t="s">
        <v>38</v>
      </c>
      <c r="C86" s="166"/>
      <c r="D86" s="231"/>
      <c r="E86" s="296"/>
      <c r="F86" s="378"/>
      <c r="G86" s="448"/>
      <c r="H86" s="519"/>
      <c r="I86" s="588"/>
      <c r="J86" s="683"/>
      <c r="K86" s="756"/>
      <c r="L86" s="828"/>
      <c r="M86" s="896"/>
      <c r="N86" s="968"/>
    </row>
    <row r="87" spans="1:14" ht="20.100000000000001" customHeight="1">
      <c r="A87" s="11"/>
      <c r="B87" s="10" t="s">
        <v>39</v>
      </c>
      <c r="C87" s="171">
        <f t="shared" ref="C87:H87" si="18">SUM(C88:C89)</f>
        <v>0</v>
      </c>
      <c r="D87" s="235">
        <f t="shared" si="18"/>
        <v>0</v>
      </c>
      <c r="E87" s="305">
        <f t="shared" si="18"/>
        <v>0</v>
      </c>
      <c r="F87" s="382">
        <f t="shared" si="18"/>
        <v>0</v>
      </c>
      <c r="G87" s="452">
        <f t="shared" si="18"/>
        <v>0</v>
      </c>
      <c r="H87" s="524">
        <f t="shared" si="18"/>
        <v>0</v>
      </c>
      <c r="I87" s="597">
        <f t="shared" ref="I87:N87" si="19">SUM(I88:I89)</f>
        <v>0</v>
      </c>
      <c r="J87" s="692">
        <f t="shared" si="19"/>
        <v>0</v>
      </c>
      <c r="K87" s="760">
        <f t="shared" si="19"/>
        <v>0</v>
      </c>
      <c r="L87" s="832">
        <f t="shared" si="19"/>
        <v>0</v>
      </c>
      <c r="M87" s="905">
        <f t="shared" si="19"/>
        <v>0</v>
      </c>
      <c r="N87" s="973">
        <f t="shared" si="19"/>
        <v>0</v>
      </c>
    </row>
    <row r="88" spans="1:14" ht="26.25" customHeight="1">
      <c r="A88" s="11"/>
      <c r="B88" s="12" t="s">
        <v>40</v>
      </c>
      <c r="C88" s="169">
        <v>0</v>
      </c>
      <c r="D88" s="236">
        <v>0</v>
      </c>
      <c r="E88" s="303">
        <v>0</v>
      </c>
      <c r="F88" s="383">
        <v>0</v>
      </c>
      <c r="G88" s="453">
        <v>0</v>
      </c>
      <c r="H88" s="525">
        <v>0</v>
      </c>
      <c r="I88" s="595">
        <v>0</v>
      </c>
      <c r="J88" s="690">
        <v>0</v>
      </c>
      <c r="K88" s="761">
        <v>0</v>
      </c>
      <c r="L88" s="833">
        <v>0</v>
      </c>
      <c r="M88" s="903">
        <v>0</v>
      </c>
      <c r="N88" s="974">
        <v>0</v>
      </c>
    </row>
    <row r="89" spans="1:14" ht="20.100000000000001" customHeight="1">
      <c r="A89" s="11"/>
      <c r="B89" s="12" t="s">
        <v>41</v>
      </c>
      <c r="C89" s="169">
        <v>0</v>
      </c>
      <c r="D89" s="236">
        <v>0</v>
      </c>
      <c r="E89" s="303">
        <v>0</v>
      </c>
      <c r="F89" s="383">
        <v>0</v>
      </c>
      <c r="G89" s="453">
        <v>0</v>
      </c>
      <c r="H89" s="525">
        <v>0</v>
      </c>
      <c r="I89" s="595">
        <v>0</v>
      </c>
      <c r="J89" s="690">
        <v>0</v>
      </c>
      <c r="K89" s="761">
        <v>0</v>
      </c>
      <c r="L89" s="833">
        <v>0</v>
      </c>
      <c r="M89" s="903">
        <v>0</v>
      </c>
      <c r="N89" s="974">
        <v>0</v>
      </c>
    </row>
    <row r="90" spans="1:14" ht="12.75" customHeight="1">
      <c r="A90" s="11"/>
      <c r="B90" s="10" t="s">
        <v>42</v>
      </c>
      <c r="C90" s="174">
        <f t="shared" ref="C90:H90" si="20">SUM(C91:C92)</f>
        <v>0</v>
      </c>
      <c r="D90" s="229">
        <f t="shared" si="20"/>
        <v>0</v>
      </c>
      <c r="E90" s="308">
        <f t="shared" si="20"/>
        <v>35</v>
      </c>
      <c r="F90" s="376">
        <f t="shared" si="20"/>
        <v>0</v>
      </c>
      <c r="G90" s="446">
        <f t="shared" si="20"/>
        <v>0</v>
      </c>
      <c r="H90" s="517">
        <f t="shared" si="20"/>
        <v>180</v>
      </c>
      <c r="I90" s="600">
        <f t="shared" ref="I90:N90" si="21">SUM(I91:I92)</f>
        <v>398</v>
      </c>
      <c r="J90" s="695">
        <f t="shared" si="21"/>
        <v>0</v>
      </c>
      <c r="K90" s="754">
        <f t="shared" si="21"/>
        <v>171</v>
      </c>
      <c r="L90" s="826">
        <f t="shared" si="21"/>
        <v>60</v>
      </c>
      <c r="M90" s="908">
        <f t="shared" si="21"/>
        <v>10</v>
      </c>
      <c r="N90" s="966">
        <f t="shared" si="21"/>
        <v>0</v>
      </c>
    </row>
    <row r="91" spans="1:14" ht="12.75" customHeight="1">
      <c r="A91" s="11"/>
      <c r="B91" s="12" t="s">
        <v>40</v>
      </c>
      <c r="C91" s="169">
        <v>0</v>
      </c>
      <c r="D91" s="236">
        <v>0</v>
      </c>
      <c r="E91" s="303">
        <v>0</v>
      </c>
      <c r="F91" s="383">
        <v>0</v>
      </c>
      <c r="G91" s="453">
        <v>0</v>
      </c>
      <c r="H91" s="525">
        <v>30</v>
      </c>
      <c r="I91" s="595">
        <v>69</v>
      </c>
      <c r="J91" s="690">
        <v>0</v>
      </c>
      <c r="K91" s="761">
        <v>171</v>
      </c>
      <c r="L91" s="833">
        <v>60</v>
      </c>
      <c r="M91" s="903">
        <v>10</v>
      </c>
      <c r="N91" s="974">
        <v>0</v>
      </c>
    </row>
    <row r="92" spans="1:14" ht="12.75" customHeight="1">
      <c r="A92" s="11"/>
      <c r="B92" s="12" t="s">
        <v>41</v>
      </c>
      <c r="C92" s="169">
        <v>0</v>
      </c>
      <c r="D92" s="236">
        <v>0</v>
      </c>
      <c r="E92" s="303">
        <v>35</v>
      </c>
      <c r="F92" s="383">
        <v>0</v>
      </c>
      <c r="G92" s="453">
        <v>0</v>
      </c>
      <c r="H92" s="525">
        <v>150</v>
      </c>
      <c r="I92" s="595">
        <v>329</v>
      </c>
      <c r="J92" s="690">
        <v>0</v>
      </c>
      <c r="K92" s="761">
        <v>0</v>
      </c>
      <c r="L92" s="833">
        <v>0</v>
      </c>
      <c r="M92" s="903">
        <v>0</v>
      </c>
      <c r="N92" s="974">
        <v>0</v>
      </c>
    </row>
    <row r="93" spans="1:14" ht="12.75" customHeight="1">
      <c r="A93" s="9">
        <v>2</v>
      </c>
      <c r="B93" s="10" t="s">
        <v>43</v>
      </c>
      <c r="C93" s="166"/>
      <c r="D93" s="231"/>
      <c r="E93" s="296"/>
      <c r="F93" s="378"/>
      <c r="G93" s="448"/>
      <c r="H93" s="519"/>
      <c r="I93" s="588"/>
      <c r="J93" s="683"/>
      <c r="K93" s="756"/>
      <c r="L93" s="828"/>
      <c r="M93" s="896"/>
      <c r="N93" s="968"/>
    </row>
    <row r="94" spans="1:14">
      <c r="A94" s="11"/>
      <c r="B94" s="12" t="s">
        <v>44</v>
      </c>
      <c r="C94" s="169">
        <v>0</v>
      </c>
      <c r="D94" s="236">
        <v>0</v>
      </c>
      <c r="E94" s="303">
        <v>35</v>
      </c>
      <c r="F94" s="383">
        <v>0</v>
      </c>
      <c r="G94" s="453">
        <v>0</v>
      </c>
      <c r="H94" s="525">
        <v>30</v>
      </c>
      <c r="I94" s="595">
        <v>175</v>
      </c>
      <c r="J94" s="690">
        <v>0</v>
      </c>
      <c r="K94" s="761">
        <v>0</v>
      </c>
      <c r="L94" s="833">
        <v>0</v>
      </c>
      <c r="M94" s="903">
        <v>0</v>
      </c>
      <c r="N94" s="974">
        <v>0</v>
      </c>
    </row>
    <row r="95" spans="1:14">
      <c r="A95" s="11"/>
      <c r="B95" s="12" t="s">
        <v>45</v>
      </c>
      <c r="C95" s="169">
        <v>0</v>
      </c>
      <c r="D95" s="236">
        <v>0</v>
      </c>
      <c r="E95" s="303">
        <v>0</v>
      </c>
      <c r="F95" s="383">
        <v>0</v>
      </c>
      <c r="G95" s="453">
        <v>0</v>
      </c>
      <c r="H95" s="525">
        <v>150</v>
      </c>
      <c r="I95" s="595">
        <v>223</v>
      </c>
      <c r="J95" s="690">
        <v>0</v>
      </c>
      <c r="K95" s="761">
        <v>171</v>
      </c>
      <c r="L95" s="833">
        <v>40</v>
      </c>
      <c r="M95" s="903">
        <v>10</v>
      </c>
      <c r="N95" s="974">
        <v>0</v>
      </c>
    </row>
    <row r="96" spans="1:14">
      <c r="A96" s="9"/>
      <c r="B96" s="12" t="s">
        <v>46</v>
      </c>
      <c r="C96" s="169">
        <v>0</v>
      </c>
      <c r="D96" s="236">
        <v>0</v>
      </c>
      <c r="E96" s="303">
        <v>0</v>
      </c>
      <c r="F96" s="383">
        <v>0</v>
      </c>
      <c r="G96" s="453">
        <v>0</v>
      </c>
      <c r="H96" s="525">
        <v>0</v>
      </c>
      <c r="I96" s="595">
        <v>0</v>
      </c>
      <c r="J96" s="690">
        <v>0</v>
      </c>
      <c r="K96" s="761">
        <v>0</v>
      </c>
      <c r="L96" s="833">
        <v>0</v>
      </c>
      <c r="M96" s="903">
        <v>0</v>
      </c>
      <c r="N96" s="974">
        <v>0</v>
      </c>
    </row>
    <row r="97" spans="1:14" ht="12.75" customHeight="1">
      <c r="A97" s="14"/>
      <c r="B97" s="15" t="s">
        <v>47</v>
      </c>
      <c r="C97" s="170">
        <v>0</v>
      </c>
      <c r="D97" s="237">
        <v>0</v>
      </c>
      <c r="E97" s="304">
        <v>0</v>
      </c>
      <c r="F97" s="384">
        <v>0</v>
      </c>
      <c r="G97" s="454">
        <v>0</v>
      </c>
      <c r="H97" s="526">
        <v>0</v>
      </c>
      <c r="I97" s="596">
        <v>0</v>
      </c>
      <c r="J97" s="691">
        <v>0</v>
      </c>
      <c r="K97" s="762">
        <v>0</v>
      </c>
      <c r="L97" s="834">
        <v>20</v>
      </c>
      <c r="M97" s="904">
        <v>0</v>
      </c>
      <c r="N97" s="975">
        <v>0</v>
      </c>
    </row>
    <row r="98" spans="1:14" ht="12.75" customHeight="1" thickBot="1">
      <c r="A98" s="17">
        <v>3</v>
      </c>
      <c r="B98" s="18" t="s">
        <v>48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</row>
    <row r="99" spans="1:14">
      <c r="B99" s="126" t="s">
        <v>49</v>
      </c>
      <c r="C99" s="24">
        <f t="shared" ref="C99:H99" si="22">SUM(C87+C90)-(C94+C95+C96+C97)</f>
        <v>0</v>
      </c>
      <c r="D99" s="24">
        <f t="shared" si="22"/>
        <v>0</v>
      </c>
      <c r="E99" s="24">
        <f t="shared" si="22"/>
        <v>0</v>
      </c>
      <c r="F99" s="24">
        <f t="shared" si="22"/>
        <v>0</v>
      </c>
      <c r="G99" s="24">
        <f t="shared" si="22"/>
        <v>0</v>
      </c>
      <c r="H99" s="24">
        <f t="shared" si="22"/>
        <v>0</v>
      </c>
      <c r="I99" s="24">
        <f t="shared" ref="I99:N99" si="23">SUM(I87+I90)-(I94+I95+I96+I97)</f>
        <v>0</v>
      </c>
      <c r="J99" s="24">
        <f t="shared" si="23"/>
        <v>0</v>
      </c>
      <c r="K99" s="24">
        <f t="shared" si="23"/>
        <v>0</v>
      </c>
      <c r="L99" s="24">
        <f t="shared" si="23"/>
        <v>0</v>
      </c>
      <c r="M99" s="24">
        <f t="shared" si="23"/>
        <v>0</v>
      </c>
      <c r="N99" s="24">
        <f t="shared" si="23"/>
        <v>0</v>
      </c>
    </row>
    <row r="103" spans="1:14" ht="12.75" customHeight="1"/>
    <row r="104" spans="1:14" ht="12.75" customHeight="1"/>
    <row r="105" spans="1:14" ht="12.75" customHeight="1"/>
    <row r="106" spans="1:14" ht="12.75" customHeight="1">
      <c r="A106" s="1000" t="s">
        <v>0</v>
      </c>
      <c r="B106" s="1000"/>
      <c r="C106" s="1" t="s">
        <v>1</v>
      </c>
      <c r="D106" s="1" t="s">
        <v>1</v>
      </c>
      <c r="E106" s="1" t="s">
        <v>1</v>
      </c>
      <c r="F106" s="1" t="s">
        <v>1</v>
      </c>
      <c r="G106" s="1" t="s">
        <v>1</v>
      </c>
      <c r="H106" s="1" t="s">
        <v>1</v>
      </c>
      <c r="I106" s="1" t="s">
        <v>1</v>
      </c>
      <c r="J106" s="1" t="s">
        <v>1</v>
      </c>
      <c r="K106" s="1" t="s">
        <v>1</v>
      </c>
      <c r="L106" s="1" t="s">
        <v>1</v>
      </c>
      <c r="M106" s="1" t="s">
        <v>1</v>
      </c>
      <c r="N106" s="1" t="s">
        <v>1</v>
      </c>
    </row>
    <row r="107" spans="1:14" ht="12.75" customHeight="1">
      <c r="A107" s="1000" t="s">
        <v>3</v>
      </c>
      <c r="B107" s="1000"/>
    </row>
    <row r="108" spans="1:14" ht="13.5" customHeight="1">
      <c r="A108" s="1000" t="s">
        <v>4</v>
      </c>
      <c r="B108" s="1000"/>
    </row>
    <row r="109" spans="1:14" ht="12.75" customHeight="1">
      <c r="C109" s="135" t="s">
        <v>5</v>
      </c>
    </row>
    <row r="110" spans="1:14">
      <c r="C110" s="136" t="s">
        <v>6</v>
      </c>
    </row>
    <row r="111" spans="1:14" ht="30" customHeight="1">
      <c r="A111" s="1" t="s">
        <v>7</v>
      </c>
    </row>
    <row r="112" spans="1:14" ht="25.5" customHeight="1">
      <c r="A112" s="1" t="s">
        <v>8</v>
      </c>
    </row>
    <row r="113" spans="1:14" s="3" customFormat="1" ht="20.100000000000001" customHeight="1">
      <c r="A113" s="3" t="s">
        <v>54</v>
      </c>
    </row>
    <row r="114" spans="1:14" ht="20.100000000000001" customHeight="1" thickBot="1"/>
    <row r="115" spans="1:14" ht="20.100000000000001" customHeight="1">
      <c r="A115" s="987" t="s">
        <v>13</v>
      </c>
      <c r="B115" s="989" t="s">
        <v>14</v>
      </c>
      <c r="C115" s="130"/>
    </row>
    <row r="116" spans="1:14" ht="20.100000000000001" customHeight="1">
      <c r="A116" s="988"/>
      <c r="B116" s="99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>
      <c r="A117" s="988"/>
      <c r="B117" s="990"/>
      <c r="C117" s="167" t="s">
        <v>18</v>
      </c>
      <c r="D117" s="223" t="s">
        <v>18</v>
      </c>
      <c r="E117" s="301" t="s">
        <v>18</v>
      </c>
      <c r="F117" s="370" t="s">
        <v>18</v>
      </c>
      <c r="G117" s="440" t="s">
        <v>18</v>
      </c>
      <c r="H117" s="511" t="s">
        <v>18</v>
      </c>
      <c r="I117" s="593" t="s">
        <v>18</v>
      </c>
      <c r="J117" s="688" t="s">
        <v>18</v>
      </c>
      <c r="K117" s="748" t="s">
        <v>18</v>
      </c>
      <c r="L117" s="820" t="s">
        <v>18</v>
      </c>
      <c r="M117" s="901" t="s">
        <v>18</v>
      </c>
      <c r="N117" s="960" t="s">
        <v>18</v>
      </c>
    </row>
    <row r="118" spans="1:14" ht="20.100000000000001" customHeight="1">
      <c r="A118" s="988"/>
      <c r="B118" s="990"/>
      <c r="C118" s="168"/>
      <c r="D118" s="224"/>
      <c r="E118" s="298"/>
      <c r="F118" s="371"/>
      <c r="G118" s="441"/>
      <c r="H118" s="512"/>
      <c r="I118" s="590"/>
      <c r="J118" s="685"/>
      <c r="K118" s="749"/>
      <c r="L118" s="821"/>
      <c r="M118" s="898"/>
      <c r="N118" s="961"/>
    </row>
    <row r="119" spans="1:14" ht="20.100000000000001" customHeight="1">
      <c r="A119" s="44" t="s">
        <v>25</v>
      </c>
      <c r="B119" s="45" t="s">
        <v>26</v>
      </c>
      <c r="C119" s="164" t="s">
        <v>28</v>
      </c>
      <c r="D119" s="225" t="s">
        <v>28</v>
      </c>
      <c r="E119" s="299" t="s">
        <v>28</v>
      </c>
      <c r="F119" s="372" t="s">
        <v>28</v>
      </c>
      <c r="G119" s="442" t="s">
        <v>28</v>
      </c>
      <c r="H119" s="513" t="s">
        <v>28</v>
      </c>
      <c r="I119" s="591" t="s">
        <v>28</v>
      </c>
      <c r="J119" s="686" t="s">
        <v>28</v>
      </c>
      <c r="K119" s="750" t="s">
        <v>28</v>
      </c>
      <c r="L119" s="822" t="s">
        <v>28</v>
      </c>
      <c r="M119" s="899" t="s">
        <v>28</v>
      </c>
      <c r="N119" s="962" t="s">
        <v>28</v>
      </c>
    </row>
    <row r="120" spans="1:14" ht="26.25" customHeight="1">
      <c r="A120" s="5"/>
      <c r="B120" s="6" t="s">
        <v>37</v>
      </c>
      <c r="C120" s="165">
        <f t="shared" ref="C120:H120" si="24">SUM(C122,C125)</f>
        <v>0</v>
      </c>
      <c r="D120" s="234">
        <f t="shared" si="24"/>
        <v>0</v>
      </c>
      <c r="E120" s="300">
        <f t="shared" si="24"/>
        <v>85</v>
      </c>
      <c r="F120" s="381">
        <f t="shared" si="24"/>
        <v>250</v>
      </c>
      <c r="G120" s="451">
        <f t="shared" si="24"/>
        <v>97</v>
      </c>
      <c r="H120" s="523">
        <f t="shared" si="24"/>
        <v>54</v>
      </c>
      <c r="I120" s="592">
        <f t="shared" ref="I120:N120" si="25">SUM(I122,I125)</f>
        <v>0</v>
      </c>
      <c r="J120" s="687">
        <f t="shared" si="25"/>
        <v>0</v>
      </c>
      <c r="K120" s="759">
        <f t="shared" si="25"/>
        <v>98</v>
      </c>
      <c r="L120" s="831">
        <f t="shared" si="25"/>
        <v>127</v>
      </c>
      <c r="M120" s="900">
        <f t="shared" si="25"/>
        <v>150</v>
      </c>
      <c r="N120" s="972">
        <f t="shared" si="25"/>
        <v>0</v>
      </c>
    </row>
    <row r="121" spans="1:14" ht="20.100000000000001" customHeight="1">
      <c r="A121" s="9">
        <v>1</v>
      </c>
      <c r="B121" s="10" t="s">
        <v>38</v>
      </c>
      <c r="C121" s="178"/>
      <c r="D121" s="238"/>
      <c r="E121" s="314"/>
      <c r="F121" s="385"/>
      <c r="G121" s="455"/>
      <c r="H121" s="527"/>
      <c r="I121" s="605"/>
      <c r="J121" s="700"/>
      <c r="K121" s="763"/>
      <c r="L121" s="835"/>
      <c r="M121" s="913"/>
      <c r="N121" s="976"/>
    </row>
    <row r="122" spans="1:14" ht="20.100000000000001" customHeight="1">
      <c r="A122" s="11"/>
      <c r="B122" s="10" t="s">
        <v>39</v>
      </c>
      <c r="C122" s="160">
        <f t="shared" ref="C122:H122" si="26">SUM(C123:C124)</f>
        <v>0</v>
      </c>
      <c r="D122" s="228">
        <f t="shared" si="26"/>
        <v>0</v>
      </c>
      <c r="E122" s="294">
        <f t="shared" si="26"/>
        <v>0</v>
      </c>
      <c r="F122" s="375">
        <f t="shared" si="26"/>
        <v>0</v>
      </c>
      <c r="G122" s="445">
        <f t="shared" si="26"/>
        <v>0</v>
      </c>
      <c r="H122" s="516">
        <f t="shared" si="26"/>
        <v>0</v>
      </c>
      <c r="I122" s="586">
        <f t="shared" ref="I122:N122" si="27">SUM(I123:I124)</f>
        <v>0</v>
      </c>
      <c r="J122" s="681">
        <f t="shared" si="27"/>
        <v>0</v>
      </c>
      <c r="K122" s="753">
        <f t="shared" si="27"/>
        <v>0</v>
      </c>
      <c r="L122" s="825">
        <f t="shared" si="27"/>
        <v>0</v>
      </c>
      <c r="M122" s="894">
        <f t="shared" si="27"/>
        <v>0</v>
      </c>
      <c r="N122" s="965">
        <f t="shared" si="27"/>
        <v>0</v>
      </c>
    </row>
    <row r="123" spans="1:14" ht="20.100000000000001" customHeight="1">
      <c r="A123" s="11"/>
      <c r="B123" s="12" t="s">
        <v>40</v>
      </c>
      <c r="C123" s="161">
        <v>0</v>
      </c>
      <c r="D123" s="239">
        <v>0</v>
      </c>
      <c r="E123" s="291">
        <v>0</v>
      </c>
      <c r="F123" s="386">
        <v>0</v>
      </c>
      <c r="G123" s="456">
        <v>0</v>
      </c>
      <c r="H123" s="528">
        <v>0</v>
      </c>
      <c r="I123" s="583">
        <v>0</v>
      </c>
      <c r="J123" s="678">
        <v>0</v>
      </c>
      <c r="K123" s="764">
        <v>0</v>
      </c>
      <c r="L123" s="836">
        <v>0</v>
      </c>
      <c r="M123" s="891">
        <v>0</v>
      </c>
      <c r="N123" s="977">
        <v>0</v>
      </c>
    </row>
    <row r="124" spans="1:14" ht="20.100000000000001" customHeight="1">
      <c r="A124" s="11"/>
      <c r="B124" s="12" t="s">
        <v>41</v>
      </c>
      <c r="C124" s="161">
        <v>0</v>
      </c>
      <c r="D124" s="239">
        <v>0</v>
      </c>
      <c r="E124" s="291">
        <v>0</v>
      </c>
      <c r="F124" s="386">
        <v>0</v>
      </c>
      <c r="G124" s="456">
        <v>0</v>
      </c>
      <c r="H124" s="528">
        <v>0</v>
      </c>
      <c r="I124" s="583">
        <v>0</v>
      </c>
      <c r="J124" s="678">
        <v>0</v>
      </c>
      <c r="K124" s="764">
        <v>0</v>
      </c>
      <c r="L124" s="836">
        <v>0</v>
      </c>
      <c r="M124" s="891">
        <v>0</v>
      </c>
      <c r="N124" s="977">
        <v>0</v>
      </c>
    </row>
    <row r="125" spans="1:14" ht="24" customHeight="1">
      <c r="A125" s="11"/>
      <c r="B125" s="10" t="s">
        <v>42</v>
      </c>
      <c r="C125" s="160">
        <f t="shared" ref="C125:H125" si="28">SUM(C126:C127)</f>
        <v>0</v>
      </c>
      <c r="D125" s="228">
        <f t="shared" si="28"/>
        <v>0</v>
      </c>
      <c r="E125" s="294">
        <f t="shared" si="28"/>
        <v>85</v>
      </c>
      <c r="F125" s="375">
        <f t="shared" si="28"/>
        <v>250</v>
      </c>
      <c r="G125" s="445">
        <f t="shared" si="28"/>
        <v>97</v>
      </c>
      <c r="H125" s="516">
        <f t="shared" si="28"/>
        <v>54</v>
      </c>
      <c r="I125" s="586">
        <f t="shared" ref="I125:N125" si="29">SUM(I126:I127)</f>
        <v>0</v>
      </c>
      <c r="J125" s="681">
        <f t="shared" si="29"/>
        <v>0</v>
      </c>
      <c r="K125" s="753">
        <f t="shared" si="29"/>
        <v>98</v>
      </c>
      <c r="L125" s="825">
        <f t="shared" si="29"/>
        <v>127</v>
      </c>
      <c r="M125" s="894">
        <f t="shared" si="29"/>
        <v>150</v>
      </c>
      <c r="N125" s="965">
        <f t="shared" si="29"/>
        <v>0</v>
      </c>
    </row>
    <row r="126" spans="1:14" ht="15">
      <c r="A126" s="11"/>
      <c r="B126" s="12" t="s">
        <v>40</v>
      </c>
      <c r="C126" s="161">
        <v>0</v>
      </c>
      <c r="D126" s="239">
        <v>0</v>
      </c>
      <c r="E126" s="291">
        <v>0</v>
      </c>
      <c r="F126" s="386">
        <v>235</v>
      </c>
      <c r="G126" s="456">
        <v>97</v>
      </c>
      <c r="H126" s="528">
        <v>54</v>
      </c>
      <c r="I126" s="583">
        <v>0</v>
      </c>
      <c r="J126" s="678">
        <v>0</v>
      </c>
      <c r="K126" s="764">
        <v>98</v>
      </c>
      <c r="L126" s="836">
        <v>127</v>
      </c>
      <c r="M126" s="891">
        <v>150</v>
      </c>
      <c r="N126" s="977">
        <v>0</v>
      </c>
    </row>
    <row r="127" spans="1:14" ht="12.75" customHeight="1">
      <c r="A127" s="11"/>
      <c r="B127" s="12" t="s">
        <v>41</v>
      </c>
      <c r="C127" s="161">
        <v>0</v>
      </c>
      <c r="D127" s="239">
        <v>0</v>
      </c>
      <c r="E127" s="319">
        <v>85</v>
      </c>
      <c r="F127" s="395">
        <v>15</v>
      </c>
      <c r="G127" s="465">
        <v>0</v>
      </c>
      <c r="H127" s="537">
        <v>0</v>
      </c>
      <c r="I127" s="607">
        <v>0</v>
      </c>
      <c r="J127" s="702">
        <v>0</v>
      </c>
      <c r="K127" s="773">
        <v>0</v>
      </c>
      <c r="L127" s="845">
        <v>0</v>
      </c>
      <c r="M127" s="915">
        <v>0</v>
      </c>
      <c r="N127" s="986">
        <v>0</v>
      </c>
    </row>
    <row r="128" spans="1:14" ht="12.75" customHeight="1">
      <c r="A128" s="9">
        <v>2</v>
      </c>
      <c r="B128" s="10" t="s">
        <v>43</v>
      </c>
      <c r="C128" s="178"/>
      <c r="D128" s="238"/>
      <c r="E128" s="314"/>
      <c r="F128" s="385"/>
      <c r="G128" s="455"/>
      <c r="H128" s="527"/>
      <c r="I128" s="605"/>
      <c r="J128" s="700"/>
      <c r="K128" s="763"/>
      <c r="L128" s="835"/>
      <c r="M128" s="913"/>
      <c r="N128" s="976"/>
    </row>
    <row r="129" spans="1:14" ht="12.75" customHeight="1">
      <c r="A129" s="11"/>
      <c r="B129" s="12" t="s">
        <v>44</v>
      </c>
      <c r="C129" s="161">
        <v>0</v>
      </c>
      <c r="D129" s="239">
        <v>0</v>
      </c>
      <c r="E129" s="291">
        <v>0</v>
      </c>
      <c r="F129" s="386">
        <v>0</v>
      </c>
      <c r="G129" s="456">
        <v>0</v>
      </c>
      <c r="H129" s="528">
        <v>0</v>
      </c>
      <c r="I129" s="583">
        <v>0</v>
      </c>
      <c r="J129" s="678">
        <v>0</v>
      </c>
      <c r="K129" s="764">
        <v>0</v>
      </c>
      <c r="L129" s="836">
        <v>0</v>
      </c>
      <c r="M129" s="891">
        <v>0</v>
      </c>
      <c r="N129" s="977">
        <v>0</v>
      </c>
    </row>
    <row r="130" spans="1:14" ht="12.75" customHeight="1">
      <c r="A130" s="11"/>
      <c r="B130" s="12" t="s">
        <v>45</v>
      </c>
      <c r="C130" s="159">
        <v>0</v>
      </c>
      <c r="D130" s="159">
        <v>0</v>
      </c>
      <c r="E130" s="313">
        <v>85</v>
      </c>
      <c r="F130" s="395">
        <v>250</v>
      </c>
      <c r="G130" s="465">
        <v>97</v>
      </c>
      <c r="H130" s="537">
        <v>34</v>
      </c>
      <c r="I130" s="607">
        <v>0</v>
      </c>
      <c r="J130" s="702">
        <v>0</v>
      </c>
      <c r="K130" s="773">
        <v>98</v>
      </c>
      <c r="L130" s="845">
        <v>102</v>
      </c>
      <c r="M130" s="915">
        <v>150</v>
      </c>
      <c r="N130" s="986">
        <v>0</v>
      </c>
    </row>
    <row r="131" spans="1:14" ht="12.75" customHeight="1">
      <c r="A131" s="9"/>
      <c r="B131" s="12" t="s">
        <v>46</v>
      </c>
      <c r="C131" s="161">
        <v>0</v>
      </c>
      <c r="D131" s="239">
        <v>0</v>
      </c>
      <c r="E131" s="319">
        <v>0</v>
      </c>
      <c r="F131" s="395">
        <v>0</v>
      </c>
      <c r="G131" s="465">
        <v>0</v>
      </c>
      <c r="H131" s="537">
        <v>0</v>
      </c>
      <c r="I131" s="607">
        <v>0</v>
      </c>
      <c r="J131" s="702">
        <v>0</v>
      </c>
      <c r="K131" s="773">
        <v>0</v>
      </c>
      <c r="L131" s="845">
        <v>0</v>
      </c>
      <c r="M131" s="915">
        <v>0</v>
      </c>
      <c r="N131" s="986">
        <v>0</v>
      </c>
    </row>
    <row r="132" spans="1:14" ht="12.75" customHeight="1">
      <c r="A132" s="14"/>
      <c r="B132" s="15" t="s">
        <v>47</v>
      </c>
      <c r="C132" s="163">
        <v>0</v>
      </c>
      <c r="D132" s="240">
        <v>0</v>
      </c>
      <c r="E132" s="320">
        <v>0</v>
      </c>
      <c r="F132" s="394">
        <v>0</v>
      </c>
      <c r="G132" s="464">
        <v>0</v>
      </c>
      <c r="H132" s="536">
        <v>20</v>
      </c>
      <c r="I132" s="606">
        <v>0</v>
      </c>
      <c r="J132" s="701">
        <v>0</v>
      </c>
      <c r="K132" s="772">
        <v>0</v>
      </c>
      <c r="L132" s="844">
        <v>25</v>
      </c>
      <c r="M132" s="914">
        <v>0</v>
      </c>
      <c r="N132" s="985">
        <v>0</v>
      </c>
    </row>
    <row r="133" spans="1:14" ht="12.75" customHeight="1" thickBot="1">
      <c r="A133" s="17">
        <v>3</v>
      </c>
      <c r="B133" s="18" t="s">
        <v>48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</row>
    <row r="134" spans="1:14">
      <c r="B134" s="126" t="s">
        <v>49</v>
      </c>
      <c r="C134" s="24">
        <f t="shared" ref="C134:H134" si="30">SUM(C129:C132)-C120</f>
        <v>0</v>
      </c>
      <c r="D134" s="24">
        <f t="shared" si="30"/>
        <v>0</v>
      </c>
      <c r="E134" s="24">
        <f t="shared" si="30"/>
        <v>0</v>
      </c>
      <c r="F134" s="24">
        <f t="shared" si="30"/>
        <v>0</v>
      </c>
      <c r="G134" s="24">
        <f t="shared" si="30"/>
        <v>0</v>
      </c>
      <c r="H134" s="24">
        <f t="shared" si="30"/>
        <v>0</v>
      </c>
      <c r="I134" s="24">
        <f t="shared" ref="I134:N134" si="31">SUM(I129:I132)-I120</f>
        <v>0</v>
      </c>
      <c r="J134" s="24">
        <f t="shared" si="31"/>
        <v>0</v>
      </c>
      <c r="K134" s="24">
        <f t="shared" si="31"/>
        <v>0</v>
      </c>
      <c r="L134" s="24">
        <f t="shared" si="31"/>
        <v>0</v>
      </c>
      <c r="M134" s="24">
        <f t="shared" si="31"/>
        <v>0</v>
      </c>
      <c r="N134" s="24">
        <f t="shared" si="31"/>
        <v>0</v>
      </c>
    </row>
    <row r="135" spans="1:14" ht="12.75" customHeight="1">
      <c r="B135" s="126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 customHeight="1">
      <c r="B136" s="126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7.5" customHeight="1"/>
    <row r="138" spans="1:14" ht="18" customHeight="1"/>
    <row r="139" spans="1:14" ht="12.75" customHeight="1"/>
    <row r="140" spans="1:14" ht="12.75" customHeight="1"/>
    <row r="141" spans="1:14" ht="12.75" customHeight="1">
      <c r="A141" s="1000" t="s">
        <v>0</v>
      </c>
      <c r="B141" s="1000"/>
      <c r="C141" s="1" t="s">
        <v>1</v>
      </c>
      <c r="D141" s="1" t="s">
        <v>1</v>
      </c>
      <c r="E141" s="1" t="s">
        <v>1</v>
      </c>
      <c r="F141" s="1" t="s">
        <v>1</v>
      </c>
      <c r="G141" s="1" t="s">
        <v>1</v>
      </c>
      <c r="H141" s="1" t="s">
        <v>1</v>
      </c>
      <c r="I141" s="1" t="s">
        <v>1</v>
      </c>
      <c r="J141" s="1" t="s">
        <v>1</v>
      </c>
      <c r="K141" s="1" t="s">
        <v>1</v>
      </c>
      <c r="L141" s="1" t="s">
        <v>1</v>
      </c>
      <c r="M141" s="1" t="s">
        <v>1</v>
      </c>
      <c r="N141" s="1" t="s">
        <v>1</v>
      </c>
    </row>
    <row r="142" spans="1:14" ht="12.75" customHeight="1">
      <c r="A142" s="1000" t="s">
        <v>3</v>
      </c>
      <c r="B142" s="1000"/>
    </row>
    <row r="143" spans="1:14" ht="30" customHeight="1">
      <c r="A143" s="1000" t="s">
        <v>4</v>
      </c>
      <c r="B143" s="1000"/>
    </row>
    <row r="144" spans="1:14" ht="25.5" customHeight="1">
      <c r="C144" s="135" t="s">
        <v>5</v>
      </c>
    </row>
    <row r="145" spans="1:14" ht="20.100000000000001" customHeight="1">
      <c r="C145" s="136" t="s">
        <v>6</v>
      </c>
    </row>
    <row r="146" spans="1:14" ht="20.100000000000001" customHeight="1">
      <c r="A146" s="1" t="s">
        <v>7</v>
      </c>
    </row>
    <row r="147" spans="1:14" ht="20.100000000000001" customHeight="1">
      <c r="A147" s="1" t="s">
        <v>8</v>
      </c>
    </row>
    <row r="148" spans="1:14" s="3" customFormat="1" ht="20.100000000000001" customHeight="1">
      <c r="A148" s="3" t="s">
        <v>59</v>
      </c>
    </row>
    <row r="149" spans="1:14" ht="20.100000000000001" customHeight="1" thickBot="1"/>
    <row r="150" spans="1:14" ht="20.100000000000001" customHeight="1">
      <c r="A150" s="987" t="s">
        <v>13</v>
      </c>
      <c r="B150" s="989" t="s">
        <v>14</v>
      </c>
      <c r="C150" s="130"/>
    </row>
    <row r="151" spans="1:14" ht="20.100000000000001" customHeight="1">
      <c r="A151" s="988"/>
      <c r="B151" s="99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>
      <c r="A152" s="988"/>
      <c r="B152" s="990"/>
      <c r="C152" s="167" t="s">
        <v>18</v>
      </c>
      <c r="D152" s="223" t="s">
        <v>18</v>
      </c>
      <c r="E152" s="301" t="s">
        <v>18</v>
      </c>
      <c r="F152" s="370" t="s">
        <v>18</v>
      </c>
      <c r="G152" s="440" t="s">
        <v>18</v>
      </c>
      <c r="H152" s="511" t="s">
        <v>18</v>
      </c>
      <c r="I152" s="593" t="s">
        <v>18</v>
      </c>
      <c r="J152" s="688" t="s">
        <v>18</v>
      </c>
      <c r="K152" s="748" t="s">
        <v>18</v>
      </c>
      <c r="L152" s="820" t="s">
        <v>18</v>
      </c>
      <c r="M152" s="901" t="s">
        <v>18</v>
      </c>
      <c r="N152" s="960" t="s">
        <v>18</v>
      </c>
    </row>
    <row r="153" spans="1:14" ht="20.100000000000001" customHeight="1">
      <c r="A153" s="988"/>
      <c r="B153" s="990"/>
      <c r="C153" s="168"/>
      <c r="D153" s="224"/>
      <c r="E153" s="298"/>
      <c r="F153" s="371"/>
      <c r="G153" s="441"/>
      <c r="H153" s="512"/>
      <c r="I153" s="590"/>
      <c r="J153" s="685"/>
      <c r="K153" s="749"/>
      <c r="L153" s="821"/>
      <c r="M153" s="898"/>
      <c r="N153" s="961"/>
    </row>
    <row r="154" spans="1:14" ht="20.100000000000001" customHeight="1">
      <c r="A154" s="44" t="s">
        <v>25</v>
      </c>
      <c r="B154" s="45" t="s">
        <v>26</v>
      </c>
      <c r="C154" s="164" t="s">
        <v>28</v>
      </c>
      <c r="D154" s="225" t="s">
        <v>28</v>
      </c>
      <c r="E154" s="299" t="s">
        <v>28</v>
      </c>
      <c r="F154" s="372" t="s">
        <v>28</v>
      </c>
      <c r="G154" s="442" t="s">
        <v>28</v>
      </c>
      <c r="H154" s="513" t="s">
        <v>28</v>
      </c>
      <c r="I154" s="591" t="s">
        <v>28</v>
      </c>
      <c r="J154" s="686" t="s">
        <v>28</v>
      </c>
      <c r="K154" s="750" t="s">
        <v>28</v>
      </c>
      <c r="L154" s="822" t="s">
        <v>28</v>
      </c>
      <c r="M154" s="899" t="s">
        <v>28</v>
      </c>
      <c r="N154" s="962" t="s">
        <v>28</v>
      </c>
    </row>
    <row r="155" spans="1:14" ht="20.100000000000001" customHeight="1">
      <c r="A155" s="5"/>
      <c r="B155" s="6" t="s">
        <v>37</v>
      </c>
      <c r="C155" s="165">
        <f t="shared" ref="C155:H155" si="32">SUM(C157,C160)</f>
        <v>0</v>
      </c>
      <c r="D155" s="234">
        <f t="shared" si="32"/>
        <v>0</v>
      </c>
      <c r="E155" s="300">
        <f t="shared" si="32"/>
        <v>0</v>
      </c>
      <c r="F155" s="381">
        <f t="shared" si="32"/>
        <v>0</v>
      </c>
      <c r="G155" s="451">
        <f t="shared" si="32"/>
        <v>0</v>
      </c>
      <c r="H155" s="523">
        <f t="shared" si="32"/>
        <v>0</v>
      </c>
      <c r="I155" s="592">
        <f t="shared" ref="I155:N155" si="33">SUM(I157,I160)</f>
        <v>50</v>
      </c>
      <c r="J155" s="687">
        <f t="shared" si="33"/>
        <v>0</v>
      </c>
      <c r="K155" s="759">
        <f t="shared" si="33"/>
        <v>0</v>
      </c>
      <c r="L155" s="831">
        <f t="shared" si="33"/>
        <v>333</v>
      </c>
      <c r="M155" s="900">
        <f t="shared" si="33"/>
        <v>35</v>
      </c>
      <c r="N155" s="972">
        <f t="shared" si="33"/>
        <v>0</v>
      </c>
    </row>
    <row r="156" spans="1:14" ht="20.100000000000001" customHeight="1">
      <c r="A156" s="9">
        <v>1</v>
      </c>
      <c r="B156" s="10" t="s">
        <v>38</v>
      </c>
      <c r="C156" s="166"/>
      <c r="D156" s="231"/>
      <c r="E156" s="296"/>
      <c r="F156" s="378"/>
      <c r="G156" s="448"/>
      <c r="H156" s="519"/>
      <c r="I156" s="588"/>
      <c r="J156" s="683"/>
      <c r="K156" s="756"/>
      <c r="L156" s="828"/>
      <c r="M156" s="896"/>
      <c r="N156" s="968"/>
    </row>
    <row r="157" spans="1:14" ht="24" customHeight="1">
      <c r="A157" s="11"/>
      <c r="B157" s="10" t="s">
        <v>39</v>
      </c>
      <c r="C157" s="171">
        <f t="shared" ref="C157:H157" si="34">SUM(C158:C159)</f>
        <v>0</v>
      </c>
      <c r="D157" s="235">
        <f t="shared" si="34"/>
        <v>0</v>
      </c>
      <c r="E157" s="305">
        <f t="shared" si="34"/>
        <v>0</v>
      </c>
      <c r="F157" s="382">
        <f t="shared" si="34"/>
        <v>0</v>
      </c>
      <c r="G157" s="452">
        <f t="shared" si="34"/>
        <v>0</v>
      </c>
      <c r="H157" s="524">
        <f t="shared" si="34"/>
        <v>0</v>
      </c>
      <c r="I157" s="597">
        <f t="shared" ref="I157:N157" si="35">SUM(I158:I159)</f>
        <v>0</v>
      </c>
      <c r="J157" s="692">
        <f t="shared" si="35"/>
        <v>0</v>
      </c>
      <c r="K157" s="760">
        <f t="shared" si="35"/>
        <v>0</v>
      </c>
      <c r="L157" s="832">
        <f t="shared" si="35"/>
        <v>0</v>
      </c>
      <c r="M157" s="905">
        <f t="shared" si="35"/>
        <v>0</v>
      </c>
      <c r="N157" s="973">
        <f t="shared" si="35"/>
        <v>0</v>
      </c>
    </row>
    <row r="158" spans="1:14">
      <c r="A158" s="11"/>
      <c r="B158" s="12" t="s">
        <v>40</v>
      </c>
      <c r="C158" s="169">
        <v>0</v>
      </c>
      <c r="D158" s="236">
        <v>0</v>
      </c>
      <c r="E158" s="303">
        <v>0</v>
      </c>
      <c r="F158" s="383">
        <v>0</v>
      </c>
      <c r="G158" s="453">
        <v>0</v>
      </c>
      <c r="H158" s="525">
        <v>0</v>
      </c>
      <c r="I158" s="595">
        <v>0</v>
      </c>
      <c r="J158" s="690">
        <v>0</v>
      </c>
      <c r="K158" s="761">
        <v>0</v>
      </c>
      <c r="L158" s="833">
        <v>0</v>
      </c>
      <c r="M158" s="903">
        <v>0</v>
      </c>
      <c r="N158" s="974">
        <v>0</v>
      </c>
    </row>
    <row r="159" spans="1:14">
      <c r="A159" s="11"/>
      <c r="B159" s="12" t="s">
        <v>41</v>
      </c>
      <c r="C159" s="169">
        <v>0</v>
      </c>
      <c r="D159" s="236">
        <v>0</v>
      </c>
      <c r="E159" s="303">
        <v>0</v>
      </c>
      <c r="F159" s="383">
        <v>0</v>
      </c>
      <c r="G159" s="453">
        <v>0</v>
      </c>
      <c r="H159" s="525">
        <v>0</v>
      </c>
      <c r="I159" s="595">
        <v>0</v>
      </c>
      <c r="J159" s="690">
        <v>0</v>
      </c>
      <c r="K159" s="761">
        <v>0</v>
      </c>
      <c r="L159" s="833">
        <v>0</v>
      </c>
      <c r="M159" s="903">
        <v>0</v>
      </c>
      <c r="N159" s="974">
        <v>0</v>
      </c>
    </row>
    <row r="160" spans="1:14">
      <c r="A160" s="11"/>
      <c r="B160" s="10" t="s">
        <v>42</v>
      </c>
      <c r="C160" s="171">
        <f t="shared" ref="C160:H160" si="36">SUM(C161:C162)</f>
        <v>0</v>
      </c>
      <c r="D160" s="235">
        <f t="shared" si="36"/>
        <v>0</v>
      </c>
      <c r="E160" s="305">
        <f t="shared" si="36"/>
        <v>0</v>
      </c>
      <c r="F160" s="382">
        <f t="shared" si="36"/>
        <v>0</v>
      </c>
      <c r="G160" s="452">
        <f t="shared" si="36"/>
        <v>0</v>
      </c>
      <c r="H160" s="524">
        <f t="shared" si="36"/>
        <v>0</v>
      </c>
      <c r="I160" s="597">
        <f t="shared" ref="I160:N160" si="37">SUM(I161:I162)</f>
        <v>50</v>
      </c>
      <c r="J160" s="692">
        <f t="shared" si="37"/>
        <v>0</v>
      </c>
      <c r="K160" s="760">
        <f t="shared" si="37"/>
        <v>0</v>
      </c>
      <c r="L160" s="832">
        <f t="shared" si="37"/>
        <v>333</v>
      </c>
      <c r="M160" s="905">
        <f t="shared" si="37"/>
        <v>35</v>
      </c>
      <c r="N160" s="973">
        <f t="shared" si="37"/>
        <v>0</v>
      </c>
    </row>
    <row r="161" spans="1:14" ht="12.75" customHeight="1">
      <c r="A161" s="11"/>
      <c r="B161" s="12" t="s">
        <v>40</v>
      </c>
      <c r="C161" s="169">
        <v>0</v>
      </c>
      <c r="D161" s="236">
        <v>0</v>
      </c>
      <c r="E161" s="303">
        <v>0</v>
      </c>
      <c r="F161" s="383">
        <v>0</v>
      </c>
      <c r="G161" s="453">
        <v>0</v>
      </c>
      <c r="H161" s="525">
        <v>0</v>
      </c>
      <c r="I161" s="595">
        <v>0</v>
      </c>
      <c r="J161" s="690">
        <v>0</v>
      </c>
      <c r="K161" s="761">
        <v>0</v>
      </c>
      <c r="L161" s="833">
        <v>223</v>
      </c>
      <c r="M161" s="903">
        <v>35</v>
      </c>
      <c r="N161" s="974">
        <v>0</v>
      </c>
    </row>
    <row r="162" spans="1:14" ht="12.75" customHeight="1">
      <c r="A162" s="11"/>
      <c r="B162" s="12" t="s">
        <v>41</v>
      </c>
      <c r="C162" s="169">
        <v>0</v>
      </c>
      <c r="D162" s="236">
        <v>0</v>
      </c>
      <c r="E162" s="303">
        <v>0</v>
      </c>
      <c r="F162" s="383">
        <v>0</v>
      </c>
      <c r="G162" s="453">
        <v>0</v>
      </c>
      <c r="H162" s="525">
        <v>0</v>
      </c>
      <c r="I162" s="595">
        <v>50</v>
      </c>
      <c r="J162" s="690">
        <v>0</v>
      </c>
      <c r="K162" s="761">
        <v>0</v>
      </c>
      <c r="L162" s="833">
        <v>110</v>
      </c>
      <c r="M162" s="903">
        <v>0</v>
      </c>
      <c r="N162" s="974">
        <v>0</v>
      </c>
    </row>
    <row r="163" spans="1:14">
      <c r="A163" s="9">
        <v>2</v>
      </c>
      <c r="B163" s="10" t="s">
        <v>43</v>
      </c>
      <c r="C163" s="166"/>
      <c r="D163" s="231"/>
      <c r="E163" s="296"/>
      <c r="F163" s="378"/>
      <c r="G163" s="448"/>
      <c r="H163" s="519"/>
      <c r="I163" s="588"/>
      <c r="J163" s="683"/>
      <c r="K163" s="756"/>
      <c r="L163" s="828"/>
      <c r="M163" s="896"/>
      <c r="N163" s="968"/>
    </row>
    <row r="164" spans="1:14">
      <c r="A164" s="11"/>
      <c r="B164" s="12" t="s">
        <v>44</v>
      </c>
      <c r="C164" s="169">
        <v>0</v>
      </c>
      <c r="D164" s="236">
        <v>0</v>
      </c>
      <c r="E164" s="303">
        <v>0</v>
      </c>
      <c r="F164" s="383">
        <v>0</v>
      </c>
      <c r="G164" s="453">
        <v>0</v>
      </c>
      <c r="H164" s="525">
        <v>0</v>
      </c>
      <c r="I164" s="595">
        <v>0</v>
      </c>
      <c r="J164" s="690">
        <v>0</v>
      </c>
      <c r="K164" s="761">
        <v>0</v>
      </c>
      <c r="L164" s="833">
        <v>0</v>
      </c>
      <c r="M164" s="903">
        <v>0</v>
      </c>
      <c r="N164" s="974">
        <v>0</v>
      </c>
    </row>
    <row r="165" spans="1:14">
      <c r="A165" s="11"/>
      <c r="B165" s="12" t="s">
        <v>45</v>
      </c>
      <c r="C165" s="169">
        <v>0</v>
      </c>
      <c r="D165" s="236">
        <v>0</v>
      </c>
      <c r="E165" s="303">
        <v>0</v>
      </c>
      <c r="F165" s="383">
        <v>0</v>
      </c>
      <c r="G165" s="453">
        <v>0</v>
      </c>
      <c r="H165" s="525">
        <v>0</v>
      </c>
      <c r="I165" s="595">
        <v>50</v>
      </c>
      <c r="J165" s="690">
        <v>0</v>
      </c>
      <c r="K165" s="761">
        <v>0</v>
      </c>
      <c r="L165" s="833">
        <v>333</v>
      </c>
      <c r="M165" s="903">
        <v>35</v>
      </c>
      <c r="N165" s="974">
        <v>0</v>
      </c>
    </row>
    <row r="166" spans="1:14">
      <c r="A166" s="9"/>
      <c r="B166" s="12" t="s">
        <v>46</v>
      </c>
      <c r="C166" s="169">
        <v>0</v>
      </c>
      <c r="D166" s="236">
        <v>0</v>
      </c>
      <c r="E166" s="303">
        <v>0</v>
      </c>
      <c r="F166" s="383">
        <v>0</v>
      </c>
      <c r="G166" s="453">
        <v>0</v>
      </c>
      <c r="H166" s="525">
        <v>0</v>
      </c>
      <c r="I166" s="595">
        <v>0</v>
      </c>
      <c r="J166" s="690">
        <v>0</v>
      </c>
      <c r="K166" s="761">
        <v>0</v>
      </c>
      <c r="L166" s="833">
        <v>0</v>
      </c>
      <c r="M166" s="903">
        <v>0</v>
      </c>
      <c r="N166" s="974">
        <v>0</v>
      </c>
    </row>
    <row r="167" spans="1:14" ht="12.75" customHeight="1">
      <c r="A167" s="14"/>
      <c r="B167" s="15" t="s">
        <v>47</v>
      </c>
      <c r="C167" s="170">
        <v>0</v>
      </c>
      <c r="D167" s="237">
        <v>0</v>
      </c>
      <c r="E167" s="304">
        <v>0</v>
      </c>
      <c r="F167" s="384">
        <v>0</v>
      </c>
      <c r="G167" s="454">
        <v>0</v>
      </c>
      <c r="H167" s="526">
        <v>0</v>
      </c>
      <c r="I167" s="596">
        <v>0</v>
      </c>
      <c r="J167" s="691">
        <v>0</v>
      </c>
      <c r="K167" s="762">
        <v>0</v>
      </c>
      <c r="L167" s="834">
        <v>0</v>
      </c>
      <c r="M167" s="904">
        <v>0</v>
      </c>
      <c r="N167" s="975">
        <v>0</v>
      </c>
    </row>
    <row r="168" spans="1:14" ht="12.75" customHeight="1" thickBot="1">
      <c r="A168" s="17">
        <v>3</v>
      </c>
      <c r="B168" s="18" t="s">
        <v>48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</row>
    <row r="169" spans="1:14" ht="7.5" customHeight="1">
      <c r="B169" s="126" t="s">
        <v>49</v>
      </c>
      <c r="C169" s="24">
        <f t="shared" ref="C169:H169" si="38">SUM(C164:C167)-C155</f>
        <v>0</v>
      </c>
      <c r="D169" s="24">
        <f t="shared" si="38"/>
        <v>0</v>
      </c>
      <c r="E169" s="24">
        <f t="shared" si="38"/>
        <v>0</v>
      </c>
      <c r="F169" s="24">
        <f t="shared" si="38"/>
        <v>0</v>
      </c>
      <c r="G169" s="24">
        <f t="shared" si="38"/>
        <v>0</v>
      </c>
      <c r="H169" s="24">
        <f t="shared" si="38"/>
        <v>0</v>
      </c>
      <c r="I169" s="24">
        <f t="shared" ref="I169:N169" si="39">SUM(I164:I167)-I155</f>
        <v>0</v>
      </c>
      <c r="J169" s="24">
        <f t="shared" si="39"/>
        <v>0</v>
      </c>
      <c r="K169" s="24">
        <f t="shared" si="39"/>
        <v>0</v>
      </c>
      <c r="L169" s="24">
        <f t="shared" si="39"/>
        <v>0</v>
      </c>
      <c r="M169" s="24">
        <f t="shared" si="39"/>
        <v>0</v>
      </c>
      <c r="N169" s="24">
        <f t="shared" si="39"/>
        <v>0</v>
      </c>
    </row>
    <row r="170" spans="1:14" ht="18" customHeight="1">
      <c r="B170" s="126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 customHeight="1">
      <c r="B171" s="126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 customHeight="1">
      <c r="B172" s="126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2.75" customHeight="1"/>
    <row r="175" spans="1:14" ht="30" customHeight="1"/>
    <row r="176" spans="1:14" ht="25.5" customHeight="1">
      <c r="A176" s="1000" t="s">
        <v>0</v>
      </c>
      <c r="B176" s="1000"/>
      <c r="C176" s="1" t="s">
        <v>1</v>
      </c>
      <c r="D176" s="1" t="s">
        <v>1</v>
      </c>
      <c r="E176" s="1" t="s">
        <v>1</v>
      </c>
      <c r="F176" s="1" t="s">
        <v>1</v>
      </c>
      <c r="G176" s="1" t="s">
        <v>1</v>
      </c>
      <c r="H176" s="1" t="s">
        <v>1</v>
      </c>
      <c r="I176" s="1" t="s">
        <v>1</v>
      </c>
      <c r="J176" s="1" t="s">
        <v>1</v>
      </c>
      <c r="K176" s="1" t="s">
        <v>1</v>
      </c>
      <c r="L176" s="1" t="s">
        <v>1</v>
      </c>
      <c r="M176" s="1" t="s">
        <v>1</v>
      </c>
      <c r="N176" s="1" t="s">
        <v>1</v>
      </c>
    </row>
    <row r="177" spans="1:14" ht="20.100000000000001" customHeight="1">
      <c r="A177" s="1000" t="s">
        <v>3</v>
      </c>
      <c r="B177" s="1000"/>
    </row>
    <row r="178" spans="1:14" ht="20.100000000000001" customHeight="1">
      <c r="A178" s="1000" t="s">
        <v>4</v>
      </c>
      <c r="B178" s="1000"/>
    </row>
    <row r="179" spans="1:14" ht="20.100000000000001" customHeight="1">
      <c r="C179" s="135" t="s">
        <v>5</v>
      </c>
    </row>
    <row r="180" spans="1:14" ht="20.100000000000001" customHeight="1">
      <c r="C180" s="136" t="s">
        <v>6</v>
      </c>
    </row>
    <row r="181" spans="1:14" ht="20.100000000000001" customHeight="1">
      <c r="A181" s="1" t="s">
        <v>7</v>
      </c>
    </row>
    <row r="182" spans="1:14" ht="20.100000000000001" customHeight="1">
      <c r="A182" s="1" t="s">
        <v>8</v>
      </c>
    </row>
    <row r="183" spans="1:14" s="3" customFormat="1" ht="20.100000000000001" customHeight="1">
      <c r="A183" s="19" t="s">
        <v>53</v>
      </c>
      <c r="B183" s="19"/>
    </row>
    <row r="184" spans="1:14" ht="26.25" customHeight="1" thickBot="1"/>
    <row r="185" spans="1:14" ht="20.100000000000001" customHeight="1">
      <c r="A185" s="987" t="s">
        <v>13</v>
      </c>
      <c r="B185" s="989" t="s">
        <v>14</v>
      </c>
      <c r="C185" s="130"/>
    </row>
    <row r="186" spans="1:14" ht="20.100000000000001" customHeight="1">
      <c r="A186" s="988"/>
      <c r="B186" s="99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>
      <c r="A187" s="988"/>
      <c r="B187" s="990"/>
      <c r="C187" s="167" t="s">
        <v>18</v>
      </c>
      <c r="D187" s="223" t="s">
        <v>18</v>
      </c>
      <c r="E187" s="301" t="s">
        <v>18</v>
      </c>
      <c r="F187" s="370" t="s">
        <v>18</v>
      </c>
      <c r="G187" s="440" t="s">
        <v>18</v>
      </c>
      <c r="H187" s="511" t="s">
        <v>18</v>
      </c>
      <c r="I187" s="593" t="s">
        <v>18</v>
      </c>
      <c r="J187" s="688" t="s">
        <v>18</v>
      </c>
      <c r="K187" s="748" t="s">
        <v>18</v>
      </c>
      <c r="L187" s="820" t="s">
        <v>18</v>
      </c>
      <c r="M187" s="901" t="s">
        <v>18</v>
      </c>
      <c r="N187" s="960" t="s">
        <v>18</v>
      </c>
    </row>
    <row r="188" spans="1:14" ht="20.100000000000001" customHeight="1">
      <c r="A188" s="988"/>
      <c r="B188" s="990"/>
      <c r="C188" s="168"/>
      <c r="D188" s="224"/>
      <c r="E188" s="298"/>
      <c r="F188" s="371"/>
      <c r="G188" s="441"/>
      <c r="H188" s="512"/>
      <c r="I188" s="590"/>
      <c r="J188" s="685"/>
      <c r="K188" s="749"/>
      <c r="L188" s="821"/>
      <c r="M188" s="898"/>
      <c r="N188" s="961"/>
    </row>
    <row r="189" spans="1:14" ht="24" customHeight="1">
      <c r="A189" s="44" t="s">
        <v>25</v>
      </c>
      <c r="B189" s="45" t="s">
        <v>26</v>
      </c>
      <c r="C189" s="164" t="s">
        <v>28</v>
      </c>
      <c r="D189" s="225" t="s">
        <v>28</v>
      </c>
      <c r="E189" s="299" t="s">
        <v>28</v>
      </c>
      <c r="F189" s="372" t="s">
        <v>28</v>
      </c>
      <c r="G189" s="442" t="s">
        <v>28</v>
      </c>
      <c r="H189" s="513" t="s">
        <v>28</v>
      </c>
      <c r="I189" s="591" t="s">
        <v>28</v>
      </c>
      <c r="J189" s="686" t="s">
        <v>28</v>
      </c>
      <c r="K189" s="750" t="s">
        <v>28</v>
      </c>
      <c r="L189" s="822" t="s">
        <v>28</v>
      </c>
      <c r="M189" s="899" t="s">
        <v>28</v>
      </c>
      <c r="N189" s="962" t="s">
        <v>28</v>
      </c>
    </row>
    <row r="190" spans="1:14" ht="15.75">
      <c r="A190" s="5"/>
      <c r="B190" s="6" t="s">
        <v>37</v>
      </c>
      <c r="C190" s="165">
        <f t="shared" ref="C190:H190" si="40">SUM(C192,C195)</f>
        <v>0</v>
      </c>
      <c r="D190" s="234">
        <f t="shared" si="40"/>
        <v>0</v>
      </c>
      <c r="E190" s="300">
        <f t="shared" si="40"/>
        <v>0</v>
      </c>
      <c r="F190" s="381">
        <f t="shared" si="40"/>
        <v>0</v>
      </c>
      <c r="G190" s="451">
        <f t="shared" si="40"/>
        <v>0</v>
      </c>
      <c r="H190" s="523">
        <f t="shared" si="40"/>
        <v>0</v>
      </c>
      <c r="I190" s="592">
        <f t="shared" ref="I190:N190" si="41">SUM(I192,I195)</f>
        <v>0</v>
      </c>
      <c r="J190" s="687">
        <f t="shared" si="41"/>
        <v>0</v>
      </c>
      <c r="K190" s="759">
        <f t="shared" si="41"/>
        <v>0</v>
      </c>
      <c r="L190" s="831">
        <f t="shared" si="41"/>
        <v>0</v>
      </c>
      <c r="M190" s="900">
        <f t="shared" si="41"/>
        <v>0</v>
      </c>
      <c r="N190" s="972">
        <f t="shared" si="41"/>
        <v>0</v>
      </c>
    </row>
    <row r="191" spans="1:14">
      <c r="A191" s="9">
        <v>1</v>
      </c>
      <c r="B191" s="10" t="s">
        <v>38</v>
      </c>
      <c r="C191" s="166"/>
      <c r="D191" s="231"/>
      <c r="E191" s="296"/>
      <c r="F191" s="378"/>
      <c r="G191" s="448"/>
      <c r="H191" s="519"/>
      <c r="I191" s="588"/>
      <c r="J191" s="683"/>
      <c r="K191" s="756"/>
      <c r="L191" s="828"/>
      <c r="M191" s="896"/>
      <c r="N191" s="968"/>
    </row>
    <row r="192" spans="1:14">
      <c r="A192" s="11"/>
      <c r="B192" s="10" t="s">
        <v>39</v>
      </c>
      <c r="C192" s="171">
        <f t="shared" ref="C192:H192" si="42">SUM(C193:C194)</f>
        <v>0</v>
      </c>
      <c r="D192" s="235">
        <f t="shared" si="42"/>
        <v>0</v>
      </c>
      <c r="E192" s="305">
        <f t="shared" si="42"/>
        <v>0</v>
      </c>
      <c r="F192" s="382">
        <f t="shared" si="42"/>
        <v>0</v>
      </c>
      <c r="G192" s="452">
        <f t="shared" si="42"/>
        <v>0</v>
      </c>
      <c r="H192" s="524">
        <f t="shared" si="42"/>
        <v>0</v>
      </c>
      <c r="I192" s="597">
        <f t="shared" ref="I192:N192" si="43">SUM(I193:I194)</f>
        <v>0</v>
      </c>
      <c r="J192" s="692">
        <f t="shared" si="43"/>
        <v>0</v>
      </c>
      <c r="K192" s="760">
        <f t="shared" si="43"/>
        <v>0</v>
      </c>
      <c r="L192" s="832">
        <f t="shared" si="43"/>
        <v>0</v>
      </c>
      <c r="M192" s="905">
        <f t="shared" si="43"/>
        <v>0</v>
      </c>
      <c r="N192" s="973">
        <f t="shared" si="43"/>
        <v>0</v>
      </c>
    </row>
    <row r="193" spans="1:14" ht="12.75" customHeight="1">
      <c r="A193" s="11"/>
      <c r="B193" s="12" t="s">
        <v>40</v>
      </c>
      <c r="C193" s="169">
        <v>0</v>
      </c>
      <c r="D193" s="236">
        <v>0</v>
      </c>
      <c r="E193" s="303">
        <v>0</v>
      </c>
      <c r="F193" s="383">
        <v>0</v>
      </c>
      <c r="G193" s="453">
        <v>0</v>
      </c>
      <c r="H193" s="525">
        <v>0</v>
      </c>
      <c r="I193" s="595">
        <v>0</v>
      </c>
      <c r="J193" s="690">
        <v>0</v>
      </c>
      <c r="K193" s="761">
        <v>0</v>
      </c>
      <c r="L193" s="833">
        <v>0</v>
      </c>
      <c r="M193" s="903">
        <v>0</v>
      </c>
      <c r="N193" s="974">
        <v>0</v>
      </c>
    </row>
    <row r="194" spans="1:14" ht="12.75" customHeight="1">
      <c r="A194" s="11"/>
      <c r="B194" s="12" t="s">
        <v>41</v>
      </c>
      <c r="C194" s="169">
        <v>0</v>
      </c>
      <c r="D194" s="236">
        <v>0</v>
      </c>
      <c r="E194" s="303">
        <v>0</v>
      </c>
      <c r="F194" s="383">
        <v>0</v>
      </c>
      <c r="G194" s="453">
        <v>0</v>
      </c>
      <c r="H194" s="525">
        <v>0</v>
      </c>
      <c r="I194" s="595">
        <v>0</v>
      </c>
      <c r="J194" s="690">
        <v>0</v>
      </c>
      <c r="K194" s="761">
        <v>0</v>
      </c>
      <c r="L194" s="833">
        <v>0</v>
      </c>
      <c r="M194" s="903">
        <v>0</v>
      </c>
      <c r="N194" s="974">
        <v>0</v>
      </c>
    </row>
    <row r="195" spans="1:14">
      <c r="A195" s="11"/>
      <c r="B195" s="10" t="s">
        <v>42</v>
      </c>
      <c r="C195" s="171">
        <f t="shared" ref="C195:H195" si="44">SUM(C196:C197)</f>
        <v>0</v>
      </c>
      <c r="D195" s="235">
        <f t="shared" si="44"/>
        <v>0</v>
      </c>
      <c r="E195" s="305">
        <f t="shared" si="44"/>
        <v>0</v>
      </c>
      <c r="F195" s="382">
        <f t="shared" si="44"/>
        <v>0</v>
      </c>
      <c r="G195" s="452">
        <f t="shared" si="44"/>
        <v>0</v>
      </c>
      <c r="H195" s="524">
        <f t="shared" si="44"/>
        <v>0</v>
      </c>
      <c r="I195" s="597">
        <f t="shared" ref="I195:N195" si="45">SUM(I196:I197)</f>
        <v>0</v>
      </c>
      <c r="J195" s="692">
        <f t="shared" si="45"/>
        <v>0</v>
      </c>
      <c r="K195" s="760">
        <f t="shared" si="45"/>
        <v>0</v>
      </c>
      <c r="L195" s="832">
        <f t="shared" si="45"/>
        <v>0</v>
      </c>
      <c r="M195" s="905">
        <f t="shared" si="45"/>
        <v>0</v>
      </c>
      <c r="N195" s="973">
        <f t="shared" si="45"/>
        <v>0</v>
      </c>
    </row>
    <row r="196" spans="1:14">
      <c r="A196" s="11"/>
      <c r="B196" s="12" t="s">
        <v>40</v>
      </c>
      <c r="C196" s="169">
        <v>0</v>
      </c>
      <c r="D196" s="236">
        <v>0</v>
      </c>
      <c r="E196" s="303">
        <v>0</v>
      </c>
      <c r="F196" s="383">
        <v>0</v>
      </c>
      <c r="G196" s="453">
        <v>0</v>
      </c>
      <c r="H196" s="525">
        <v>0</v>
      </c>
      <c r="I196" s="595">
        <v>0</v>
      </c>
      <c r="J196" s="690">
        <v>0</v>
      </c>
      <c r="K196" s="761">
        <v>0</v>
      </c>
      <c r="L196" s="833">
        <v>0</v>
      </c>
      <c r="M196" s="903">
        <v>0</v>
      </c>
      <c r="N196" s="974">
        <v>0</v>
      </c>
    </row>
    <row r="197" spans="1:14">
      <c r="A197" s="11"/>
      <c r="B197" s="12" t="s">
        <v>41</v>
      </c>
      <c r="C197" s="169">
        <v>0</v>
      </c>
      <c r="D197" s="236">
        <v>0</v>
      </c>
      <c r="E197" s="303">
        <v>0</v>
      </c>
      <c r="F197" s="383">
        <v>0</v>
      </c>
      <c r="G197" s="453">
        <v>0</v>
      </c>
      <c r="H197" s="525">
        <v>0</v>
      </c>
      <c r="I197" s="595">
        <v>0</v>
      </c>
      <c r="J197" s="690">
        <v>0</v>
      </c>
      <c r="K197" s="761">
        <v>0</v>
      </c>
      <c r="L197" s="833">
        <v>0</v>
      </c>
      <c r="M197" s="903">
        <v>0</v>
      </c>
      <c r="N197" s="974">
        <v>0</v>
      </c>
    </row>
    <row r="198" spans="1:14">
      <c r="A198" s="9">
        <v>2</v>
      </c>
      <c r="B198" s="10" t="s">
        <v>43</v>
      </c>
      <c r="C198" s="166"/>
      <c r="D198" s="231"/>
      <c r="E198" s="296"/>
      <c r="F198" s="378"/>
      <c r="G198" s="448"/>
      <c r="H198" s="519"/>
      <c r="I198" s="588"/>
      <c r="J198" s="683"/>
      <c r="K198" s="756"/>
      <c r="L198" s="828"/>
      <c r="M198" s="896"/>
      <c r="N198" s="968"/>
    </row>
    <row r="199" spans="1:14" ht="12.75" customHeight="1">
      <c r="A199" s="11"/>
      <c r="B199" s="12" t="s">
        <v>44</v>
      </c>
      <c r="C199" s="169">
        <v>0</v>
      </c>
      <c r="D199" s="236">
        <v>0</v>
      </c>
      <c r="E199" s="303">
        <v>0</v>
      </c>
      <c r="F199" s="383">
        <v>0</v>
      </c>
      <c r="G199" s="453">
        <v>0</v>
      </c>
      <c r="H199" s="525">
        <v>0</v>
      </c>
      <c r="I199" s="595">
        <v>0</v>
      </c>
      <c r="J199" s="690">
        <v>0</v>
      </c>
      <c r="K199" s="761">
        <v>0</v>
      </c>
      <c r="L199" s="833">
        <v>0</v>
      </c>
      <c r="M199" s="903">
        <v>0</v>
      </c>
      <c r="N199" s="974">
        <v>0</v>
      </c>
    </row>
    <row r="200" spans="1:14" ht="12.75" customHeight="1">
      <c r="A200" s="11"/>
      <c r="B200" s="12" t="s">
        <v>45</v>
      </c>
      <c r="C200" s="169">
        <v>0</v>
      </c>
      <c r="D200" s="236">
        <v>0</v>
      </c>
      <c r="E200" s="303">
        <v>0</v>
      </c>
      <c r="F200" s="383">
        <v>0</v>
      </c>
      <c r="G200" s="453">
        <v>0</v>
      </c>
      <c r="H200" s="525">
        <v>0</v>
      </c>
      <c r="I200" s="595">
        <v>0</v>
      </c>
      <c r="J200" s="690">
        <v>0</v>
      </c>
      <c r="K200" s="761">
        <v>0</v>
      </c>
      <c r="L200" s="833">
        <v>0</v>
      </c>
      <c r="M200" s="903">
        <v>0</v>
      </c>
      <c r="N200" s="974">
        <v>0</v>
      </c>
    </row>
    <row r="201" spans="1:14" ht="7.5" customHeight="1">
      <c r="A201" s="9"/>
      <c r="B201" s="12" t="s">
        <v>46</v>
      </c>
      <c r="C201" s="169">
        <v>0</v>
      </c>
      <c r="D201" s="236">
        <v>0</v>
      </c>
      <c r="E201" s="303">
        <v>0</v>
      </c>
      <c r="F201" s="383">
        <v>0</v>
      </c>
      <c r="G201" s="453">
        <v>0</v>
      </c>
      <c r="H201" s="525">
        <v>0</v>
      </c>
      <c r="I201" s="595">
        <v>0</v>
      </c>
      <c r="J201" s="690">
        <v>0</v>
      </c>
      <c r="K201" s="761">
        <v>0</v>
      </c>
      <c r="L201" s="833">
        <v>0</v>
      </c>
      <c r="M201" s="903">
        <v>0</v>
      </c>
      <c r="N201" s="974">
        <v>0</v>
      </c>
    </row>
    <row r="202" spans="1:14" ht="18" customHeight="1">
      <c r="A202" s="14"/>
      <c r="B202" s="15" t="s">
        <v>47</v>
      </c>
      <c r="C202" s="170">
        <v>0</v>
      </c>
      <c r="D202" s="237">
        <v>0</v>
      </c>
      <c r="E202" s="304">
        <v>0</v>
      </c>
      <c r="F202" s="384">
        <v>0</v>
      </c>
      <c r="G202" s="454">
        <v>0</v>
      </c>
      <c r="H202" s="526">
        <v>0</v>
      </c>
      <c r="I202" s="596">
        <v>0</v>
      </c>
      <c r="J202" s="691">
        <v>0</v>
      </c>
      <c r="K202" s="762">
        <v>0</v>
      </c>
      <c r="L202" s="834">
        <v>0</v>
      </c>
      <c r="M202" s="904">
        <v>0</v>
      </c>
      <c r="N202" s="975">
        <v>0</v>
      </c>
    </row>
    <row r="203" spans="1:14" ht="12.75" customHeight="1" thickBot="1">
      <c r="A203" s="17">
        <v>3</v>
      </c>
      <c r="B203" s="18" t="s">
        <v>48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</row>
    <row r="204" spans="1:14">
      <c r="B204" s="126" t="s">
        <v>49</v>
      </c>
      <c r="C204" s="24">
        <f t="shared" ref="C204:H204" si="46">SUM(C199:C202)-C190</f>
        <v>0</v>
      </c>
      <c r="D204" s="24">
        <f t="shared" si="46"/>
        <v>0</v>
      </c>
      <c r="E204" s="24">
        <f t="shared" si="46"/>
        <v>0</v>
      </c>
      <c r="F204" s="24">
        <f t="shared" si="46"/>
        <v>0</v>
      </c>
      <c r="G204" s="24">
        <f t="shared" si="46"/>
        <v>0</v>
      </c>
      <c r="H204" s="24">
        <f t="shared" si="46"/>
        <v>0</v>
      </c>
      <c r="I204" s="24">
        <f t="shared" ref="I204:N204" si="47">SUM(I199:I202)-I190</f>
        <v>0</v>
      </c>
      <c r="J204" s="24">
        <f t="shared" si="47"/>
        <v>0</v>
      </c>
      <c r="K204" s="24">
        <f t="shared" si="47"/>
        <v>0</v>
      </c>
      <c r="L204" s="24">
        <f t="shared" si="47"/>
        <v>0</v>
      </c>
      <c r="M204" s="24">
        <f t="shared" si="47"/>
        <v>0</v>
      </c>
      <c r="N204" s="24">
        <f t="shared" si="47"/>
        <v>0</v>
      </c>
    </row>
    <row r="205" spans="1:14">
      <c r="B205" s="126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>
      <c r="B206" s="126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30" customHeight="1">
      <c r="B207" s="126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ht="25.5" customHeight="1"/>
    <row r="209" spans="1:14" ht="20.100000000000001" customHeight="1"/>
    <row r="210" spans="1:14" ht="20.100000000000001" customHeight="1"/>
    <row r="211" spans="1:14" ht="20.100000000000001" customHeight="1">
      <c r="A211" s="1000" t="s">
        <v>0</v>
      </c>
      <c r="B211" s="1000"/>
      <c r="C211" s="1" t="s">
        <v>1</v>
      </c>
      <c r="D211" s="1" t="s">
        <v>1</v>
      </c>
      <c r="E211" s="1" t="s">
        <v>1</v>
      </c>
      <c r="F211" s="1" t="s">
        <v>1</v>
      </c>
      <c r="G211" s="1" t="s">
        <v>1</v>
      </c>
      <c r="H211" s="1" t="s">
        <v>1</v>
      </c>
      <c r="I211" s="1" t="s">
        <v>1</v>
      </c>
      <c r="J211" s="1" t="s">
        <v>1</v>
      </c>
      <c r="K211" s="1" t="s">
        <v>1</v>
      </c>
      <c r="L211" s="1" t="s">
        <v>1</v>
      </c>
      <c r="M211" s="1" t="s">
        <v>1</v>
      </c>
      <c r="N211" s="1" t="s">
        <v>1</v>
      </c>
    </row>
    <row r="212" spans="1:14" ht="20.100000000000001" customHeight="1">
      <c r="A212" s="1000" t="s">
        <v>3</v>
      </c>
      <c r="B212" s="1000"/>
    </row>
    <row r="213" spans="1:14" ht="20.100000000000001" customHeight="1">
      <c r="A213" s="1000" t="s">
        <v>4</v>
      </c>
      <c r="B213" s="1000"/>
    </row>
    <row r="214" spans="1:14" ht="20.100000000000001" customHeight="1">
      <c r="C214" s="135" t="s">
        <v>5</v>
      </c>
    </row>
    <row r="215" spans="1:14" ht="20.100000000000001" customHeight="1">
      <c r="C215" s="136" t="s">
        <v>6</v>
      </c>
    </row>
    <row r="216" spans="1:14" ht="26.25" customHeight="1">
      <c r="A216" s="1" t="s">
        <v>7</v>
      </c>
    </row>
    <row r="217" spans="1:14" ht="20.100000000000001" customHeight="1">
      <c r="A217" s="1" t="s">
        <v>8</v>
      </c>
    </row>
    <row r="218" spans="1:14" s="3" customFormat="1" ht="20.100000000000001" customHeight="1">
      <c r="A218" s="19" t="s">
        <v>57</v>
      </c>
      <c r="B218" s="20"/>
    </row>
    <row r="219" spans="1:14" ht="20.100000000000001" customHeight="1" thickBot="1"/>
    <row r="220" spans="1:14" ht="20.100000000000001" customHeight="1">
      <c r="A220" s="987" t="s">
        <v>13</v>
      </c>
      <c r="B220" s="989" t="s">
        <v>14</v>
      </c>
      <c r="C220" s="130"/>
    </row>
    <row r="221" spans="1:14" ht="24" customHeight="1">
      <c r="A221" s="988"/>
      <c r="B221" s="99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>
      <c r="A222" s="988"/>
      <c r="B222" s="990"/>
      <c r="C222" s="167" t="s">
        <v>18</v>
      </c>
      <c r="D222" s="223" t="s">
        <v>18</v>
      </c>
      <c r="E222" s="301" t="s">
        <v>18</v>
      </c>
      <c r="F222" s="370" t="s">
        <v>18</v>
      </c>
      <c r="G222" s="440" t="s">
        <v>18</v>
      </c>
      <c r="H222" s="511" t="s">
        <v>18</v>
      </c>
      <c r="I222" s="593" t="s">
        <v>18</v>
      </c>
      <c r="J222" s="688" t="s">
        <v>18</v>
      </c>
      <c r="K222" s="748" t="s">
        <v>18</v>
      </c>
      <c r="L222" s="820" t="s">
        <v>18</v>
      </c>
      <c r="M222" s="901" t="s">
        <v>18</v>
      </c>
      <c r="N222" s="960" t="s">
        <v>18</v>
      </c>
    </row>
    <row r="223" spans="1:14" ht="12.75" customHeight="1">
      <c r="A223" s="988"/>
      <c r="B223" s="990"/>
      <c r="C223" s="168"/>
      <c r="D223" s="224"/>
      <c r="E223" s="298"/>
      <c r="F223" s="371"/>
      <c r="G223" s="441"/>
      <c r="H223" s="512"/>
      <c r="I223" s="590"/>
      <c r="J223" s="685"/>
      <c r="K223" s="749"/>
      <c r="L223" s="821"/>
      <c r="M223" s="898"/>
      <c r="N223" s="961"/>
    </row>
    <row r="224" spans="1:14">
      <c r="A224" s="44" t="s">
        <v>25</v>
      </c>
      <c r="B224" s="45" t="s">
        <v>26</v>
      </c>
      <c r="C224" s="164" t="s">
        <v>28</v>
      </c>
      <c r="D224" s="225" t="s">
        <v>28</v>
      </c>
      <c r="E224" s="299" t="s">
        <v>28</v>
      </c>
      <c r="F224" s="372" t="s">
        <v>28</v>
      </c>
      <c r="G224" s="442" t="s">
        <v>28</v>
      </c>
      <c r="H224" s="513" t="s">
        <v>28</v>
      </c>
      <c r="I224" s="591" t="s">
        <v>28</v>
      </c>
      <c r="J224" s="686" t="s">
        <v>28</v>
      </c>
      <c r="K224" s="750" t="s">
        <v>28</v>
      </c>
      <c r="L224" s="822" t="s">
        <v>28</v>
      </c>
      <c r="M224" s="899" t="s">
        <v>28</v>
      </c>
      <c r="N224" s="962" t="s">
        <v>28</v>
      </c>
    </row>
    <row r="225" spans="1:14" ht="12.75" customHeight="1">
      <c r="A225" s="5"/>
      <c r="B225" s="6" t="s">
        <v>37</v>
      </c>
      <c r="C225" s="165">
        <f t="shared" ref="C225:H225" si="48">SUM(C227,C230)</f>
        <v>0</v>
      </c>
      <c r="D225" s="234">
        <f t="shared" si="48"/>
        <v>0</v>
      </c>
      <c r="E225" s="300">
        <f t="shared" si="48"/>
        <v>0</v>
      </c>
      <c r="F225" s="381">
        <f t="shared" si="48"/>
        <v>0</v>
      </c>
      <c r="G225" s="451">
        <f t="shared" si="48"/>
        <v>0</v>
      </c>
      <c r="H225" s="523">
        <f t="shared" si="48"/>
        <v>0</v>
      </c>
      <c r="I225" s="592">
        <f t="shared" ref="I225:N225" si="49">SUM(I227,I230)</f>
        <v>0</v>
      </c>
      <c r="J225" s="687">
        <f t="shared" si="49"/>
        <v>0</v>
      </c>
      <c r="K225" s="759">
        <f t="shared" si="49"/>
        <v>0</v>
      </c>
      <c r="L225" s="831">
        <f t="shared" si="49"/>
        <v>0</v>
      </c>
      <c r="M225" s="900">
        <f t="shared" si="49"/>
        <v>0</v>
      </c>
      <c r="N225" s="972">
        <f t="shared" si="49"/>
        <v>0</v>
      </c>
    </row>
    <row r="226" spans="1:14" ht="12.75" customHeight="1">
      <c r="A226" s="9">
        <v>1</v>
      </c>
      <c r="B226" s="10" t="s">
        <v>38</v>
      </c>
      <c r="C226" s="166"/>
      <c r="D226" s="231"/>
      <c r="E226" s="296"/>
      <c r="F226" s="378"/>
      <c r="G226" s="448"/>
      <c r="H226" s="519"/>
      <c r="I226" s="588"/>
      <c r="J226" s="683"/>
      <c r="K226" s="756"/>
      <c r="L226" s="828"/>
      <c r="M226" s="896"/>
      <c r="N226" s="968"/>
    </row>
    <row r="227" spans="1:14">
      <c r="A227" s="11"/>
      <c r="B227" s="10" t="s">
        <v>39</v>
      </c>
      <c r="C227" s="171">
        <f t="shared" ref="C227:H227" si="50">SUM(C228:C229)</f>
        <v>0</v>
      </c>
      <c r="D227" s="235">
        <f t="shared" si="50"/>
        <v>0</v>
      </c>
      <c r="E227" s="305">
        <f t="shared" si="50"/>
        <v>0</v>
      </c>
      <c r="F227" s="382">
        <f t="shared" si="50"/>
        <v>0</v>
      </c>
      <c r="G227" s="452">
        <f t="shared" si="50"/>
        <v>0</v>
      </c>
      <c r="H227" s="524">
        <f t="shared" si="50"/>
        <v>0</v>
      </c>
      <c r="I227" s="597">
        <f t="shared" ref="I227:N227" si="51">SUM(I228:I229)</f>
        <v>0</v>
      </c>
      <c r="J227" s="692">
        <f t="shared" si="51"/>
        <v>0</v>
      </c>
      <c r="K227" s="760">
        <f t="shared" si="51"/>
        <v>0</v>
      </c>
      <c r="L227" s="832">
        <f t="shared" si="51"/>
        <v>0</v>
      </c>
      <c r="M227" s="905">
        <f t="shared" si="51"/>
        <v>0</v>
      </c>
      <c r="N227" s="973">
        <f t="shared" si="51"/>
        <v>0</v>
      </c>
    </row>
    <row r="228" spans="1:14">
      <c r="A228" s="11"/>
      <c r="B228" s="12" t="s">
        <v>40</v>
      </c>
      <c r="C228" s="169">
        <v>0</v>
      </c>
      <c r="D228" s="236">
        <v>0</v>
      </c>
      <c r="E228" s="303">
        <v>0</v>
      </c>
      <c r="F228" s="383">
        <v>0</v>
      </c>
      <c r="G228" s="453">
        <v>0</v>
      </c>
      <c r="H228" s="525">
        <v>0</v>
      </c>
      <c r="I228" s="595">
        <v>0</v>
      </c>
      <c r="J228" s="690">
        <v>0</v>
      </c>
      <c r="K228" s="761">
        <v>0</v>
      </c>
      <c r="L228" s="833">
        <v>0</v>
      </c>
      <c r="M228" s="903">
        <v>0</v>
      </c>
      <c r="N228" s="974">
        <v>0</v>
      </c>
    </row>
    <row r="229" spans="1:14">
      <c r="A229" s="11"/>
      <c r="B229" s="12" t="s">
        <v>41</v>
      </c>
      <c r="C229" s="169">
        <v>0</v>
      </c>
      <c r="D229" s="236">
        <v>0</v>
      </c>
      <c r="E229" s="303">
        <v>0</v>
      </c>
      <c r="F229" s="383">
        <v>0</v>
      </c>
      <c r="G229" s="453">
        <v>0</v>
      </c>
      <c r="H229" s="525">
        <v>0</v>
      </c>
      <c r="I229" s="595">
        <v>0</v>
      </c>
      <c r="J229" s="690">
        <v>0</v>
      </c>
      <c r="K229" s="761">
        <v>0</v>
      </c>
      <c r="L229" s="833">
        <v>0</v>
      </c>
      <c r="M229" s="903">
        <v>0</v>
      </c>
      <c r="N229" s="974">
        <v>0</v>
      </c>
    </row>
    <row r="230" spans="1:14">
      <c r="A230" s="11"/>
      <c r="B230" s="10" t="s">
        <v>42</v>
      </c>
      <c r="C230" s="171">
        <f t="shared" ref="C230:H230" si="52">SUM(C231:C232)</f>
        <v>0</v>
      </c>
      <c r="D230" s="235">
        <f t="shared" si="52"/>
        <v>0</v>
      </c>
      <c r="E230" s="305">
        <f t="shared" si="52"/>
        <v>0</v>
      </c>
      <c r="F230" s="382">
        <f t="shared" si="52"/>
        <v>0</v>
      </c>
      <c r="G230" s="452">
        <f t="shared" si="52"/>
        <v>0</v>
      </c>
      <c r="H230" s="524">
        <f t="shared" si="52"/>
        <v>0</v>
      </c>
      <c r="I230" s="597">
        <f t="shared" ref="I230:N230" si="53">SUM(I231:I232)</f>
        <v>0</v>
      </c>
      <c r="J230" s="692">
        <f t="shared" si="53"/>
        <v>0</v>
      </c>
      <c r="K230" s="760">
        <f t="shared" si="53"/>
        <v>0</v>
      </c>
      <c r="L230" s="832">
        <f t="shared" si="53"/>
        <v>0</v>
      </c>
      <c r="M230" s="905">
        <f t="shared" si="53"/>
        <v>0</v>
      </c>
      <c r="N230" s="973">
        <f t="shared" si="53"/>
        <v>0</v>
      </c>
    </row>
    <row r="231" spans="1:14" ht="12.75" customHeight="1">
      <c r="A231" s="11"/>
      <c r="B231" s="12" t="s">
        <v>40</v>
      </c>
      <c r="C231" s="169">
        <v>0</v>
      </c>
      <c r="D231" s="236">
        <v>0</v>
      </c>
      <c r="E231" s="303">
        <v>0</v>
      </c>
      <c r="F231" s="383">
        <v>0</v>
      </c>
      <c r="G231" s="453">
        <v>0</v>
      </c>
      <c r="H231" s="525">
        <v>0</v>
      </c>
      <c r="I231" s="595">
        <v>0</v>
      </c>
      <c r="J231" s="690">
        <v>0</v>
      </c>
      <c r="K231" s="761">
        <v>0</v>
      </c>
      <c r="L231" s="833">
        <v>0</v>
      </c>
      <c r="M231" s="903">
        <v>0</v>
      </c>
      <c r="N231" s="974">
        <v>0</v>
      </c>
    </row>
    <row r="232" spans="1:14" ht="12.75" customHeight="1">
      <c r="A232" s="11"/>
      <c r="B232" s="12" t="s">
        <v>41</v>
      </c>
      <c r="C232" s="169">
        <v>0</v>
      </c>
      <c r="D232" s="236">
        <v>0</v>
      </c>
      <c r="E232" s="303">
        <v>0</v>
      </c>
      <c r="F232" s="383">
        <v>0</v>
      </c>
      <c r="G232" s="453">
        <v>0</v>
      </c>
      <c r="H232" s="525">
        <v>0</v>
      </c>
      <c r="I232" s="595">
        <v>0</v>
      </c>
      <c r="J232" s="690">
        <v>0</v>
      </c>
      <c r="K232" s="761">
        <v>0</v>
      </c>
      <c r="L232" s="833">
        <v>0</v>
      </c>
      <c r="M232" s="903">
        <v>0</v>
      </c>
      <c r="N232" s="974">
        <v>0</v>
      </c>
    </row>
    <row r="233" spans="1:14" ht="7.5" customHeight="1">
      <c r="A233" s="9">
        <v>2</v>
      </c>
      <c r="B233" s="10" t="s">
        <v>43</v>
      </c>
      <c r="C233" s="166"/>
      <c r="D233" s="231"/>
      <c r="E233" s="296"/>
      <c r="F233" s="378"/>
      <c r="G233" s="448"/>
      <c r="H233" s="519"/>
      <c r="I233" s="588"/>
      <c r="J233" s="683"/>
      <c r="K233" s="756"/>
      <c r="L233" s="828"/>
      <c r="M233" s="896"/>
      <c r="N233" s="968"/>
    </row>
    <row r="234" spans="1:14" ht="18" customHeight="1">
      <c r="A234" s="11"/>
      <c r="B234" s="12" t="s">
        <v>44</v>
      </c>
      <c r="C234" s="169">
        <v>0</v>
      </c>
      <c r="D234" s="236">
        <v>0</v>
      </c>
      <c r="E234" s="303">
        <v>0</v>
      </c>
      <c r="F234" s="383">
        <v>0</v>
      </c>
      <c r="G234" s="453">
        <v>0</v>
      </c>
      <c r="H234" s="525">
        <v>0</v>
      </c>
      <c r="I234" s="595">
        <v>0</v>
      </c>
      <c r="J234" s="690">
        <v>0</v>
      </c>
      <c r="K234" s="761">
        <v>0</v>
      </c>
      <c r="L234" s="833">
        <v>0</v>
      </c>
      <c r="M234" s="903">
        <v>0</v>
      </c>
      <c r="N234" s="974">
        <v>0</v>
      </c>
    </row>
    <row r="235" spans="1:14" ht="12.75" customHeight="1">
      <c r="A235" s="11"/>
      <c r="B235" s="12" t="s">
        <v>45</v>
      </c>
      <c r="C235" s="169">
        <v>0</v>
      </c>
      <c r="D235" s="236">
        <v>0</v>
      </c>
      <c r="E235" s="303">
        <v>0</v>
      </c>
      <c r="F235" s="383">
        <v>0</v>
      </c>
      <c r="G235" s="453">
        <v>0</v>
      </c>
      <c r="H235" s="525">
        <v>0</v>
      </c>
      <c r="I235" s="595">
        <v>0</v>
      </c>
      <c r="J235" s="690">
        <v>0</v>
      </c>
      <c r="K235" s="761">
        <v>0</v>
      </c>
      <c r="L235" s="833">
        <v>0</v>
      </c>
      <c r="M235" s="903">
        <v>0</v>
      </c>
      <c r="N235" s="974">
        <v>0</v>
      </c>
    </row>
    <row r="236" spans="1:14" ht="12.75" customHeight="1">
      <c r="A236" s="9"/>
      <c r="B236" s="12" t="s">
        <v>46</v>
      </c>
      <c r="C236" s="169">
        <v>0</v>
      </c>
      <c r="D236" s="236">
        <v>0</v>
      </c>
      <c r="E236" s="303">
        <v>0</v>
      </c>
      <c r="F236" s="383">
        <v>0</v>
      </c>
      <c r="G236" s="453">
        <v>0</v>
      </c>
      <c r="H236" s="525">
        <v>0</v>
      </c>
      <c r="I236" s="595">
        <v>0</v>
      </c>
      <c r="J236" s="690">
        <v>0</v>
      </c>
      <c r="K236" s="761">
        <v>0</v>
      </c>
      <c r="L236" s="833">
        <v>0</v>
      </c>
      <c r="M236" s="903">
        <v>0</v>
      </c>
      <c r="N236" s="974">
        <v>0</v>
      </c>
    </row>
    <row r="237" spans="1:14" ht="12.75" customHeight="1">
      <c r="A237" s="14"/>
      <c r="B237" s="15" t="s">
        <v>47</v>
      </c>
      <c r="C237" s="170">
        <v>0</v>
      </c>
      <c r="D237" s="237">
        <v>0</v>
      </c>
      <c r="E237" s="304">
        <v>0</v>
      </c>
      <c r="F237" s="384">
        <v>0</v>
      </c>
      <c r="G237" s="454">
        <v>0</v>
      </c>
      <c r="H237" s="526">
        <v>0</v>
      </c>
      <c r="I237" s="596">
        <v>0</v>
      </c>
      <c r="J237" s="691">
        <v>0</v>
      </c>
      <c r="K237" s="762">
        <v>0</v>
      </c>
      <c r="L237" s="834">
        <v>0</v>
      </c>
      <c r="M237" s="904">
        <v>0</v>
      </c>
      <c r="N237" s="975">
        <v>0</v>
      </c>
    </row>
    <row r="238" spans="1:14" ht="13.5" thickBot="1">
      <c r="A238" s="17">
        <v>3</v>
      </c>
      <c r="B238" s="18" t="s">
        <v>48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</row>
    <row r="239" spans="1:14" ht="30" customHeight="1">
      <c r="B239" s="126" t="s">
        <v>49</v>
      </c>
      <c r="C239" s="24">
        <f t="shared" ref="C239:H239" si="54">SUM(C234:C237)-C225</f>
        <v>0</v>
      </c>
      <c r="D239" s="24">
        <f t="shared" si="54"/>
        <v>0</v>
      </c>
      <c r="E239" s="24">
        <f t="shared" si="54"/>
        <v>0</v>
      </c>
      <c r="F239" s="24">
        <f t="shared" si="54"/>
        <v>0</v>
      </c>
      <c r="G239" s="24">
        <f t="shared" si="54"/>
        <v>0</v>
      </c>
      <c r="H239" s="24">
        <f t="shared" si="54"/>
        <v>0</v>
      </c>
      <c r="I239" s="24">
        <f t="shared" ref="I239:N239" si="55">SUM(I234:I237)-I225</f>
        <v>0</v>
      </c>
      <c r="J239" s="24">
        <f t="shared" si="55"/>
        <v>0</v>
      </c>
      <c r="K239" s="24">
        <f t="shared" si="55"/>
        <v>0</v>
      </c>
      <c r="L239" s="24">
        <f t="shared" si="55"/>
        <v>0</v>
      </c>
      <c r="M239" s="24">
        <f t="shared" si="55"/>
        <v>0</v>
      </c>
      <c r="N239" s="24">
        <f t="shared" si="55"/>
        <v>0</v>
      </c>
    </row>
    <row r="240" spans="1:14" ht="25.5" customHeight="1">
      <c r="B240" s="126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ht="20.100000000000001" customHeight="1">
      <c r="B241" s="126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ht="20.100000000000001" customHeight="1">
      <c r="B242" s="126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20.100000000000001" customHeight="1"/>
    <row r="244" spans="1:14" ht="20.100000000000001" customHeight="1"/>
    <row r="245" spans="1:14" ht="20.100000000000001" customHeight="1"/>
    <row r="246" spans="1:14" ht="20.100000000000001" customHeight="1"/>
    <row r="247" spans="1:14" ht="20.100000000000001" customHeight="1">
      <c r="A247" s="1000" t="s">
        <v>0</v>
      </c>
      <c r="B247" s="1000"/>
      <c r="C247" s="1" t="s">
        <v>1</v>
      </c>
      <c r="D247" s="1" t="s">
        <v>1</v>
      </c>
      <c r="E247" s="1" t="s">
        <v>1</v>
      </c>
      <c r="F247" s="1" t="s">
        <v>1</v>
      </c>
      <c r="G247" s="1" t="s">
        <v>1</v>
      </c>
      <c r="H247" s="1" t="s">
        <v>1</v>
      </c>
      <c r="I247" s="1" t="s">
        <v>1</v>
      </c>
      <c r="J247" s="1" t="s">
        <v>1</v>
      </c>
      <c r="K247" s="1" t="s">
        <v>1</v>
      </c>
      <c r="L247" s="1" t="s">
        <v>1</v>
      </c>
      <c r="M247" s="1" t="s">
        <v>1</v>
      </c>
      <c r="N247" s="1" t="s">
        <v>1</v>
      </c>
    </row>
    <row r="248" spans="1:14" ht="26.25" customHeight="1">
      <c r="A248" s="1000" t="s">
        <v>3</v>
      </c>
      <c r="B248" s="1000"/>
    </row>
    <row r="249" spans="1:14" ht="20.100000000000001" customHeight="1">
      <c r="A249" s="1000" t="s">
        <v>4</v>
      </c>
      <c r="B249" s="1000"/>
    </row>
    <row r="250" spans="1:14" ht="20.100000000000001" customHeight="1">
      <c r="C250" s="135" t="s">
        <v>5</v>
      </c>
    </row>
    <row r="251" spans="1:14" ht="20.100000000000001" customHeight="1">
      <c r="C251" s="136" t="s">
        <v>6</v>
      </c>
    </row>
    <row r="252" spans="1:14" ht="20.100000000000001" customHeight="1">
      <c r="A252" s="1" t="s">
        <v>7</v>
      </c>
    </row>
    <row r="253" spans="1:14" ht="14.25" customHeight="1">
      <c r="A253" s="1" t="s">
        <v>8</v>
      </c>
    </row>
    <row r="254" spans="1:14" ht="12.75" customHeight="1">
      <c r="A254" s="19" t="s">
        <v>58</v>
      </c>
      <c r="B254" s="19"/>
    </row>
    <row r="255" spans="1:14" ht="13.5" thickBot="1">
      <c r="A255" s="3"/>
      <c r="B255" s="3"/>
    </row>
    <row r="256" spans="1:14" ht="12.75" customHeight="1">
      <c r="A256" s="987" t="s">
        <v>13</v>
      </c>
      <c r="B256" s="989" t="s">
        <v>14</v>
      </c>
      <c r="C256" s="130"/>
    </row>
    <row r="257" spans="1:14" ht="12.75" customHeight="1">
      <c r="A257" s="988"/>
      <c r="B257" s="99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>
      <c r="A258" s="988"/>
      <c r="B258" s="990"/>
      <c r="C258" s="167" t="s">
        <v>18</v>
      </c>
      <c r="D258" s="223" t="s">
        <v>18</v>
      </c>
      <c r="E258" s="301" t="s">
        <v>18</v>
      </c>
      <c r="F258" s="370" t="s">
        <v>18</v>
      </c>
      <c r="G258" s="440" t="s">
        <v>18</v>
      </c>
      <c r="H258" s="511" t="s">
        <v>18</v>
      </c>
      <c r="I258" s="593" t="s">
        <v>18</v>
      </c>
      <c r="J258" s="688" t="s">
        <v>18</v>
      </c>
      <c r="K258" s="748" t="s">
        <v>18</v>
      </c>
      <c r="L258" s="820" t="s">
        <v>18</v>
      </c>
      <c r="M258" s="901" t="s">
        <v>18</v>
      </c>
      <c r="N258" s="960" t="s">
        <v>18</v>
      </c>
    </row>
    <row r="259" spans="1:14" ht="12.75" customHeight="1">
      <c r="A259" s="988"/>
      <c r="B259" s="990"/>
      <c r="C259" s="168"/>
      <c r="D259" s="224"/>
      <c r="E259" s="298"/>
      <c r="F259" s="371"/>
      <c r="G259" s="441"/>
      <c r="H259" s="512"/>
      <c r="I259" s="590"/>
      <c r="J259" s="685"/>
      <c r="K259" s="749"/>
      <c r="L259" s="821"/>
      <c r="M259" s="898"/>
      <c r="N259" s="961"/>
    </row>
    <row r="260" spans="1:14">
      <c r="A260" s="44" t="s">
        <v>25</v>
      </c>
      <c r="B260" s="45" t="s">
        <v>26</v>
      </c>
      <c r="C260" s="164" t="s">
        <v>28</v>
      </c>
      <c r="D260" s="225" t="s">
        <v>28</v>
      </c>
      <c r="E260" s="299" t="s">
        <v>28</v>
      </c>
      <c r="F260" s="372" t="s">
        <v>28</v>
      </c>
      <c r="G260" s="442" t="s">
        <v>28</v>
      </c>
      <c r="H260" s="513" t="s">
        <v>28</v>
      </c>
      <c r="I260" s="591" t="s">
        <v>28</v>
      </c>
      <c r="J260" s="686" t="s">
        <v>28</v>
      </c>
      <c r="K260" s="750" t="s">
        <v>28</v>
      </c>
      <c r="L260" s="822" t="s">
        <v>28</v>
      </c>
      <c r="M260" s="899" t="s">
        <v>28</v>
      </c>
      <c r="N260" s="962" t="s">
        <v>28</v>
      </c>
    </row>
    <row r="261" spans="1:14" ht="15.75">
      <c r="A261" s="5"/>
      <c r="B261" s="6" t="s">
        <v>37</v>
      </c>
      <c r="C261" s="165">
        <f t="shared" ref="C261:H261" si="56">SUM(C263,C266)</f>
        <v>0</v>
      </c>
      <c r="D261" s="234">
        <f t="shared" si="56"/>
        <v>0</v>
      </c>
      <c r="E261" s="300">
        <f t="shared" si="56"/>
        <v>0</v>
      </c>
      <c r="F261" s="381">
        <f t="shared" si="56"/>
        <v>0</v>
      </c>
      <c r="G261" s="451">
        <f t="shared" si="56"/>
        <v>0</v>
      </c>
      <c r="H261" s="523">
        <f t="shared" si="56"/>
        <v>0</v>
      </c>
      <c r="I261" s="592">
        <f t="shared" ref="I261:N261" si="57">SUM(I263,I266)</f>
        <v>0</v>
      </c>
      <c r="J261" s="687">
        <f t="shared" si="57"/>
        <v>0</v>
      </c>
      <c r="K261" s="759">
        <f t="shared" si="57"/>
        <v>0</v>
      </c>
      <c r="L261" s="831">
        <f t="shared" si="57"/>
        <v>0</v>
      </c>
      <c r="M261" s="900">
        <f t="shared" si="57"/>
        <v>0</v>
      </c>
      <c r="N261" s="972">
        <f t="shared" si="57"/>
        <v>0</v>
      </c>
    </row>
    <row r="262" spans="1:14">
      <c r="A262" s="9">
        <v>1</v>
      </c>
      <c r="B262" s="10" t="s">
        <v>38</v>
      </c>
      <c r="C262" s="166"/>
      <c r="D262" s="231"/>
      <c r="E262" s="296"/>
      <c r="F262" s="378"/>
      <c r="G262" s="448"/>
      <c r="H262" s="519"/>
      <c r="I262" s="588"/>
      <c r="J262" s="683"/>
      <c r="K262" s="756"/>
      <c r="L262" s="828"/>
      <c r="M262" s="896"/>
      <c r="N262" s="968"/>
    </row>
    <row r="263" spans="1:14" ht="12.75" customHeight="1">
      <c r="A263" s="11"/>
      <c r="B263" s="10" t="s">
        <v>39</v>
      </c>
      <c r="C263" s="171">
        <f t="shared" ref="C263:H263" si="58">SUM(C264:C265)</f>
        <v>0</v>
      </c>
      <c r="D263" s="235">
        <f t="shared" si="58"/>
        <v>0</v>
      </c>
      <c r="E263" s="305">
        <f t="shared" si="58"/>
        <v>0</v>
      </c>
      <c r="F263" s="382">
        <f t="shared" si="58"/>
        <v>0</v>
      </c>
      <c r="G263" s="452">
        <f t="shared" si="58"/>
        <v>0</v>
      </c>
      <c r="H263" s="524">
        <f t="shared" si="58"/>
        <v>0</v>
      </c>
      <c r="I263" s="597">
        <f t="shared" ref="I263:N263" si="59">SUM(I264:I265)</f>
        <v>0</v>
      </c>
      <c r="J263" s="692">
        <f t="shared" si="59"/>
        <v>0</v>
      </c>
      <c r="K263" s="760">
        <f t="shared" si="59"/>
        <v>0</v>
      </c>
      <c r="L263" s="832">
        <f t="shared" si="59"/>
        <v>0</v>
      </c>
      <c r="M263" s="905">
        <f t="shared" si="59"/>
        <v>0</v>
      </c>
      <c r="N263" s="973">
        <f t="shared" si="59"/>
        <v>0</v>
      </c>
    </row>
    <row r="264" spans="1:14" ht="12.75" customHeight="1">
      <c r="A264" s="11"/>
      <c r="B264" s="12" t="s">
        <v>40</v>
      </c>
      <c r="C264" s="169">
        <v>0</v>
      </c>
      <c r="D264" s="236">
        <v>0</v>
      </c>
      <c r="E264" s="303">
        <v>0</v>
      </c>
      <c r="F264" s="383">
        <v>0</v>
      </c>
      <c r="G264" s="453">
        <v>0</v>
      </c>
      <c r="H264" s="525">
        <v>0</v>
      </c>
      <c r="I264" s="595">
        <v>0</v>
      </c>
      <c r="J264" s="690">
        <v>0</v>
      </c>
      <c r="K264" s="761">
        <v>0</v>
      </c>
      <c r="L264" s="833">
        <v>0</v>
      </c>
      <c r="M264" s="903">
        <v>0</v>
      </c>
      <c r="N264" s="974">
        <v>0</v>
      </c>
    </row>
    <row r="265" spans="1:14" ht="13.5" customHeight="1">
      <c r="A265" s="11"/>
      <c r="B265" s="12" t="s">
        <v>41</v>
      </c>
      <c r="C265" s="169">
        <v>0</v>
      </c>
      <c r="D265" s="236">
        <v>0</v>
      </c>
      <c r="E265" s="303">
        <v>0</v>
      </c>
      <c r="F265" s="383">
        <v>0</v>
      </c>
      <c r="G265" s="453">
        <v>0</v>
      </c>
      <c r="H265" s="525">
        <v>0</v>
      </c>
      <c r="I265" s="595">
        <v>0</v>
      </c>
      <c r="J265" s="690">
        <v>0</v>
      </c>
      <c r="K265" s="761">
        <v>0</v>
      </c>
      <c r="L265" s="833">
        <v>0</v>
      </c>
      <c r="M265" s="903">
        <v>0</v>
      </c>
      <c r="N265" s="974">
        <v>0</v>
      </c>
    </row>
    <row r="266" spans="1:14" ht="18" customHeight="1">
      <c r="A266" s="11"/>
      <c r="B266" s="10" t="s">
        <v>42</v>
      </c>
      <c r="C266" s="171">
        <f t="shared" ref="C266:H266" si="60">SUM(C267:C268)</f>
        <v>0</v>
      </c>
      <c r="D266" s="235">
        <f t="shared" si="60"/>
        <v>0</v>
      </c>
      <c r="E266" s="305">
        <f t="shared" si="60"/>
        <v>0</v>
      </c>
      <c r="F266" s="382">
        <f t="shared" si="60"/>
        <v>0</v>
      </c>
      <c r="G266" s="452">
        <f t="shared" si="60"/>
        <v>0</v>
      </c>
      <c r="H266" s="524">
        <f t="shared" si="60"/>
        <v>0</v>
      </c>
      <c r="I266" s="597">
        <f t="shared" ref="I266:N266" si="61">SUM(I267:I268)</f>
        <v>0</v>
      </c>
      <c r="J266" s="692">
        <f t="shared" si="61"/>
        <v>0</v>
      </c>
      <c r="K266" s="760">
        <f t="shared" si="61"/>
        <v>0</v>
      </c>
      <c r="L266" s="832">
        <f t="shared" si="61"/>
        <v>0</v>
      </c>
      <c r="M266" s="905">
        <f t="shared" si="61"/>
        <v>0</v>
      </c>
      <c r="N266" s="973">
        <f t="shared" si="61"/>
        <v>0</v>
      </c>
    </row>
    <row r="267" spans="1:14" ht="12.75" customHeight="1">
      <c r="A267" s="11"/>
      <c r="B267" s="12" t="s">
        <v>40</v>
      </c>
      <c r="C267" s="169">
        <v>0</v>
      </c>
      <c r="D267" s="236">
        <v>0</v>
      </c>
      <c r="E267" s="303">
        <v>0</v>
      </c>
      <c r="F267" s="383">
        <v>0</v>
      </c>
      <c r="G267" s="453">
        <v>0</v>
      </c>
      <c r="H267" s="525">
        <v>0</v>
      </c>
      <c r="I267" s="595">
        <v>0</v>
      </c>
      <c r="J267" s="690">
        <v>0</v>
      </c>
      <c r="K267" s="761">
        <v>0</v>
      </c>
      <c r="L267" s="833">
        <v>0</v>
      </c>
      <c r="M267" s="903">
        <v>0</v>
      </c>
      <c r="N267" s="974">
        <v>0</v>
      </c>
    </row>
    <row r="268" spans="1:14" ht="13.5" customHeight="1">
      <c r="A268" s="11"/>
      <c r="B268" s="12" t="s">
        <v>41</v>
      </c>
      <c r="C268" s="169">
        <v>0</v>
      </c>
      <c r="D268" s="236">
        <v>0</v>
      </c>
      <c r="E268" s="303">
        <v>0</v>
      </c>
      <c r="F268" s="383">
        <v>0</v>
      </c>
      <c r="G268" s="453">
        <v>0</v>
      </c>
      <c r="H268" s="525">
        <v>0</v>
      </c>
      <c r="I268" s="595">
        <v>0</v>
      </c>
      <c r="J268" s="690">
        <v>0</v>
      </c>
      <c r="K268" s="761">
        <v>0</v>
      </c>
      <c r="L268" s="833">
        <v>0</v>
      </c>
      <c r="M268" s="903">
        <v>0</v>
      </c>
      <c r="N268" s="974">
        <v>0</v>
      </c>
    </row>
    <row r="269" spans="1:14" ht="12.75" customHeight="1">
      <c r="A269" s="9">
        <v>2</v>
      </c>
      <c r="B269" s="10" t="s">
        <v>43</v>
      </c>
      <c r="C269" s="166"/>
      <c r="D269" s="231"/>
      <c r="E269" s="296"/>
      <c r="F269" s="378"/>
      <c r="G269" s="448"/>
      <c r="H269" s="519"/>
      <c r="I269" s="588"/>
      <c r="J269" s="683"/>
      <c r="K269" s="756"/>
      <c r="L269" s="828"/>
      <c r="M269" s="896"/>
      <c r="N269" s="968"/>
    </row>
    <row r="270" spans="1:14">
      <c r="A270" s="11"/>
      <c r="B270" s="12" t="s">
        <v>44</v>
      </c>
      <c r="C270" s="169">
        <v>0</v>
      </c>
      <c r="D270" s="236">
        <v>0</v>
      </c>
      <c r="E270" s="303">
        <v>0</v>
      </c>
      <c r="F270" s="383">
        <v>0</v>
      </c>
      <c r="G270" s="453">
        <v>0</v>
      </c>
      <c r="H270" s="525">
        <v>0</v>
      </c>
      <c r="I270" s="595">
        <v>0</v>
      </c>
      <c r="J270" s="690">
        <v>0</v>
      </c>
      <c r="K270" s="761">
        <v>0</v>
      </c>
      <c r="L270" s="833">
        <v>0</v>
      </c>
      <c r="M270" s="903">
        <v>0</v>
      </c>
      <c r="N270" s="974">
        <v>0</v>
      </c>
    </row>
    <row r="271" spans="1:14" ht="30" customHeight="1">
      <c r="A271" s="11"/>
      <c r="B271" s="12" t="s">
        <v>45</v>
      </c>
      <c r="C271" s="169">
        <v>0</v>
      </c>
      <c r="D271" s="236">
        <v>0</v>
      </c>
      <c r="E271" s="303">
        <v>0</v>
      </c>
      <c r="F271" s="383">
        <v>0</v>
      </c>
      <c r="G271" s="453">
        <v>0</v>
      </c>
      <c r="H271" s="525">
        <v>0</v>
      </c>
      <c r="I271" s="595">
        <v>0</v>
      </c>
      <c r="J271" s="690">
        <v>0</v>
      </c>
      <c r="K271" s="761">
        <v>0</v>
      </c>
      <c r="L271" s="833">
        <v>0</v>
      </c>
      <c r="M271" s="903">
        <v>0</v>
      </c>
      <c r="N271" s="974">
        <v>0</v>
      </c>
    </row>
    <row r="272" spans="1:14" ht="25.5" customHeight="1">
      <c r="A272" s="9"/>
      <c r="B272" s="12" t="s">
        <v>46</v>
      </c>
      <c r="C272" s="169">
        <v>0</v>
      </c>
      <c r="D272" s="236">
        <v>0</v>
      </c>
      <c r="E272" s="303">
        <v>0</v>
      </c>
      <c r="F272" s="383">
        <v>0</v>
      </c>
      <c r="G272" s="453">
        <v>0</v>
      </c>
      <c r="H272" s="525">
        <v>0</v>
      </c>
      <c r="I272" s="595">
        <v>0</v>
      </c>
      <c r="J272" s="690">
        <v>0</v>
      </c>
      <c r="K272" s="761">
        <v>0</v>
      </c>
      <c r="L272" s="833">
        <v>0</v>
      </c>
      <c r="M272" s="903">
        <v>0</v>
      </c>
      <c r="N272" s="974">
        <v>0</v>
      </c>
    </row>
    <row r="273" spans="1:14" ht="20.100000000000001" customHeight="1">
      <c r="A273" s="14"/>
      <c r="B273" s="15" t="s">
        <v>47</v>
      </c>
      <c r="C273" s="170">
        <v>0</v>
      </c>
      <c r="D273" s="237">
        <v>0</v>
      </c>
      <c r="E273" s="304">
        <v>0</v>
      </c>
      <c r="F273" s="384">
        <v>0</v>
      </c>
      <c r="G273" s="454">
        <v>0</v>
      </c>
      <c r="H273" s="526">
        <v>0</v>
      </c>
      <c r="I273" s="596">
        <v>0</v>
      </c>
      <c r="J273" s="691">
        <v>0</v>
      </c>
      <c r="K273" s="762">
        <v>0</v>
      </c>
      <c r="L273" s="834">
        <v>0</v>
      </c>
      <c r="M273" s="904">
        <v>0</v>
      </c>
      <c r="N273" s="975">
        <v>0</v>
      </c>
    </row>
    <row r="274" spans="1:14" ht="20.100000000000001" customHeight="1" thickBot="1">
      <c r="A274" s="17">
        <v>3</v>
      </c>
      <c r="B274" s="18" t="s">
        <v>48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</row>
    <row r="275" spans="1:14" ht="20.100000000000001" customHeight="1">
      <c r="B275" s="126" t="s">
        <v>49</v>
      </c>
      <c r="C275" s="24">
        <f t="shared" ref="C275:H275" si="62">SUM(C270:C273)-C261</f>
        <v>0</v>
      </c>
      <c r="D275" s="24">
        <f t="shared" si="62"/>
        <v>0</v>
      </c>
      <c r="E275" s="24">
        <f t="shared" si="62"/>
        <v>0</v>
      </c>
      <c r="F275" s="24">
        <f t="shared" si="62"/>
        <v>0</v>
      </c>
      <c r="G275" s="24">
        <f t="shared" si="62"/>
        <v>0</v>
      </c>
      <c r="H275" s="24">
        <f t="shared" si="62"/>
        <v>0</v>
      </c>
      <c r="I275" s="24">
        <f t="shared" ref="I275:N275" si="63">SUM(I270:I273)-I261</f>
        <v>0</v>
      </c>
      <c r="J275" s="24">
        <f t="shared" si="63"/>
        <v>0</v>
      </c>
      <c r="K275" s="24">
        <f t="shared" si="63"/>
        <v>0</v>
      </c>
      <c r="L275" s="24">
        <f t="shared" si="63"/>
        <v>0</v>
      </c>
      <c r="M275" s="24">
        <f t="shared" si="63"/>
        <v>0</v>
      </c>
      <c r="N275" s="24">
        <f t="shared" si="63"/>
        <v>0</v>
      </c>
    </row>
    <row r="276" spans="1:14" ht="20.100000000000001" customHeight="1"/>
    <row r="277" spans="1:14" ht="20.100000000000001" customHeight="1"/>
    <row r="278" spans="1:14" ht="20.100000000000001" customHeight="1"/>
    <row r="279" spans="1:14" ht="20.100000000000001" customHeight="1"/>
    <row r="280" spans="1:14" ht="26.25" customHeight="1"/>
    <row r="281" spans="1:14" ht="20.100000000000001" customHeight="1"/>
    <row r="282" spans="1:14" ht="20.100000000000001" customHeight="1">
      <c r="A282" s="1000" t="s">
        <v>0</v>
      </c>
      <c r="B282" s="1000"/>
      <c r="C282" s="1" t="s">
        <v>1</v>
      </c>
      <c r="D282" s="1" t="s">
        <v>1</v>
      </c>
      <c r="E282" s="1" t="s">
        <v>1</v>
      </c>
      <c r="F282" s="1" t="s">
        <v>1</v>
      </c>
      <c r="G282" s="1" t="s">
        <v>1</v>
      </c>
      <c r="H282" s="1" t="s">
        <v>1</v>
      </c>
      <c r="I282" s="1" t="s">
        <v>1</v>
      </c>
      <c r="J282" s="1" t="s">
        <v>1</v>
      </c>
      <c r="K282" s="1" t="s">
        <v>1</v>
      </c>
      <c r="L282" s="1" t="s">
        <v>1</v>
      </c>
      <c r="M282" s="1" t="s">
        <v>1</v>
      </c>
      <c r="N282" s="1" t="s">
        <v>1</v>
      </c>
    </row>
    <row r="283" spans="1:14" ht="20.100000000000001" customHeight="1">
      <c r="A283" s="1000" t="s">
        <v>3</v>
      </c>
      <c r="B283" s="1000"/>
    </row>
    <row r="284" spans="1:14" ht="20.100000000000001" customHeight="1">
      <c r="A284" s="1000" t="s">
        <v>4</v>
      </c>
      <c r="B284" s="1000"/>
    </row>
    <row r="285" spans="1:14" ht="24" customHeight="1">
      <c r="C285" s="135" t="s">
        <v>5</v>
      </c>
    </row>
    <row r="286" spans="1:14">
      <c r="C286" s="136" t="s">
        <v>6</v>
      </c>
    </row>
    <row r="287" spans="1:14" ht="12.75" customHeight="1">
      <c r="A287" s="1" t="s">
        <v>7</v>
      </c>
    </row>
    <row r="288" spans="1:14" ht="12.75" customHeight="1">
      <c r="A288" s="1" t="s">
        <v>8</v>
      </c>
    </row>
    <row r="289" spans="1:14" s="3" customFormat="1" ht="12.75" customHeight="1">
      <c r="A289" s="19" t="s">
        <v>52</v>
      </c>
      <c r="B289" s="19"/>
    </row>
    <row r="290" spans="1:14" ht="12.75" customHeight="1" thickBot="1"/>
    <row r="291" spans="1:14" ht="12.75" customHeight="1">
      <c r="A291" s="987" t="s">
        <v>13</v>
      </c>
      <c r="B291" s="989" t="s">
        <v>14</v>
      </c>
      <c r="C291" s="130"/>
    </row>
    <row r="292" spans="1:14" ht="12.75" customHeight="1">
      <c r="A292" s="988"/>
      <c r="B292" s="990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>
      <c r="A293" s="988"/>
      <c r="B293" s="990"/>
      <c r="C293" s="167" t="s">
        <v>18</v>
      </c>
      <c r="D293" s="223" t="s">
        <v>18</v>
      </c>
      <c r="E293" s="301" t="s">
        <v>18</v>
      </c>
      <c r="F293" s="370" t="s">
        <v>18</v>
      </c>
      <c r="G293" s="440" t="s">
        <v>18</v>
      </c>
      <c r="H293" s="511" t="s">
        <v>18</v>
      </c>
      <c r="I293" s="593" t="s">
        <v>18</v>
      </c>
      <c r="J293" s="688" t="s">
        <v>18</v>
      </c>
      <c r="K293" s="748" t="s">
        <v>18</v>
      </c>
      <c r="L293" s="820" t="s">
        <v>18</v>
      </c>
      <c r="M293" s="901" t="s">
        <v>18</v>
      </c>
      <c r="N293" s="960" t="s">
        <v>18</v>
      </c>
    </row>
    <row r="294" spans="1:14" ht="12.75" customHeight="1">
      <c r="A294" s="988"/>
      <c r="B294" s="990"/>
      <c r="C294" s="168"/>
      <c r="D294" s="224"/>
      <c r="E294" s="298"/>
      <c r="F294" s="371"/>
      <c r="G294" s="441"/>
      <c r="H294" s="512"/>
      <c r="I294" s="590"/>
      <c r="J294" s="685"/>
      <c r="K294" s="749"/>
      <c r="L294" s="821"/>
      <c r="M294" s="898"/>
      <c r="N294" s="961"/>
    </row>
    <row r="295" spans="1:14" ht="12.75" customHeight="1">
      <c r="A295" s="44" t="s">
        <v>25</v>
      </c>
      <c r="B295" s="45" t="s">
        <v>26</v>
      </c>
      <c r="C295" s="164" t="s">
        <v>28</v>
      </c>
      <c r="D295" s="225" t="s">
        <v>28</v>
      </c>
      <c r="E295" s="299" t="s">
        <v>28</v>
      </c>
      <c r="F295" s="372" t="s">
        <v>28</v>
      </c>
      <c r="G295" s="442" t="s">
        <v>28</v>
      </c>
      <c r="H295" s="513" t="s">
        <v>28</v>
      </c>
      <c r="I295" s="591" t="s">
        <v>28</v>
      </c>
      <c r="J295" s="686" t="s">
        <v>28</v>
      </c>
      <c r="K295" s="750" t="s">
        <v>28</v>
      </c>
      <c r="L295" s="822" t="s">
        <v>28</v>
      </c>
      <c r="M295" s="899" t="s">
        <v>28</v>
      </c>
      <c r="N295" s="962" t="s">
        <v>28</v>
      </c>
    </row>
    <row r="296" spans="1:14" ht="12.75" customHeight="1">
      <c r="A296" s="5"/>
      <c r="B296" s="6" t="s">
        <v>37</v>
      </c>
      <c r="C296" s="175">
        <f t="shared" ref="C296:H296" si="64">SUM(C298,C301)</f>
        <v>356</v>
      </c>
      <c r="D296" s="226">
        <f t="shared" si="64"/>
        <v>504</v>
      </c>
      <c r="E296" s="309">
        <f t="shared" si="64"/>
        <v>323</v>
      </c>
      <c r="F296" s="373">
        <f t="shared" si="64"/>
        <v>174</v>
      </c>
      <c r="G296" s="443">
        <f t="shared" si="64"/>
        <v>65</v>
      </c>
      <c r="H296" s="514">
        <f t="shared" si="64"/>
        <v>101</v>
      </c>
      <c r="I296" s="601">
        <f t="shared" ref="I296:N296" si="65">SUM(I298,I301)</f>
        <v>0</v>
      </c>
      <c r="J296" s="696">
        <f t="shared" si="65"/>
        <v>0</v>
      </c>
      <c r="K296" s="751">
        <f t="shared" si="65"/>
        <v>252</v>
      </c>
      <c r="L296" s="823">
        <f t="shared" si="65"/>
        <v>652</v>
      </c>
      <c r="M296" s="909">
        <f t="shared" si="65"/>
        <v>38</v>
      </c>
      <c r="N296" s="963">
        <f t="shared" si="65"/>
        <v>381</v>
      </c>
    </row>
    <row r="297" spans="1:14" ht="18" customHeight="1">
      <c r="A297" s="9">
        <v>1</v>
      </c>
      <c r="B297" s="80" t="s">
        <v>38</v>
      </c>
      <c r="C297" s="166"/>
      <c r="D297" s="231"/>
      <c r="E297" s="296"/>
      <c r="F297" s="378"/>
      <c r="G297" s="448"/>
      <c r="H297" s="519"/>
      <c r="I297" s="588"/>
      <c r="J297" s="683"/>
      <c r="K297" s="756"/>
      <c r="L297" s="828"/>
      <c r="M297" s="896"/>
      <c r="N297" s="968"/>
    </row>
    <row r="298" spans="1:14" ht="18" customHeight="1">
      <c r="A298" s="11"/>
      <c r="B298" s="10" t="s">
        <v>39</v>
      </c>
      <c r="C298" s="177">
        <f t="shared" ref="C298:H298" si="66">SUM(C299:C300)</f>
        <v>0</v>
      </c>
      <c r="D298" s="242">
        <f t="shared" si="66"/>
        <v>0</v>
      </c>
      <c r="E298" s="311">
        <f t="shared" si="66"/>
        <v>0</v>
      </c>
      <c r="F298" s="389">
        <f t="shared" si="66"/>
        <v>0</v>
      </c>
      <c r="G298" s="459">
        <f t="shared" si="66"/>
        <v>0</v>
      </c>
      <c r="H298" s="531">
        <f t="shared" si="66"/>
        <v>0</v>
      </c>
      <c r="I298" s="603">
        <f t="shared" ref="I298:N298" si="67">SUM(I299:I300)</f>
        <v>0</v>
      </c>
      <c r="J298" s="698">
        <f t="shared" si="67"/>
        <v>0</v>
      </c>
      <c r="K298" s="767">
        <f t="shared" si="67"/>
        <v>0</v>
      </c>
      <c r="L298" s="839">
        <f t="shared" si="67"/>
        <v>0</v>
      </c>
      <c r="M298" s="911">
        <f t="shared" si="67"/>
        <v>0</v>
      </c>
      <c r="N298" s="980">
        <f t="shared" si="67"/>
        <v>0</v>
      </c>
    </row>
    <row r="299" spans="1:14" ht="12.75" customHeight="1">
      <c r="A299" s="11"/>
      <c r="B299" s="12" t="s">
        <v>40</v>
      </c>
      <c r="C299" s="172">
        <v>0</v>
      </c>
      <c r="D299" s="227">
        <v>0</v>
      </c>
      <c r="E299" s="307">
        <v>0</v>
      </c>
      <c r="F299" s="374">
        <v>0</v>
      </c>
      <c r="G299" s="444">
        <v>0</v>
      </c>
      <c r="H299" s="515">
        <v>0</v>
      </c>
      <c r="I299" s="599">
        <v>0</v>
      </c>
      <c r="J299" s="694">
        <v>0</v>
      </c>
      <c r="K299" s="752">
        <v>0</v>
      </c>
      <c r="L299" s="824">
        <v>0</v>
      </c>
      <c r="M299" s="907">
        <v>0</v>
      </c>
      <c r="N299" s="964">
        <v>0</v>
      </c>
    </row>
    <row r="300" spans="1:14" ht="12.75" customHeight="1">
      <c r="A300" s="11"/>
      <c r="B300" s="12" t="s">
        <v>41</v>
      </c>
      <c r="C300" s="172">
        <v>0</v>
      </c>
      <c r="D300" s="227">
        <v>0</v>
      </c>
      <c r="E300" s="307">
        <v>0</v>
      </c>
      <c r="F300" s="374">
        <v>0</v>
      </c>
      <c r="G300" s="444">
        <v>0</v>
      </c>
      <c r="H300" s="515">
        <v>0</v>
      </c>
      <c r="I300" s="599">
        <v>0</v>
      </c>
      <c r="J300" s="694">
        <v>0</v>
      </c>
      <c r="K300" s="752">
        <v>0</v>
      </c>
      <c r="L300" s="824">
        <v>0</v>
      </c>
      <c r="M300" s="907">
        <v>0</v>
      </c>
      <c r="N300" s="964">
        <v>0</v>
      </c>
    </row>
    <row r="301" spans="1:14" ht="12.75" customHeight="1">
      <c r="A301" s="11"/>
      <c r="B301" s="10" t="s">
        <v>42</v>
      </c>
      <c r="C301" s="174">
        <f t="shared" ref="C301:H301" si="68">SUM(C302:C303)</f>
        <v>356</v>
      </c>
      <c r="D301" s="229">
        <f t="shared" si="68"/>
        <v>504</v>
      </c>
      <c r="E301" s="308">
        <f t="shared" si="68"/>
        <v>323</v>
      </c>
      <c r="F301" s="376">
        <f t="shared" si="68"/>
        <v>174</v>
      </c>
      <c r="G301" s="446">
        <f t="shared" si="68"/>
        <v>65</v>
      </c>
      <c r="H301" s="517">
        <f t="shared" si="68"/>
        <v>101</v>
      </c>
      <c r="I301" s="600">
        <f t="shared" ref="I301:N301" si="69">SUM(I302:I303)</f>
        <v>0</v>
      </c>
      <c r="J301" s="695">
        <f t="shared" si="69"/>
        <v>0</v>
      </c>
      <c r="K301" s="754">
        <f t="shared" si="69"/>
        <v>252</v>
      </c>
      <c r="L301" s="826">
        <f t="shared" si="69"/>
        <v>652</v>
      </c>
      <c r="M301" s="908">
        <f t="shared" si="69"/>
        <v>38</v>
      </c>
      <c r="N301" s="966">
        <f t="shared" si="69"/>
        <v>381</v>
      </c>
    </row>
    <row r="302" spans="1:14">
      <c r="A302" s="11"/>
      <c r="B302" s="12" t="s">
        <v>40</v>
      </c>
      <c r="C302" s="172">
        <v>48</v>
      </c>
      <c r="D302" s="227">
        <v>105</v>
      </c>
      <c r="E302" s="307">
        <v>269</v>
      </c>
      <c r="F302" s="374">
        <v>174</v>
      </c>
      <c r="G302" s="444">
        <v>65</v>
      </c>
      <c r="H302" s="515">
        <v>101</v>
      </c>
      <c r="I302" s="599">
        <v>0</v>
      </c>
      <c r="J302" s="694">
        <v>0</v>
      </c>
      <c r="K302" s="752">
        <v>252</v>
      </c>
      <c r="L302" s="824">
        <v>651</v>
      </c>
      <c r="M302" s="907">
        <v>38</v>
      </c>
      <c r="N302" s="964">
        <v>363</v>
      </c>
    </row>
    <row r="303" spans="1:14" ht="18.75" customHeight="1">
      <c r="A303" s="11"/>
      <c r="B303" s="12" t="s">
        <v>41</v>
      </c>
      <c r="C303" s="172">
        <v>308</v>
      </c>
      <c r="D303" s="227">
        <v>399</v>
      </c>
      <c r="E303" s="307">
        <v>54</v>
      </c>
      <c r="F303" s="374">
        <v>0</v>
      </c>
      <c r="G303" s="444">
        <v>0</v>
      </c>
      <c r="H303" s="515">
        <v>0</v>
      </c>
      <c r="I303" s="599">
        <v>0</v>
      </c>
      <c r="J303" s="694">
        <v>0</v>
      </c>
      <c r="K303" s="752">
        <v>0</v>
      </c>
      <c r="L303" s="824">
        <v>1</v>
      </c>
      <c r="M303" s="907">
        <v>0</v>
      </c>
      <c r="N303" s="964">
        <v>18</v>
      </c>
    </row>
    <row r="304" spans="1:14" ht="17.25" customHeight="1">
      <c r="A304" s="9">
        <v>2</v>
      </c>
      <c r="B304" s="80" t="s">
        <v>43</v>
      </c>
      <c r="C304" s="166"/>
      <c r="D304" s="231"/>
      <c r="E304" s="296"/>
      <c r="F304" s="378"/>
      <c r="G304" s="448"/>
      <c r="H304" s="519"/>
      <c r="I304" s="588"/>
      <c r="J304" s="683"/>
      <c r="K304" s="756"/>
      <c r="L304" s="828"/>
      <c r="M304" s="896"/>
      <c r="N304" s="968"/>
    </row>
    <row r="305" spans="1:14" ht="20.100000000000001" customHeight="1">
      <c r="A305" s="11"/>
      <c r="B305" s="12" t="s">
        <v>44</v>
      </c>
      <c r="C305" s="176">
        <v>128</v>
      </c>
      <c r="D305" s="243">
        <v>105</v>
      </c>
      <c r="E305" s="310">
        <v>164</v>
      </c>
      <c r="F305" s="390">
        <v>0</v>
      </c>
      <c r="G305" s="460">
        <v>0</v>
      </c>
      <c r="H305" s="532">
        <v>1</v>
      </c>
      <c r="I305" s="602">
        <v>0</v>
      </c>
      <c r="J305" s="697">
        <v>0</v>
      </c>
      <c r="K305" s="768">
        <v>0</v>
      </c>
      <c r="L305" s="840">
        <v>320</v>
      </c>
      <c r="M305" s="910">
        <v>0</v>
      </c>
      <c r="N305" s="981">
        <v>0</v>
      </c>
    </row>
    <row r="306" spans="1:14" ht="20.100000000000001" customHeight="1">
      <c r="A306" s="11"/>
      <c r="B306" s="12" t="s">
        <v>45</v>
      </c>
      <c r="C306" s="172">
        <v>206</v>
      </c>
      <c r="D306" s="227">
        <v>347</v>
      </c>
      <c r="E306" s="307">
        <v>159</v>
      </c>
      <c r="F306" s="374">
        <v>124</v>
      </c>
      <c r="G306" s="444">
        <v>65</v>
      </c>
      <c r="H306" s="515">
        <v>50</v>
      </c>
      <c r="I306" s="599">
        <v>0</v>
      </c>
      <c r="J306" s="694">
        <v>0</v>
      </c>
      <c r="K306" s="752">
        <v>252</v>
      </c>
      <c r="L306" s="824">
        <v>222</v>
      </c>
      <c r="M306" s="907">
        <v>38</v>
      </c>
      <c r="N306" s="964">
        <v>336</v>
      </c>
    </row>
    <row r="307" spans="1:14" ht="20.100000000000001" customHeight="1">
      <c r="A307" s="9"/>
      <c r="B307" s="12" t="s">
        <v>46</v>
      </c>
      <c r="C307" s="172">
        <v>0</v>
      </c>
      <c r="D307" s="227">
        <v>0</v>
      </c>
      <c r="E307" s="307">
        <v>0</v>
      </c>
      <c r="F307" s="374">
        <v>0</v>
      </c>
      <c r="G307" s="444">
        <v>0</v>
      </c>
      <c r="H307" s="515">
        <v>0</v>
      </c>
      <c r="I307" s="599">
        <v>0</v>
      </c>
      <c r="J307" s="694">
        <v>0</v>
      </c>
      <c r="K307" s="752">
        <v>0</v>
      </c>
      <c r="L307" s="824">
        <v>0</v>
      </c>
      <c r="M307" s="907">
        <v>0</v>
      </c>
      <c r="N307" s="964">
        <v>0</v>
      </c>
    </row>
    <row r="308" spans="1:14" ht="20.100000000000001" customHeight="1">
      <c r="A308" s="14"/>
      <c r="B308" s="15" t="s">
        <v>47</v>
      </c>
      <c r="C308" s="173">
        <v>22</v>
      </c>
      <c r="D308" s="232">
        <v>52</v>
      </c>
      <c r="E308" s="306">
        <v>0</v>
      </c>
      <c r="F308" s="379">
        <v>50</v>
      </c>
      <c r="G308" s="449">
        <v>0</v>
      </c>
      <c r="H308" s="520">
        <v>50</v>
      </c>
      <c r="I308" s="598">
        <v>0</v>
      </c>
      <c r="J308" s="693">
        <v>0</v>
      </c>
      <c r="K308" s="757">
        <v>0</v>
      </c>
      <c r="L308" s="829">
        <v>110</v>
      </c>
      <c r="M308" s="906">
        <v>0</v>
      </c>
      <c r="N308" s="969">
        <v>45</v>
      </c>
    </row>
    <row r="309" spans="1:14" ht="20.100000000000001" customHeight="1" thickBot="1">
      <c r="A309" s="17">
        <v>3</v>
      </c>
      <c r="B309" s="18" t="s">
        <v>48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</row>
    <row r="310" spans="1:14" ht="20.100000000000001" customHeight="1">
      <c r="B310" s="126" t="s">
        <v>49</v>
      </c>
      <c r="C310" s="24">
        <f t="shared" ref="C310:H310" si="70">SUM(C305:C308)-C296</f>
        <v>0</v>
      </c>
      <c r="D310" s="24">
        <f t="shared" si="70"/>
        <v>0</v>
      </c>
      <c r="E310" s="24">
        <f t="shared" si="70"/>
        <v>0</v>
      </c>
      <c r="F310" s="24">
        <f t="shared" si="70"/>
        <v>0</v>
      </c>
      <c r="G310" s="24">
        <f t="shared" si="70"/>
        <v>0</v>
      </c>
      <c r="H310" s="24">
        <f t="shared" si="70"/>
        <v>0</v>
      </c>
      <c r="I310" s="24">
        <f t="shared" ref="I310:N310" si="71">SUM(I305:I308)-I296</f>
        <v>0</v>
      </c>
      <c r="J310" s="24">
        <f t="shared" si="71"/>
        <v>0</v>
      </c>
      <c r="K310" s="24">
        <f t="shared" si="71"/>
        <v>0</v>
      </c>
      <c r="L310" s="24">
        <f t="shared" si="71"/>
        <v>0</v>
      </c>
      <c r="M310" s="24">
        <f t="shared" si="71"/>
        <v>0</v>
      </c>
      <c r="N310" s="24">
        <f t="shared" si="71"/>
        <v>0</v>
      </c>
    </row>
    <row r="311" spans="1:14" ht="20.100000000000001" customHeight="1"/>
    <row r="312" spans="1:14" ht="26.25" customHeight="1"/>
    <row r="313" spans="1:14" ht="20.100000000000001" customHeight="1"/>
    <row r="314" spans="1:14" ht="20.100000000000001" customHeight="1"/>
    <row r="315" spans="1:14" ht="20.100000000000001" customHeight="1"/>
    <row r="316" spans="1:14" ht="20.100000000000001" customHeight="1"/>
    <row r="317" spans="1:14" ht="24" customHeight="1"/>
    <row r="318" spans="1:14" ht="12.75" customHeight="1">
      <c r="A318" s="1000" t="s">
        <v>0</v>
      </c>
      <c r="B318" s="1000"/>
      <c r="C318" s="1" t="s">
        <v>1</v>
      </c>
      <c r="D318" s="1" t="s">
        <v>1</v>
      </c>
      <c r="E318" s="1" t="s">
        <v>1</v>
      </c>
      <c r="F318" s="1" t="s">
        <v>1</v>
      </c>
      <c r="G318" s="1" t="s">
        <v>1</v>
      </c>
      <c r="H318" s="1" t="s">
        <v>1</v>
      </c>
      <c r="I318" s="1" t="s">
        <v>1</v>
      </c>
      <c r="J318" s="1" t="s">
        <v>1</v>
      </c>
      <c r="K318" s="1" t="s">
        <v>1</v>
      </c>
      <c r="L318" s="1" t="s">
        <v>1</v>
      </c>
      <c r="M318" s="1" t="s">
        <v>1</v>
      </c>
      <c r="N318" s="1" t="s">
        <v>1</v>
      </c>
    </row>
    <row r="319" spans="1:14" ht="12.75" customHeight="1">
      <c r="A319" s="1000" t="s">
        <v>3</v>
      </c>
      <c r="B319" s="1000"/>
    </row>
    <row r="320" spans="1:14">
      <c r="A320" s="1000" t="s">
        <v>4</v>
      </c>
      <c r="B320" s="1000"/>
    </row>
    <row r="321" spans="1:14" ht="20.25" customHeight="1">
      <c r="C321" s="135" t="s">
        <v>5</v>
      </c>
    </row>
    <row r="322" spans="1:14" ht="12.75" customHeight="1">
      <c r="C322" s="136" t="s">
        <v>6</v>
      </c>
    </row>
    <row r="323" spans="1:14">
      <c r="A323" s="1" t="s">
        <v>7</v>
      </c>
    </row>
    <row r="324" spans="1:14" ht="12.75" customHeight="1">
      <c r="A324" s="1" t="s">
        <v>8</v>
      </c>
    </row>
    <row r="325" spans="1:14" s="3" customFormat="1" ht="12.75" customHeight="1">
      <c r="A325" s="3" t="s">
        <v>55</v>
      </c>
    </row>
    <row r="326" spans="1:14" ht="13.5" thickBot="1"/>
    <row r="327" spans="1:14" ht="12.75" customHeight="1">
      <c r="A327" s="987" t="s">
        <v>13</v>
      </c>
      <c r="B327" s="989" t="s">
        <v>14</v>
      </c>
      <c r="C327" s="130"/>
    </row>
    <row r="328" spans="1:14" ht="12.75" customHeight="1">
      <c r="A328" s="988"/>
      <c r="B328" s="990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>
      <c r="A329" s="988"/>
      <c r="B329" s="990"/>
      <c r="C329" s="167" t="s">
        <v>18</v>
      </c>
      <c r="D329" s="223" t="s">
        <v>18</v>
      </c>
      <c r="E329" s="301" t="s">
        <v>18</v>
      </c>
      <c r="F329" s="370" t="s">
        <v>18</v>
      </c>
      <c r="G329" s="440" t="s">
        <v>18</v>
      </c>
      <c r="H329" s="511" t="s">
        <v>18</v>
      </c>
      <c r="I329" s="593" t="s">
        <v>18</v>
      </c>
      <c r="J329" s="688" t="s">
        <v>18</v>
      </c>
      <c r="K329" s="748" t="s">
        <v>18</v>
      </c>
      <c r="L329" s="820" t="s">
        <v>18</v>
      </c>
      <c r="M329" s="901" t="s">
        <v>18</v>
      </c>
      <c r="N329" s="960" t="s">
        <v>18</v>
      </c>
    </row>
    <row r="330" spans="1:14" ht="18" customHeight="1">
      <c r="A330" s="988"/>
      <c r="B330" s="990"/>
      <c r="C330" s="168"/>
      <c r="D330" s="224"/>
      <c r="E330" s="298"/>
      <c r="F330" s="371"/>
      <c r="G330" s="441"/>
      <c r="H330" s="512"/>
      <c r="I330" s="590"/>
      <c r="J330" s="685"/>
      <c r="K330" s="749"/>
      <c r="L330" s="821"/>
      <c r="M330" s="898"/>
      <c r="N330" s="961"/>
    </row>
    <row r="331" spans="1:14" ht="12.75" customHeight="1">
      <c r="A331" s="44" t="s">
        <v>25</v>
      </c>
      <c r="B331" s="45" t="s">
        <v>26</v>
      </c>
      <c r="C331" s="164" t="s">
        <v>28</v>
      </c>
      <c r="D331" s="225" t="s">
        <v>28</v>
      </c>
      <c r="E331" s="299" t="s">
        <v>28</v>
      </c>
      <c r="F331" s="372" t="s">
        <v>28</v>
      </c>
      <c r="G331" s="442" t="s">
        <v>28</v>
      </c>
      <c r="H331" s="513" t="s">
        <v>28</v>
      </c>
      <c r="I331" s="591" t="s">
        <v>28</v>
      </c>
      <c r="J331" s="686" t="s">
        <v>28</v>
      </c>
      <c r="K331" s="750" t="s">
        <v>28</v>
      </c>
      <c r="L331" s="822" t="s">
        <v>28</v>
      </c>
      <c r="M331" s="899" t="s">
        <v>28</v>
      </c>
      <c r="N331" s="962" t="s">
        <v>28</v>
      </c>
    </row>
    <row r="332" spans="1:14" ht="12.75" customHeight="1">
      <c r="A332" s="5"/>
      <c r="B332" s="6" t="s">
        <v>37</v>
      </c>
      <c r="C332" s="165">
        <f t="shared" ref="C332:H332" si="72">SUM(C334,C337)</f>
        <v>0</v>
      </c>
      <c r="D332" s="234">
        <f t="shared" si="72"/>
        <v>0</v>
      </c>
      <c r="E332" s="300">
        <f t="shared" si="72"/>
        <v>5</v>
      </c>
      <c r="F332" s="381">
        <f t="shared" si="72"/>
        <v>90</v>
      </c>
      <c r="G332" s="451">
        <f t="shared" si="72"/>
        <v>70</v>
      </c>
      <c r="H332" s="523">
        <f t="shared" si="72"/>
        <v>0</v>
      </c>
      <c r="I332" s="592">
        <f t="shared" ref="I332:N332" si="73">SUM(I334,I337)</f>
        <v>0</v>
      </c>
      <c r="J332" s="687">
        <f t="shared" si="73"/>
        <v>5</v>
      </c>
      <c r="K332" s="759">
        <f t="shared" si="73"/>
        <v>50</v>
      </c>
      <c r="L332" s="831">
        <f t="shared" si="73"/>
        <v>60</v>
      </c>
      <c r="M332" s="900">
        <f t="shared" si="73"/>
        <v>0</v>
      </c>
      <c r="N332" s="972">
        <f t="shared" si="73"/>
        <v>0</v>
      </c>
    </row>
    <row r="333" spans="1:14" ht="12.75" customHeight="1">
      <c r="A333" s="9">
        <v>1</v>
      </c>
      <c r="B333" s="10" t="s">
        <v>38</v>
      </c>
      <c r="C333" s="166"/>
      <c r="D333" s="231"/>
      <c r="E333" s="296"/>
      <c r="F333" s="378"/>
      <c r="G333" s="448"/>
      <c r="H333" s="519"/>
      <c r="I333" s="588"/>
      <c r="J333" s="683"/>
      <c r="K333" s="756"/>
      <c r="L333" s="828"/>
      <c r="M333" s="896"/>
      <c r="N333" s="968"/>
    </row>
    <row r="334" spans="1:14">
      <c r="A334" s="11"/>
      <c r="B334" s="10" t="s">
        <v>39</v>
      </c>
      <c r="C334" s="171">
        <f t="shared" ref="C334:H334" si="74">SUM(C335:C336)</f>
        <v>0</v>
      </c>
      <c r="D334" s="235">
        <f t="shared" si="74"/>
        <v>0</v>
      </c>
      <c r="E334" s="305">
        <f t="shared" si="74"/>
        <v>0</v>
      </c>
      <c r="F334" s="382">
        <f t="shared" si="74"/>
        <v>0</v>
      </c>
      <c r="G334" s="452">
        <f t="shared" si="74"/>
        <v>0</v>
      </c>
      <c r="H334" s="524">
        <f t="shared" si="74"/>
        <v>0</v>
      </c>
      <c r="I334" s="597">
        <f t="shared" ref="I334:N334" si="75">SUM(I335:I336)</f>
        <v>0</v>
      </c>
      <c r="J334" s="692">
        <f t="shared" si="75"/>
        <v>0</v>
      </c>
      <c r="K334" s="760">
        <f t="shared" si="75"/>
        <v>0</v>
      </c>
      <c r="L334" s="832">
        <f t="shared" si="75"/>
        <v>0</v>
      </c>
      <c r="M334" s="905">
        <f t="shared" si="75"/>
        <v>0</v>
      </c>
      <c r="N334" s="973">
        <f t="shared" si="75"/>
        <v>0</v>
      </c>
    </row>
    <row r="335" spans="1:14" ht="30" customHeight="1">
      <c r="A335" s="11"/>
      <c r="B335" s="12" t="s">
        <v>40</v>
      </c>
      <c r="C335" s="169">
        <v>0</v>
      </c>
      <c r="D335" s="236">
        <v>0</v>
      </c>
      <c r="E335" s="303">
        <v>0</v>
      </c>
      <c r="F335" s="383">
        <v>0</v>
      </c>
      <c r="G335" s="453">
        <v>0</v>
      </c>
      <c r="H335" s="525">
        <v>0</v>
      </c>
      <c r="I335" s="595">
        <v>0</v>
      </c>
      <c r="J335" s="690">
        <v>0</v>
      </c>
      <c r="K335" s="761">
        <v>0</v>
      </c>
      <c r="L335" s="833">
        <v>0</v>
      </c>
      <c r="M335" s="903">
        <v>0</v>
      </c>
      <c r="N335" s="974">
        <v>0</v>
      </c>
    </row>
    <row r="336" spans="1:14" ht="25.5" customHeight="1">
      <c r="A336" s="11"/>
      <c r="B336" s="12" t="s">
        <v>41</v>
      </c>
      <c r="C336" s="169">
        <v>0</v>
      </c>
      <c r="D336" s="236">
        <v>0</v>
      </c>
      <c r="E336" s="303">
        <v>0</v>
      </c>
      <c r="F336" s="383">
        <v>0</v>
      </c>
      <c r="G336" s="453">
        <v>0</v>
      </c>
      <c r="H336" s="525">
        <v>0</v>
      </c>
      <c r="I336" s="595">
        <v>0</v>
      </c>
      <c r="J336" s="690">
        <v>0</v>
      </c>
      <c r="K336" s="761">
        <v>0</v>
      </c>
      <c r="L336" s="833">
        <v>0</v>
      </c>
      <c r="M336" s="903">
        <v>0</v>
      </c>
      <c r="N336" s="974">
        <v>0</v>
      </c>
    </row>
    <row r="337" spans="1:14" ht="20.100000000000001" customHeight="1">
      <c r="A337" s="11"/>
      <c r="B337" s="10" t="s">
        <v>42</v>
      </c>
      <c r="C337" s="171">
        <f t="shared" ref="C337:H337" si="76">SUM(C338:C339)</f>
        <v>0</v>
      </c>
      <c r="D337" s="235">
        <f t="shared" si="76"/>
        <v>0</v>
      </c>
      <c r="E337" s="305">
        <f t="shared" si="76"/>
        <v>5</v>
      </c>
      <c r="F337" s="382">
        <f t="shared" si="76"/>
        <v>90</v>
      </c>
      <c r="G337" s="452">
        <f t="shared" si="76"/>
        <v>70</v>
      </c>
      <c r="H337" s="524">
        <f t="shared" si="76"/>
        <v>0</v>
      </c>
      <c r="I337" s="597">
        <f t="shared" ref="I337:N337" si="77">SUM(I338:I339)</f>
        <v>0</v>
      </c>
      <c r="J337" s="692">
        <f t="shared" si="77"/>
        <v>5</v>
      </c>
      <c r="K337" s="760">
        <f t="shared" si="77"/>
        <v>50</v>
      </c>
      <c r="L337" s="832">
        <f t="shared" si="77"/>
        <v>60</v>
      </c>
      <c r="M337" s="905">
        <f t="shared" si="77"/>
        <v>0</v>
      </c>
      <c r="N337" s="973">
        <f t="shared" si="77"/>
        <v>0</v>
      </c>
    </row>
    <row r="338" spans="1:14" ht="24" customHeight="1">
      <c r="A338" s="11"/>
      <c r="B338" s="12" t="s">
        <v>40</v>
      </c>
      <c r="C338" s="172">
        <v>0</v>
      </c>
      <c r="D338" s="227">
        <v>0</v>
      </c>
      <c r="E338" s="307">
        <v>5</v>
      </c>
      <c r="F338" s="374">
        <v>90</v>
      </c>
      <c r="G338" s="444">
        <v>50</v>
      </c>
      <c r="H338" s="515">
        <v>0</v>
      </c>
      <c r="I338" s="599">
        <v>0</v>
      </c>
      <c r="J338" s="694">
        <v>0</v>
      </c>
      <c r="K338" s="752">
        <v>50</v>
      </c>
      <c r="L338" s="824">
        <v>60</v>
      </c>
      <c r="M338" s="907">
        <v>0</v>
      </c>
      <c r="N338" s="964">
        <v>0</v>
      </c>
    </row>
    <row r="339" spans="1:14">
      <c r="A339" s="11"/>
      <c r="B339" s="12" t="s">
        <v>41</v>
      </c>
      <c r="C339" s="172">
        <v>0</v>
      </c>
      <c r="D339" s="227">
        <v>0</v>
      </c>
      <c r="E339" s="307">
        <v>0</v>
      </c>
      <c r="F339" s="374">
        <v>0</v>
      </c>
      <c r="G339" s="444">
        <v>20</v>
      </c>
      <c r="H339" s="515">
        <v>0</v>
      </c>
      <c r="I339" s="599">
        <v>0</v>
      </c>
      <c r="J339" s="694">
        <v>5</v>
      </c>
      <c r="K339" s="752">
        <v>0</v>
      </c>
      <c r="L339" s="824">
        <v>0</v>
      </c>
      <c r="M339" s="907">
        <v>0</v>
      </c>
      <c r="N339" s="964">
        <v>0</v>
      </c>
    </row>
    <row r="340" spans="1:14">
      <c r="A340" s="9">
        <v>2</v>
      </c>
      <c r="B340" s="10" t="s">
        <v>43</v>
      </c>
      <c r="C340" s="166"/>
      <c r="D340" s="231"/>
      <c r="E340" s="296"/>
      <c r="F340" s="378"/>
      <c r="G340" s="448"/>
      <c r="H340" s="519"/>
      <c r="I340" s="588"/>
      <c r="J340" s="683"/>
      <c r="K340" s="756"/>
      <c r="L340" s="828"/>
      <c r="M340" s="896"/>
      <c r="N340" s="968"/>
    </row>
    <row r="341" spans="1:14">
      <c r="A341" s="11"/>
      <c r="B341" s="12" t="s">
        <v>44</v>
      </c>
      <c r="C341" s="169">
        <v>0</v>
      </c>
      <c r="D341" s="236">
        <v>0</v>
      </c>
      <c r="E341" s="303">
        <v>0</v>
      </c>
      <c r="F341" s="383">
        <v>0</v>
      </c>
      <c r="G341" s="453">
        <v>0</v>
      </c>
      <c r="H341" s="525">
        <v>0</v>
      </c>
      <c r="I341" s="595">
        <v>0</v>
      </c>
      <c r="J341" s="690">
        <v>0</v>
      </c>
      <c r="K341" s="761">
        <v>0</v>
      </c>
      <c r="L341" s="833">
        <v>0</v>
      </c>
      <c r="M341" s="903">
        <v>0</v>
      </c>
      <c r="N341" s="974">
        <v>0</v>
      </c>
    </row>
    <row r="342" spans="1:14" ht="12.75" customHeight="1">
      <c r="A342" s="11"/>
      <c r="B342" s="12" t="s">
        <v>45</v>
      </c>
      <c r="C342" s="169">
        <v>0</v>
      </c>
      <c r="D342" s="236">
        <v>0</v>
      </c>
      <c r="E342" s="303">
        <v>5</v>
      </c>
      <c r="F342" s="383">
        <v>90</v>
      </c>
      <c r="G342" s="453">
        <v>70</v>
      </c>
      <c r="H342" s="525">
        <v>0</v>
      </c>
      <c r="I342" s="595">
        <v>0</v>
      </c>
      <c r="J342" s="690">
        <v>5</v>
      </c>
      <c r="K342" s="761">
        <v>50</v>
      </c>
      <c r="L342" s="833">
        <v>60</v>
      </c>
      <c r="M342" s="903">
        <v>0</v>
      </c>
      <c r="N342" s="974">
        <v>0</v>
      </c>
    </row>
    <row r="343" spans="1:14" ht="12.75" customHeight="1">
      <c r="A343" s="9"/>
      <c r="B343" s="12" t="s">
        <v>46</v>
      </c>
      <c r="C343" s="169">
        <v>0</v>
      </c>
      <c r="D343" s="236">
        <v>0</v>
      </c>
      <c r="E343" s="303">
        <v>0</v>
      </c>
      <c r="F343" s="383">
        <v>0</v>
      </c>
      <c r="G343" s="453">
        <v>0</v>
      </c>
      <c r="H343" s="525">
        <v>0</v>
      </c>
      <c r="I343" s="595">
        <v>0</v>
      </c>
      <c r="J343" s="690">
        <v>0</v>
      </c>
      <c r="K343" s="761">
        <v>0</v>
      </c>
      <c r="L343" s="833">
        <v>0</v>
      </c>
      <c r="M343" s="903">
        <v>0</v>
      </c>
      <c r="N343" s="974">
        <v>0</v>
      </c>
    </row>
    <row r="344" spans="1:14">
      <c r="A344" s="14"/>
      <c r="B344" s="15" t="s">
        <v>47</v>
      </c>
      <c r="C344" s="170">
        <v>0</v>
      </c>
      <c r="D344" s="237">
        <v>0</v>
      </c>
      <c r="E344" s="304">
        <v>0</v>
      </c>
      <c r="F344" s="384">
        <v>0</v>
      </c>
      <c r="G344" s="454">
        <v>0</v>
      </c>
      <c r="H344" s="526">
        <v>0</v>
      </c>
      <c r="I344" s="596">
        <v>0</v>
      </c>
      <c r="J344" s="691">
        <v>0</v>
      </c>
      <c r="K344" s="762">
        <v>0</v>
      </c>
      <c r="L344" s="834">
        <v>0</v>
      </c>
      <c r="M344" s="904">
        <v>0</v>
      </c>
      <c r="N344" s="975">
        <v>0</v>
      </c>
    </row>
    <row r="345" spans="1:14" ht="13.5" thickBot="1">
      <c r="A345" s="17">
        <v>3</v>
      </c>
      <c r="B345" s="18" t="s">
        <v>48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</row>
    <row r="346" spans="1:14">
      <c r="B346" s="126" t="s">
        <v>49</v>
      </c>
      <c r="C346" s="24">
        <f t="shared" ref="C346:H346" si="78">SUM(C341:C344)-C332</f>
        <v>0</v>
      </c>
      <c r="D346" s="24">
        <f t="shared" si="78"/>
        <v>0</v>
      </c>
      <c r="E346" s="24">
        <f t="shared" si="78"/>
        <v>0</v>
      </c>
      <c r="F346" s="24">
        <f t="shared" si="78"/>
        <v>0</v>
      </c>
      <c r="G346" s="24">
        <f t="shared" si="78"/>
        <v>0</v>
      </c>
      <c r="H346" s="24">
        <f t="shared" si="78"/>
        <v>0</v>
      </c>
      <c r="I346" s="24">
        <f t="shared" ref="I346:N346" si="79">SUM(I341:I344)-I332</f>
        <v>0</v>
      </c>
      <c r="J346" s="24">
        <f t="shared" si="79"/>
        <v>0</v>
      </c>
      <c r="K346" s="24">
        <f t="shared" si="79"/>
        <v>0</v>
      </c>
      <c r="L346" s="24">
        <f t="shared" si="79"/>
        <v>0</v>
      </c>
      <c r="M346" s="24">
        <f t="shared" si="79"/>
        <v>0</v>
      </c>
      <c r="N346" s="24">
        <f t="shared" si="79"/>
        <v>0</v>
      </c>
    </row>
    <row r="347" spans="1:14">
      <c r="B347" s="126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>
      <c r="B348" s="126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>
      <c r="B349" s="126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1" spans="1:14" ht="12.75" customHeight="1"/>
    <row r="352" spans="1:14" ht="12.75" customHeight="1"/>
    <row r="353" spans="1:14" ht="12.75" customHeight="1"/>
    <row r="354" spans="1:14" ht="12.75" customHeight="1">
      <c r="A354" s="1000" t="s">
        <v>0</v>
      </c>
      <c r="B354" s="1000"/>
      <c r="C354" s="1" t="s">
        <v>1</v>
      </c>
      <c r="D354" s="1" t="s">
        <v>1</v>
      </c>
      <c r="E354" s="1" t="s">
        <v>1</v>
      </c>
      <c r="F354" s="1" t="s">
        <v>1</v>
      </c>
      <c r="G354" s="1" t="s">
        <v>1</v>
      </c>
      <c r="H354" s="1" t="s">
        <v>1</v>
      </c>
      <c r="I354" s="1" t="s">
        <v>1</v>
      </c>
      <c r="J354" s="1" t="s">
        <v>1</v>
      </c>
      <c r="K354" s="1" t="s">
        <v>1</v>
      </c>
      <c r="L354" s="1" t="s">
        <v>1</v>
      </c>
      <c r="M354" s="1" t="s">
        <v>1</v>
      </c>
      <c r="N354" s="1" t="s">
        <v>1</v>
      </c>
    </row>
    <row r="355" spans="1:14" ht="12.75" customHeight="1">
      <c r="A355" s="1000" t="s">
        <v>3</v>
      </c>
      <c r="B355" s="1000"/>
    </row>
    <row r="356" spans="1:14">
      <c r="A356" s="1000" t="s">
        <v>4</v>
      </c>
      <c r="B356" s="1000"/>
    </row>
    <row r="357" spans="1:14" ht="20.25">
      <c r="C357" s="135" t="s">
        <v>5</v>
      </c>
    </row>
    <row r="358" spans="1:14">
      <c r="C358" s="136" t="s">
        <v>6</v>
      </c>
    </row>
    <row r="359" spans="1:14" ht="12.75" customHeight="1">
      <c r="A359" s="1" t="s">
        <v>7</v>
      </c>
    </row>
    <row r="360" spans="1:14" ht="12.75" customHeight="1">
      <c r="A360" s="1" t="s">
        <v>8</v>
      </c>
    </row>
    <row r="361" spans="1:14" s="3" customFormat="1" ht="15" customHeight="1">
      <c r="A361" s="3" t="s">
        <v>61</v>
      </c>
    </row>
    <row r="362" spans="1:14" ht="18" customHeight="1" thickBot="1">
      <c r="A362" s="3"/>
      <c r="B362" s="3"/>
    </row>
    <row r="363" spans="1:14" ht="12.75" customHeight="1">
      <c r="A363" s="987" t="s">
        <v>13</v>
      </c>
      <c r="B363" s="989" t="s">
        <v>14</v>
      </c>
      <c r="C363" s="130"/>
    </row>
    <row r="364" spans="1:14" ht="12.75" customHeight="1">
      <c r="A364" s="988"/>
      <c r="B364" s="990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>
      <c r="A365" s="988"/>
      <c r="B365" s="990"/>
      <c r="C365" s="167" t="s">
        <v>18</v>
      </c>
      <c r="D365" s="223" t="s">
        <v>18</v>
      </c>
      <c r="E365" s="301" t="s">
        <v>18</v>
      </c>
      <c r="F365" s="370" t="s">
        <v>18</v>
      </c>
      <c r="G365" s="440" t="s">
        <v>18</v>
      </c>
      <c r="H365" s="511" t="s">
        <v>18</v>
      </c>
      <c r="I365" s="593" t="s">
        <v>18</v>
      </c>
      <c r="J365" s="688" t="s">
        <v>18</v>
      </c>
      <c r="K365" s="748" t="s">
        <v>18</v>
      </c>
      <c r="L365" s="820" t="s">
        <v>18</v>
      </c>
      <c r="M365" s="901" t="s">
        <v>18</v>
      </c>
      <c r="N365" s="960" t="s">
        <v>18</v>
      </c>
    </row>
    <row r="366" spans="1:14" ht="12.75" customHeight="1">
      <c r="A366" s="988"/>
      <c r="B366" s="990"/>
      <c r="C366" s="168"/>
      <c r="D366" s="224"/>
      <c r="E366" s="298"/>
      <c r="F366" s="371"/>
      <c r="G366" s="441"/>
      <c r="H366" s="512"/>
      <c r="I366" s="590"/>
      <c r="J366" s="685"/>
      <c r="K366" s="749"/>
      <c r="L366" s="821"/>
      <c r="M366" s="898"/>
      <c r="N366" s="961"/>
    </row>
    <row r="367" spans="1:14" ht="30" customHeight="1">
      <c r="A367" s="44" t="s">
        <v>25</v>
      </c>
      <c r="B367" s="45" t="s">
        <v>26</v>
      </c>
      <c r="C367" s="164" t="s">
        <v>28</v>
      </c>
      <c r="D367" s="225" t="s">
        <v>28</v>
      </c>
      <c r="E367" s="299" t="s">
        <v>28</v>
      </c>
      <c r="F367" s="372" t="s">
        <v>28</v>
      </c>
      <c r="G367" s="442" t="s">
        <v>28</v>
      </c>
      <c r="H367" s="513" t="s">
        <v>28</v>
      </c>
      <c r="I367" s="591" t="s">
        <v>28</v>
      </c>
      <c r="J367" s="686" t="s">
        <v>28</v>
      </c>
      <c r="K367" s="750" t="s">
        <v>28</v>
      </c>
      <c r="L367" s="822" t="s">
        <v>28</v>
      </c>
      <c r="M367" s="899" t="s">
        <v>28</v>
      </c>
      <c r="N367" s="962" t="s">
        <v>28</v>
      </c>
    </row>
    <row r="368" spans="1:14" ht="25.5" customHeight="1">
      <c r="A368" s="5"/>
      <c r="B368" s="6" t="s">
        <v>37</v>
      </c>
      <c r="C368" s="165">
        <f t="shared" ref="C368:H368" si="80">SUM(C370,C373)</f>
        <v>0</v>
      </c>
      <c r="D368" s="234">
        <f t="shared" si="80"/>
        <v>99</v>
      </c>
      <c r="E368" s="300">
        <f t="shared" si="80"/>
        <v>0</v>
      </c>
      <c r="F368" s="381">
        <f t="shared" si="80"/>
        <v>85</v>
      </c>
      <c r="G368" s="451">
        <f t="shared" si="80"/>
        <v>0</v>
      </c>
      <c r="H368" s="523">
        <f t="shared" si="80"/>
        <v>0</v>
      </c>
      <c r="I368" s="592">
        <f t="shared" ref="I368:N368" si="81">SUM(I370,I373)</f>
        <v>0</v>
      </c>
      <c r="J368" s="687">
        <f t="shared" si="81"/>
        <v>0</v>
      </c>
      <c r="K368" s="759">
        <f t="shared" si="81"/>
        <v>0</v>
      </c>
      <c r="L368" s="831">
        <f t="shared" si="81"/>
        <v>68</v>
      </c>
      <c r="M368" s="900">
        <f t="shared" si="81"/>
        <v>0</v>
      </c>
      <c r="N368" s="972">
        <f t="shared" si="81"/>
        <v>86</v>
      </c>
    </row>
    <row r="369" spans="1:14" ht="20.100000000000001" customHeight="1">
      <c r="A369" s="9">
        <v>1</v>
      </c>
      <c r="B369" s="10" t="s">
        <v>38</v>
      </c>
      <c r="C369" s="166"/>
      <c r="D369" s="231"/>
      <c r="E369" s="296"/>
      <c r="F369" s="378"/>
      <c r="G369" s="448"/>
      <c r="H369" s="519"/>
      <c r="I369" s="588"/>
      <c r="J369" s="683"/>
      <c r="K369" s="756"/>
      <c r="L369" s="828"/>
      <c r="M369" s="896"/>
      <c r="N369" s="968"/>
    </row>
    <row r="370" spans="1:14" ht="20.100000000000001" customHeight="1">
      <c r="A370" s="11"/>
      <c r="B370" s="10" t="s">
        <v>39</v>
      </c>
      <c r="C370" s="171">
        <f t="shared" ref="C370:H370" si="82">SUM(C371:C372)</f>
        <v>0</v>
      </c>
      <c r="D370" s="235">
        <f t="shared" si="82"/>
        <v>0</v>
      </c>
      <c r="E370" s="305">
        <f t="shared" si="82"/>
        <v>0</v>
      </c>
      <c r="F370" s="382">
        <f t="shared" si="82"/>
        <v>0</v>
      </c>
      <c r="G370" s="452">
        <f t="shared" si="82"/>
        <v>0</v>
      </c>
      <c r="H370" s="524">
        <f t="shared" si="82"/>
        <v>0</v>
      </c>
      <c r="I370" s="597">
        <f t="shared" ref="I370:N370" si="83">SUM(I371:I372)</f>
        <v>0</v>
      </c>
      <c r="J370" s="692">
        <f t="shared" si="83"/>
        <v>0</v>
      </c>
      <c r="K370" s="760">
        <f t="shared" si="83"/>
        <v>0</v>
      </c>
      <c r="L370" s="832">
        <f t="shared" si="83"/>
        <v>0</v>
      </c>
      <c r="M370" s="905">
        <f t="shared" si="83"/>
        <v>0</v>
      </c>
      <c r="N370" s="973">
        <f t="shared" si="83"/>
        <v>0</v>
      </c>
    </row>
    <row r="371" spans="1:14" ht="20.100000000000001" customHeight="1">
      <c r="A371" s="11"/>
      <c r="B371" s="12" t="s">
        <v>40</v>
      </c>
      <c r="C371" s="169">
        <v>0</v>
      </c>
      <c r="D371" s="236">
        <v>0</v>
      </c>
      <c r="E371" s="303">
        <v>0</v>
      </c>
      <c r="F371" s="383">
        <v>0</v>
      </c>
      <c r="G371" s="453">
        <v>0</v>
      </c>
      <c r="H371" s="525">
        <v>0</v>
      </c>
      <c r="I371" s="595">
        <v>0</v>
      </c>
      <c r="J371" s="690">
        <v>0</v>
      </c>
      <c r="K371" s="761">
        <v>0</v>
      </c>
      <c r="L371" s="833">
        <v>0</v>
      </c>
      <c r="M371" s="903">
        <v>0</v>
      </c>
      <c r="N371" s="974">
        <v>0</v>
      </c>
    </row>
    <row r="372" spans="1:14" ht="20.100000000000001" customHeight="1">
      <c r="A372" s="11"/>
      <c r="B372" s="12" t="s">
        <v>41</v>
      </c>
      <c r="C372" s="169">
        <v>0</v>
      </c>
      <c r="D372" s="236">
        <v>0</v>
      </c>
      <c r="E372" s="303">
        <v>0</v>
      </c>
      <c r="F372" s="383">
        <v>0</v>
      </c>
      <c r="G372" s="453">
        <v>0</v>
      </c>
      <c r="H372" s="525">
        <v>0</v>
      </c>
      <c r="I372" s="595">
        <v>0</v>
      </c>
      <c r="J372" s="690">
        <v>0</v>
      </c>
      <c r="K372" s="761">
        <v>0</v>
      </c>
      <c r="L372" s="833">
        <v>0</v>
      </c>
      <c r="M372" s="903">
        <v>0</v>
      </c>
      <c r="N372" s="974">
        <v>0</v>
      </c>
    </row>
    <row r="373" spans="1:14" ht="20.100000000000001" customHeight="1">
      <c r="A373" s="11"/>
      <c r="B373" s="10" t="s">
        <v>42</v>
      </c>
      <c r="C373" s="171">
        <f t="shared" ref="C373:H373" si="84">SUM(C374:C375)</f>
        <v>0</v>
      </c>
      <c r="D373" s="235">
        <f t="shared" si="84"/>
        <v>99</v>
      </c>
      <c r="E373" s="305">
        <f t="shared" si="84"/>
        <v>0</v>
      </c>
      <c r="F373" s="382">
        <f t="shared" si="84"/>
        <v>85</v>
      </c>
      <c r="G373" s="452">
        <f t="shared" si="84"/>
        <v>0</v>
      </c>
      <c r="H373" s="524">
        <f t="shared" si="84"/>
        <v>0</v>
      </c>
      <c r="I373" s="597">
        <f t="shared" ref="I373:N373" si="85">SUM(I374:I375)</f>
        <v>0</v>
      </c>
      <c r="J373" s="692">
        <f t="shared" si="85"/>
        <v>0</v>
      </c>
      <c r="K373" s="760">
        <f t="shared" si="85"/>
        <v>0</v>
      </c>
      <c r="L373" s="832">
        <f t="shared" si="85"/>
        <v>68</v>
      </c>
      <c r="M373" s="905">
        <f t="shared" si="85"/>
        <v>0</v>
      </c>
      <c r="N373" s="973">
        <f t="shared" si="85"/>
        <v>86</v>
      </c>
    </row>
    <row r="374" spans="1:14" ht="20.100000000000001" customHeight="1">
      <c r="A374" s="11"/>
      <c r="B374" s="12" t="s">
        <v>40</v>
      </c>
      <c r="C374" s="169">
        <v>0</v>
      </c>
      <c r="D374" s="236">
        <v>99</v>
      </c>
      <c r="E374" s="303">
        <v>0</v>
      </c>
      <c r="F374" s="383">
        <v>85</v>
      </c>
      <c r="G374" s="453">
        <v>0</v>
      </c>
      <c r="H374" s="525">
        <v>0</v>
      </c>
      <c r="I374" s="595">
        <v>0</v>
      </c>
      <c r="J374" s="690">
        <v>0</v>
      </c>
      <c r="K374" s="761">
        <v>0</v>
      </c>
      <c r="L374" s="833">
        <v>68</v>
      </c>
      <c r="M374" s="903">
        <v>0</v>
      </c>
      <c r="N374" s="974">
        <v>86</v>
      </c>
    </row>
    <row r="375" spans="1:14" ht="20.100000000000001" customHeight="1">
      <c r="A375" s="11"/>
      <c r="B375" s="12" t="s">
        <v>41</v>
      </c>
      <c r="C375" s="169">
        <v>0</v>
      </c>
      <c r="D375" s="236">
        <v>0</v>
      </c>
      <c r="E375" s="303">
        <v>0</v>
      </c>
      <c r="F375" s="383">
        <v>0</v>
      </c>
      <c r="G375" s="453">
        <v>0</v>
      </c>
      <c r="H375" s="525">
        <v>0</v>
      </c>
      <c r="I375" s="595">
        <v>0</v>
      </c>
      <c r="J375" s="690">
        <v>0</v>
      </c>
      <c r="K375" s="761">
        <v>0</v>
      </c>
      <c r="L375" s="833">
        <v>0</v>
      </c>
      <c r="M375" s="903">
        <v>0</v>
      </c>
      <c r="N375" s="974">
        <v>0</v>
      </c>
    </row>
    <row r="376" spans="1:14" ht="26.25" customHeight="1">
      <c r="A376" s="9">
        <v>2</v>
      </c>
      <c r="B376" s="10" t="s">
        <v>43</v>
      </c>
      <c r="C376" s="166"/>
      <c r="D376" s="231"/>
      <c r="E376" s="296"/>
      <c r="F376" s="378"/>
      <c r="G376" s="448"/>
      <c r="H376" s="519"/>
      <c r="I376" s="588"/>
      <c r="J376" s="683"/>
      <c r="K376" s="756"/>
      <c r="L376" s="828"/>
      <c r="M376" s="896"/>
      <c r="N376" s="968"/>
    </row>
    <row r="377" spans="1:14" ht="20.100000000000001" customHeight="1">
      <c r="A377" s="11"/>
      <c r="B377" s="12" t="s">
        <v>44</v>
      </c>
      <c r="C377" s="169">
        <v>0</v>
      </c>
      <c r="D377" s="236">
        <v>0</v>
      </c>
      <c r="E377" s="303">
        <v>0</v>
      </c>
      <c r="F377" s="383">
        <v>0</v>
      </c>
      <c r="G377" s="453">
        <v>0</v>
      </c>
      <c r="H377" s="525">
        <v>0</v>
      </c>
      <c r="I377" s="595">
        <v>0</v>
      </c>
      <c r="J377" s="690">
        <v>0</v>
      </c>
      <c r="K377" s="761">
        <v>0</v>
      </c>
      <c r="L377" s="833">
        <v>0</v>
      </c>
      <c r="M377" s="903">
        <v>0</v>
      </c>
      <c r="N377" s="974">
        <v>0</v>
      </c>
    </row>
    <row r="378" spans="1:14" ht="20.100000000000001" customHeight="1">
      <c r="A378" s="11"/>
      <c r="B378" s="12" t="s">
        <v>45</v>
      </c>
      <c r="C378" s="169">
        <v>0</v>
      </c>
      <c r="D378" s="236">
        <v>99</v>
      </c>
      <c r="E378" s="303">
        <v>0</v>
      </c>
      <c r="F378" s="383">
        <v>85</v>
      </c>
      <c r="G378" s="453">
        <v>0</v>
      </c>
      <c r="H378" s="525">
        <v>0</v>
      </c>
      <c r="I378" s="595">
        <v>0</v>
      </c>
      <c r="J378" s="690">
        <v>0</v>
      </c>
      <c r="K378" s="761">
        <v>0</v>
      </c>
      <c r="L378" s="833">
        <v>68</v>
      </c>
      <c r="M378" s="903">
        <v>0</v>
      </c>
      <c r="N378" s="974">
        <v>86</v>
      </c>
    </row>
    <row r="379" spans="1:14" ht="20.100000000000001" customHeight="1">
      <c r="A379" s="9"/>
      <c r="B379" s="12" t="s">
        <v>46</v>
      </c>
      <c r="C379" s="169">
        <v>0</v>
      </c>
      <c r="D379" s="236">
        <v>0</v>
      </c>
      <c r="E379" s="303">
        <v>0</v>
      </c>
      <c r="F379" s="383">
        <v>0</v>
      </c>
      <c r="G379" s="453">
        <v>0</v>
      </c>
      <c r="H379" s="525">
        <v>0</v>
      </c>
      <c r="I379" s="595">
        <v>0</v>
      </c>
      <c r="J379" s="690">
        <v>0</v>
      </c>
      <c r="K379" s="761">
        <v>0</v>
      </c>
      <c r="L379" s="833">
        <v>0</v>
      </c>
      <c r="M379" s="903">
        <v>0</v>
      </c>
      <c r="N379" s="974">
        <v>0</v>
      </c>
    </row>
    <row r="380" spans="1:14" ht="20.100000000000001" customHeight="1">
      <c r="A380" s="14"/>
      <c r="B380" s="15" t="s">
        <v>47</v>
      </c>
      <c r="C380" s="170">
        <v>0</v>
      </c>
      <c r="D380" s="237">
        <v>0</v>
      </c>
      <c r="E380" s="304">
        <v>0</v>
      </c>
      <c r="F380" s="384">
        <v>0</v>
      </c>
      <c r="G380" s="454">
        <v>0</v>
      </c>
      <c r="H380" s="526">
        <v>0</v>
      </c>
      <c r="I380" s="596">
        <v>0</v>
      </c>
      <c r="J380" s="691">
        <v>0</v>
      </c>
      <c r="K380" s="762">
        <v>0</v>
      </c>
      <c r="L380" s="834">
        <v>0</v>
      </c>
      <c r="M380" s="904">
        <v>0</v>
      </c>
      <c r="N380" s="975">
        <v>0</v>
      </c>
    </row>
    <row r="381" spans="1:14" ht="24" customHeight="1" thickBot="1">
      <c r="A381" s="17">
        <v>3</v>
      </c>
      <c r="B381" s="18" t="s">
        <v>48</v>
      </c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</row>
    <row r="382" spans="1:14">
      <c r="B382" s="126" t="s">
        <v>49</v>
      </c>
      <c r="C382" s="24">
        <f t="shared" ref="C382:H382" si="86">SUM(C377:C380)-C368</f>
        <v>0</v>
      </c>
      <c r="D382" s="24">
        <f t="shared" si="86"/>
        <v>0</v>
      </c>
      <c r="E382" s="24">
        <f t="shared" si="86"/>
        <v>0</v>
      </c>
      <c r="F382" s="24">
        <f t="shared" si="86"/>
        <v>0</v>
      </c>
      <c r="G382" s="24">
        <f t="shared" si="86"/>
        <v>0</v>
      </c>
      <c r="H382" s="24">
        <f t="shared" si="86"/>
        <v>0</v>
      </c>
      <c r="I382" s="24">
        <f t="shared" ref="I382:N382" si="87">SUM(I377:I380)-I368</f>
        <v>0</v>
      </c>
      <c r="J382" s="24">
        <f t="shared" si="87"/>
        <v>0</v>
      </c>
      <c r="K382" s="24">
        <f t="shared" si="87"/>
        <v>0</v>
      </c>
      <c r="L382" s="24">
        <f t="shared" si="87"/>
        <v>0</v>
      </c>
      <c r="M382" s="24">
        <f t="shared" si="87"/>
        <v>0</v>
      </c>
      <c r="N382" s="24">
        <f t="shared" si="87"/>
        <v>0</v>
      </c>
    </row>
    <row r="385" spans="1:14" ht="12.75" customHeight="1"/>
    <row r="386" spans="1:14" ht="12.75" customHeight="1"/>
    <row r="390" spans="1:14" ht="12.75" customHeight="1">
      <c r="A390" s="1000" t="s">
        <v>0</v>
      </c>
      <c r="B390" s="1000"/>
      <c r="C390" s="1" t="s">
        <v>1</v>
      </c>
      <c r="D390" s="1" t="s">
        <v>1</v>
      </c>
      <c r="E390" s="1" t="s">
        <v>1</v>
      </c>
      <c r="F390" s="1" t="s">
        <v>1</v>
      </c>
      <c r="G390" s="1" t="s">
        <v>1</v>
      </c>
      <c r="H390" s="1" t="s">
        <v>1</v>
      </c>
      <c r="I390" s="1" t="s">
        <v>1</v>
      </c>
      <c r="J390" s="1" t="s">
        <v>1</v>
      </c>
      <c r="K390" s="1" t="s">
        <v>1</v>
      </c>
      <c r="L390" s="1" t="s">
        <v>1</v>
      </c>
      <c r="M390" s="1" t="s">
        <v>1</v>
      </c>
      <c r="N390" s="1" t="s">
        <v>1</v>
      </c>
    </row>
    <row r="391" spans="1:14" ht="12.75" customHeight="1">
      <c r="A391" s="1000" t="s">
        <v>3</v>
      </c>
      <c r="B391" s="1000"/>
    </row>
    <row r="392" spans="1:14" ht="7.5" customHeight="1">
      <c r="A392" s="1000" t="s">
        <v>4</v>
      </c>
      <c r="B392" s="1000"/>
    </row>
    <row r="393" spans="1:14" ht="18" customHeight="1">
      <c r="C393" s="135" t="s">
        <v>5</v>
      </c>
    </row>
    <row r="394" spans="1:14" ht="12.75" customHeight="1">
      <c r="C394" s="136" t="s">
        <v>6</v>
      </c>
    </row>
    <row r="395" spans="1:14" ht="12.75" customHeight="1">
      <c r="A395" s="1" t="s">
        <v>7</v>
      </c>
    </row>
    <row r="396" spans="1:14" ht="12.75" customHeight="1">
      <c r="A396" s="1" t="s">
        <v>8</v>
      </c>
    </row>
    <row r="397" spans="1:14" s="3" customFormat="1" ht="12.75" customHeight="1">
      <c r="A397" s="3" t="s">
        <v>60</v>
      </c>
    </row>
    <row r="398" spans="1:14" ht="30" customHeight="1" thickBot="1"/>
    <row r="399" spans="1:14" ht="25.5" customHeight="1">
      <c r="A399" s="987" t="s">
        <v>13</v>
      </c>
      <c r="B399" s="989" t="s">
        <v>14</v>
      </c>
      <c r="C399" s="130"/>
    </row>
    <row r="400" spans="1:14" ht="20.100000000000001" customHeight="1">
      <c r="A400" s="988"/>
      <c r="B400" s="990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>
      <c r="A401" s="988"/>
      <c r="B401" s="990"/>
      <c r="C401" s="167" t="s">
        <v>18</v>
      </c>
      <c r="D401" s="223" t="s">
        <v>18</v>
      </c>
      <c r="E401" s="301" t="s">
        <v>18</v>
      </c>
      <c r="F401" s="370" t="s">
        <v>18</v>
      </c>
      <c r="G401" s="440" t="s">
        <v>18</v>
      </c>
      <c r="H401" s="511" t="s">
        <v>18</v>
      </c>
      <c r="I401" s="593" t="s">
        <v>18</v>
      </c>
      <c r="J401" s="688" t="s">
        <v>18</v>
      </c>
      <c r="K401" s="748" t="s">
        <v>18</v>
      </c>
      <c r="L401" s="820" t="s">
        <v>18</v>
      </c>
      <c r="M401" s="901" t="s">
        <v>18</v>
      </c>
      <c r="N401" s="960" t="s">
        <v>18</v>
      </c>
    </row>
    <row r="402" spans="1:14" ht="20.100000000000001" customHeight="1">
      <c r="A402" s="988"/>
      <c r="B402" s="990"/>
      <c r="C402" s="168"/>
      <c r="D402" s="224"/>
      <c r="E402" s="298"/>
      <c r="F402" s="371"/>
      <c r="G402" s="441"/>
      <c r="H402" s="512"/>
      <c r="I402" s="590"/>
      <c r="J402" s="685"/>
      <c r="K402" s="749"/>
      <c r="L402" s="821"/>
      <c r="M402" s="898"/>
      <c r="N402" s="961"/>
    </row>
    <row r="403" spans="1:14" ht="20.100000000000001" customHeight="1">
      <c r="A403" s="44" t="s">
        <v>25</v>
      </c>
      <c r="B403" s="45" t="s">
        <v>26</v>
      </c>
      <c r="C403" s="164" t="s">
        <v>28</v>
      </c>
      <c r="D403" s="225" t="s">
        <v>28</v>
      </c>
      <c r="E403" s="299" t="s">
        <v>28</v>
      </c>
      <c r="F403" s="372" t="s">
        <v>28</v>
      </c>
      <c r="G403" s="442" t="s">
        <v>28</v>
      </c>
      <c r="H403" s="513" t="s">
        <v>28</v>
      </c>
      <c r="I403" s="591" t="s">
        <v>28</v>
      </c>
      <c r="J403" s="686" t="s">
        <v>28</v>
      </c>
      <c r="K403" s="750" t="s">
        <v>28</v>
      </c>
      <c r="L403" s="822" t="s">
        <v>28</v>
      </c>
      <c r="M403" s="899" t="s">
        <v>28</v>
      </c>
      <c r="N403" s="962" t="s">
        <v>28</v>
      </c>
    </row>
    <row r="404" spans="1:14" ht="20.100000000000001" customHeight="1">
      <c r="A404" s="5"/>
      <c r="B404" s="6" t="s">
        <v>37</v>
      </c>
      <c r="C404" s="165">
        <f t="shared" ref="C404:H404" si="88">SUM(C406,C409)</f>
        <v>0</v>
      </c>
      <c r="D404" s="234">
        <f t="shared" si="88"/>
        <v>15</v>
      </c>
      <c r="E404" s="300">
        <f t="shared" si="88"/>
        <v>30</v>
      </c>
      <c r="F404" s="381">
        <f t="shared" si="88"/>
        <v>42</v>
      </c>
      <c r="G404" s="451">
        <f t="shared" si="88"/>
        <v>5</v>
      </c>
      <c r="H404" s="523">
        <f t="shared" si="88"/>
        <v>0</v>
      </c>
      <c r="I404" s="592">
        <f t="shared" ref="I404:N404" si="89">SUM(I406,I409)</f>
        <v>10</v>
      </c>
      <c r="J404" s="687">
        <f t="shared" si="89"/>
        <v>0</v>
      </c>
      <c r="K404" s="759">
        <f t="shared" si="89"/>
        <v>63</v>
      </c>
      <c r="L404" s="831">
        <f t="shared" si="89"/>
        <v>0</v>
      </c>
      <c r="M404" s="900">
        <f t="shared" si="89"/>
        <v>7</v>
      </c>
      <c r="N404" s="972">
        <f t="shared" si="89"/>
        <v>0</v>
      </c>
    </row>
    <row r="405" spans="1:14" ht="20.100000000000001" customHeight="1">
      <c r="A405" s="9">
        <v>1</v>
      </c>
      <c r="B405" s="10" t="s">
        <v>38</v>
      </c>
      <c r="C405" s="166"/>
      <c r="D405" s="231"/>
      <c r="E405" s="296"/>
      <c r="F405" s="378"/>
      <c r="G405" s="448"/>
      <c r="H405" s="519"/>
      <c r="I405" s="588"/>
      <c r="J405" s="683"/>
      <c r="K405" s="756"/>
      <c r="L405" s="828"/>
      <c r="M405" s="896"/>
      <c r="N405" s="968"/>
    </row>
    <row r="406" spans="1:14" ht="20.100000000000001" customHeight="1">
      <c r="A406" s="11"/>
      <c r="B406" s="10" t="s">
        <v>39</v>
      </c>
      <c r="C406" s="171">
        <f t="shared" ref="C406:H406" si="90">SUM(C407:C408)</f>
        <v>0</v>
      </c>
      <c r="D406" s="235">
        <f t="shared" si="90"/>
        <v>0</v>
      </c>
      <c r="E406" s="305">
        <f t="shared" si="90"/>
        <v>0</v>
      </c>
      <c r="F406" s="382">
        <f t="shared" si="90"/>
        <v>0</v>
      </c>
      <c r="G406" s="452">
        <f t="shared" si="90"/>
        <v>0</v>
      </c>
      <c r="H406" s="524">
        <f t="shared" si="90"/>
        <v>0</v>
      </c>
      <c r="I406" s="597">
        <f t="shared" ref="I406:N406" si="91">SUM(I407:I408)</f>
        <v>0</v>
      </c>
      <c r="J406" s="692">
        <f t="shared" si="91"/>
        <v>0</v>
      </c>
      <c r="K406" s="760">
        <f t="shared" si="91"/>
        <v>0</v>
      </c>
      <c r="L406" s="832">
        <f t="shared" si="91"/>
        <v>0</v>
      </c>
      <c r="M406" s="905">
        <f t="shared" si="91"/>
        <v>0</v>
      </c>
      <c r="N406" s="973">
        <f t="shared" si="91"/>
        <v>0</v>
      </c>
    </row>
    <row r="407" spans="1:14" ht="26.25" customHeight="1">
      <c r="A407" s="11"/>
      <c r="B407" s="12" t="s">
        <v>40</v>
      </c>
      <c r="C407" s="169">
        <v>0</v>
      </c>
      <c r="D407" s="236">
        <v>0</v>
      </c>
      <c r="E407" s="303">
        <v>0</v>
      </c>
      <c r="F407" s="383">
        <v>0</v>
      </c>
      <c r="G407" s="453">
        <v>0</v>
      </c>
      <c r="H407" s="525">
        <v>0</v>
      </c>
      <c r="I407" s="595">
        <v>0</v>
      </c>
      <c r="J407" s="690">
        <v>0</v>
      </c>
      <c r="K407" s="761">
        <v>0</v>
      </c>
      <c r="L407" s="833">
        <v>0</v>
      </c>
      <c r="M407" s="903">
        <v>0</v>
      </c>
      <c r="N407" s="974">
        <v>0</v>
      </c>
    </row>
    <row r="408" spans="1:14" ht="20.100000000000001" customHeight="1">
      <c r="A408" s="11"/>
      <c r="B408" s="12" t="s">
        <v>41</v>
      </c>
      <c r="C408" s="169">
        <v>0</v>
      </c>
      <c r="D408" s="236">
        <v>0</v>
      </c>
      <c r="E408" s="303">
        <v>0</v>
      </c>
      <c r="F408" s="383">
        <v>0</v>
      </c>
      <c r="G408" s="453">
        <v>0</v>
      </c>
      <c r="H408" s="525">
        <v>0</v>
      </c>
      <c r="I408" s="595">
        <v>0</v>
      </c>
      <c r="J408" s="690">
        <v>0</v>
      </c>
      <c r="K408" s="761">
        <v>0</v>
      </c>
      <c r="L408" s="833">
        <v>0</v>
      </c>
      <c r="M408" s="903">
        <v>0</v>
      </c>
      <c r="N408" s="974">
        <v>0</v>
      </c>
    </row>
    <row r="409" spans="1:14" ht="20.100000000000001" customHeight="1">
      <c r="A409" s="11"/>
      <c r="B409" s="10" t="s">
        <v>42</v>
      </c>
      <c r="C409" s="171">
        <f t="shared" ref="C409:H409" si="92">SUM(C410:C411)</f>
        <v>0</v>
      </c>
      <c r="D409" s="235">
        <f t="shared" si="92"/>
        <v>15</v>
      </c>
      <c r="E409" s="305">
        <f t="shared" si="92"/>
        <v>30</v>
      </c>
      <c r="F409" s="382">
        <f t="shared" si="92"/>
        <v>42</v>
      </c>
      <c r="G409" s="452">
        <f t="shared" si="92"/>
        <v>5</v>
      </c>
      <c r="H409" s="524">
        <f t="shared" si="92"/>
        <v>0</v>
      </c>
      <c r="I409" s="597">
        <f t="shared" ref="I409:N409" si="93">SUM(I410:I411)</f>
        <v>10</v>
      </c>
      <c r="J409" s="692">
        <f t="shared" si="93"/>
        <v>0</v>
      </c>
      <c r="K409" s="760">
        <f t="shared" si="93"/>
        <v>63</v>
      </c>
      <c r="L409" s="832">
        <f t="shared" si="93"/>
        <v>0</v>
      </c>
      <c r="M409" s="905">
        <f t="shared" si="93"/>
        <v>7</v>
      </c>
      <c r="N409" s="973">
        <f t="shared" si="93"/>
        <v>0</v>
      </c>
    </row>
    <row r="410" spans="1:14" ht="20.100000000000001" customHeight="1">
      <c r="A410" s="11"/>
      <c r="B410" s="12" t="s">
        <v>40</v>
      </c>
      <c r="C410" s="169">
        <v>0</v>
      </c>
      <c r="D410" s="236">
        <v>15</v>
      </c>
      <c r="E410" s="303">
        <v>30</v>
      </c>
      <c r="F410" s="383">
        <v>42</v>
      </c>
      <c r="G410" s="453">
        <v>0</v>
      </c>
      <c r="H410" s="525">
        <v>0</v>
      </c>
      <c r="I410" s="595">
        <v>10</v>
      </c>
      <c r="J410" s="690">
        <v>0</v>
      </c>
      <c r="K410" s="761">
        <v>63</v>
      </c>
      <c r="L410" s="833">
        <v>0</v>
      </c>
      <c r="M410" s="903">
        <v>0</v>
      </c>
      <c r="N410" s="974">
        <v>0</v>
      </c>
    </row>
    <row r="411" spans="1:14" ht="20.100000000000001" customHeight="1">
      <c r="A411" s="11"/>
      <c r="B411" s="12" t="s">
        <v>41</v>
      </c>
      <c r="C411" s="169">
        <v>0</v>
      </c>
      <c r="D411" s="236">
        <v>0</v>
      </c>
      <c r="E411" s="303">
        <v>0</v>
      </c>
      <c r="F411" s="383">
        <v>0</v>
      </c>
      <c r="G411" s="453">
        <v>5</v>
      </c>
      <c r="H411" s="525">
        <v>0</v>
      </c>
      <c r="I411" s="595">
        <v>0</v>
      </c>
      <c r="J411" s="690">
        <v>0</v>
      </c>
      <c r="K411" s="761">
        <v>0</v>
      </c>
      <c r="L411" s="833">
        <v>0</v>
      </c>
      <c r="M411" s="903">
        <v>7</v>
      </c>
      <c r="N411" s="974">
        <v>0</v>
      </c>
    </row>
    <row r="412" spans="1:14" ht="24" customHeight="1">
      <c r="A412" s="9">
        <v>2</v>
      </c>
      <c r="B412" s="10" t="s">
        <v>43</v>
      </c>
      <c r="C412" s="166"/>
      <c r="D412" s="231"/>
      <c r="E412" s="296"/>
      <c r="F412" s="378"/>
      <c r="G412" s="448"/>
      <c r="H412" s="519"/>
      <c r="I412" s="588"/>
      <c r="J412" s="683"/>
      <c r="K412" s="756"/>
      <c r="L412" s="828"/>
      <c r="M412" s="896"/>
      <c r="N412" s="968"/>
    </row>
    <row r="413" spans="1:14" ht="12.75" customHeight="1">
      <c r="A413" s="11"/>
      <c r="B413" s="12" t="s">
        <v>44</v>
      </c>
      <c r="C413" s="169">
        <v>0</v>
      </c>
      <c r="D413" s="236">
        <v>15</v>
      </c>
      <c r="E413" s="303">
        <v>20</v>
      </c>
      <c r="F413" s="383">
        <v>35</v>
      </c>
      <c r="G413" s="453">
        <v>0</v>
      </c>
      <c r="H413" s="525">
        <v>0</v>
      </c>
      <c r="I413" s="595">
        <v>10</v>
      </c>
      <c r="J413" s="690">
        <v>0</v>
      </c>
      <c r="K413" s="761">
        <v>63</v>
      </c>
      <c r="L413" s="833">
        <v>0</v>
      </c>
      <c r="M413" s="903">
        <v>5</v>
      </c>
      <c r="N413" s="974">
        <v>0</v>
      </c>
    </row>
    <row r="414" spans="1:14">
      <c r="A414" s="11"/>
      <c r="B414" s="12" t="s">
        <v>45</v>
      </c>
      <c r="C414" s="169">
        <v>0</v>
      </c>
      <c r="D414" s="236">
        <v>0</v>
      </c>
      <c r="E414" s="303">
        <v>0</v>
      </c>
      <c r="F414" s="383">
        <v>0</v>
      </c>
      <c r="G414" s="453">
        <v>0</v>
      </c>
      <c r="H414" s="525">
        <v>0</v>
      </c>
      <c r="I414" s="595">
        <v>0</v>
      </c>
      <c r="J414" s="690">
        <v>0</v>
      </c>
      <c r="K414" s="761">
        <v>0</v>
      </c>
      <c r="L414" s="833">
        <v>0</v>
      </c>
      <c r="M414" s="903">
        <v>0</v>
      </c>
      <c r="N414" s="974">
        <v>0</v>
      </c>
    </row>
    <row r="415" spans="1:14">
      <c r="A415" s="9"/>
      <c r="B415" s="12" t="s">
        <v>46</v>
      </c>
      <c r="C415" s="169">
        <v>0</v>
      </c>
      <c r="D415" s="236">
        <v>0</v>
      </c>
      <c r="E415" s="303">
        <v>0</v>
      </c>
      <c r="F415" s="383">
        <v>0</v>
      </c>
      <c r="G415" s="453">
        <v>0</v>
      </c>
      <c r="H415" s="525">
        <v>0</v>
      </c>
      <c r="I415" s="595">
        <v>0</v>
      </c>
      <c r="J415" s="690">
        <v>0</v>
      </c>
      <c r="K415" s="761">
        <v>0</v>
      </c>
      <c r="L415" s="833">
        <v>0</v>
      </c>
      <c r="M415" s="903">
        <v>0</v>
      </c>
      <c r="N415" s="974">
        <v>0</v>
      </c>
    </row>
    <row r="416" spans="1:14">
      <c r="A416" s="14"/>
      <c r="B416" s="15" t="s">
        <v>47</v>
      </c>
      <c r="C416" s="170">
        <v>0</v>
      </c>
      <c r="D416" s="237">
        <v>0</v>
      </c>
      <c r="E416" s="304">
        <v>10</v>
      </c>
      <c r="F416" s="384">
        <v>7</v>
      </c>
      <c r="G416" s="454">
        <v>5</v>
      </c>
      <c r="H416" s="526">
        <v>0</v>
      </c>
      <c r="I416" s="596">
        <v>0</v>
      </c>
      <c r="J416" s="691">
        <v>0</v>
      </c>
      <c r="K416" s="762">
        <v>0</v>
      </c>
      <c r="L416" s="834">
        <v>0</v>
      </c>
      <c r="M416" s="904">
        <v>2</v>
      </c>
      <c r="N416" s="975">
        <v>0</v>
      </c>
    </row>
    <row r="417" spans="1:14" ht="13.5" thickBot="1">
      <c r="A417" s="17">
        <v>3</v>
      </c>
      <c r="B417" s="18" t="s">
        <v>48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</row>
    <row r="418" spans="1:14">
      <c r="B418" s="126" t="s">
        <v>49</v>
      </c>
      <c r="C418" s="24">
        <f t="shared" ref="C418:H418" si="94">SUM(C413:C416)-C404</f>
        <v>0</v>
      </c>
      <c r="D418" s="24">
        <f t="shared" si="94"/>
        <v>0</v>
      </c>
      <c r="E418" s="24">
        <f t="shared" si="94"/>
        <v>0</v>
      </c>
      <c r="F418" s="24">
        <f t="shared" si="94"/>
        <v>0</v>
      </c>
      <c r="G418" s="24">
        <f t="shared" si="94"/>
        <v>0</v>
      </c>
      <c r="H418" s="24">
        <f t="shared" si="94"/>
        <v>0</v>
      </c>
      <c r="I418" s="24">
        <f t="shared" ref="I418:N418" si="95">SUM(I413:I416)-I404</f>
        <v>0</v>
      </c>
      <c r="J418" s="24">
        <f t="shared" si="95"/>
        <v>0</v>
      </c>
      <c r="K418" s="24">
        <f t="shared" si="95"/>
        <v>0</v>
      </c>
      <c r="L418" s="24">
        <f t="shared" si="95"/>
        <v>0</v>
      </c>
      <c r="M418" s="24">
        <f t="shared" si="95"/>
        <v>0</v>
      </c>
      <c r="N418" s="24">
        <f t="shared" si="95"/>
        <v>0</v>
      </c>
    </row>
    <row r="426" spans="1:14" ht="12.75" customHeight="1">
      <c r="A426" s="1000" t="s">
        <v>0</v>
      </c>
      <c r="B426" s="1000"/>
      <c r="C426" s="1" t="s">
        <v>1</v>
      </c>
      <c r="D426" s="1" t="s">
        <v>1</v>
      </c>
      <c r="E426" s="1" t="s">
        <v>1</v>
      </c>
      <c r="F426" s="1" t="s">
        <v>1</v>
      </c>
      <c r="G426" s="1" t="s">
        <v>1</v>
      </c>
      <c r="H426" s="1" t="s">
        <v>1</v>
      </c>
      <c r="I426" s="1" t="s">
        <v>1</v>
      </c>
      <c r="J426" s="1" t="s">
        <v>1</v>
      </c>
      <c r="K426" s="1" t="s">
        <v>1</v>
      </c>
      <c r="L426" s="1" t="s">
        <v>1</v>
      </c>
      <c r="M426" s="1" t="s">
        <v>1</v>
      </c>
      <c r="N426" s="1" t="s">
        <v>1</v>
      </c>
    </row>
    <row r="427" spans="1:14" ht="12.75" customHeight="1">
      <c r="A427" s="1000" t="s">
        <v>3</v>
      </c>
      <c r="B427" s="1000"/>
    </row>
    <row r="428" spans="1:14">
      <c r="A428" s="1000" t="s">
        <v>4</v>
      </c>
      <c r="B428" s="1000"/>
    </row>
    <row r="429" spans="1:14" ht="20.25">
      <c r="C429" s="135" t="s">
        <v>5</v>
      </c>
    </row>
    <row r="430" spans="1:14">
      <c r="C430" s="136" t="s">
        <v>6</v>
      </c>
    </row>
    <row r="431" spans="1:14" ht="12.75" customHeight="1">
      <c r="A431" s="1" t="s">
        <v>7</v>
      </c>
    </row>
    <row r="432" spans="1:14" ht="12.75" customHeight="1">
      <c r="A432" s="1" t="s">
        <v>8</v>
      </c>
    </row>
    <row r="433" spans="1:14" ht="13.5" thickBot="1">
      <c r="C433" s="1" t="s">
        <v>96</v>
      </c>
      <c r="D433" s="1" t="s">
        <v>75</v>
      </c>
      <c r="E433" s="1" t="s">
        <v>76</v>
      </c>
      <c r="F433" s="1" t="s">
        <v>97</v>
      </c>
      <c r="G433" s="1" t="s">
        <v>78</v>
      </c>
      <c r="H433" s="1" t="s">
        <v>79</v>
      </c>
      <c r="I433" s="1" t="s">
        <v>80</v>
      </c>
      <c r="J433" s="1" t="s">
        <v>88</v>
      </c>
      <c r="K433" s="1" t="s">
        <v>90</v>
      </c>
      <c r="L433" s="1" t="s">
        <v>85</v>
      </c>
      <c r="M433" s="1" t="s">
        <v>93</v>
      </c>
      <c r="N433" s="1" t="s">
        <v>95</v>
      </c>
    </row>
    <row r="434" spans="1:14" ht="12.75" customHeight="1">
      <c r="A434" s="987" t="s">
        <v>13</v>
      </c>
      <c r="B434" s="989" t="s">
        <v>14</v>
      </c>
      <c r="C434" s="130"/>
    </row>
    <row r="435" spans="1:14" ht="12.75" customHeight="1">
      <c r="A435" s="988"/>
      <c r="B435" s="990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>
      <c r="A436" s="988"/>
      <c r="B436" s="990"/>
      <c r="C436" s="167" t="s">
        <v>18</v>
      </c>
      <c r="D436" s="223" t="s">
        <v>18</v>
      </c>
      <c r="E436" s="301" t="s">
        <v>18</v>
      </c>
      <c r="F436" s="370" t="s">
        <v>18</v>
      </c>
      <c r="G436" s="440" t="s">
        <v>18</v>
      </c>
      <c r="H436" s="511" t="s">
        <v>18</v>
      </c>
      <c r="I436" s="593" t="s">
        <v>18</v>
      </c>
      <c r="J436" s="688" t="s">
        <v>18</v>
      </c>
      <c r="K436" s="748" t="s">
        <v>18</v>
      </c>
      <c r="L436" s="820" t="s">
        <v>18</v>
      </c>
      <c r="M436" s="901" t="s">
        <v>18</v>
      </c>
      <c r="N436" s="960" t="s">
        <v>18</v>
      </c>
    </row>
    <row r="437" spans="1:14" ht="12.75" customHeight="1">
      <c r="A437" s="988"/>
      <c r="B437" s="990"/>
      <c r="C437" s="168"/>
      <c r="D437" s="224"/>
      <c r="E437" s="298"/>
      <c r="F437" s="371"/>
      <c r="G437" s="441"/>
      <c r="H437" s="512"/>
      <c r="I437" s="590"/>
      <c r="J437" s="685"/>
      <c r="K437" s="749"/>
      <c r="L437" s="821"/>
      <c r="M437" s="898"/>
      <c r="N437" s="961"/>
    </row>
    <row r="438" spans="1:14">
      <c r="A438" s="44" t="s">
        <v>25</v>
      </c>
      <c r="B438" s="45" t="s">
        <v>26</v>
      </c>
      <c r="C438" s="164" t="s">
        <v>28</v>
      </c>
      <c r="D438" s="225" t="s">
        <v>28</v>
      </c>
      <c r="E438" s="299" t="s">
        <v>28</v>
      </c>
      <c r="F438" s="372" t="s">
        <v>28</v>
      </c>
      <c r="G438" s="442" t="s">
        <v>28</v>
      </c>
      <c r="H438" s="513" t="s">
        <v>28</v>
      </c>
      <c r="I438" s="591" t="s">
        <v>28</v>
      </c>
      <c r="J438" s="686" t="s">
        <v>28</v>
      </c>
      <c r="K438" s="750" t="s">
        <v>28</v>
      </c>
      <c r="L438" s="822" t="s">
        <v>28</v>
      </c>
      <c r="M438" s="899" t="s">
        <v>28</v>
      </c>
      <c r="N438" s="962" t="s">
        <v>28</v>
      </c>
    </row>
    <row r="439" spans="1:14" ht="15.75">
      <c r="A439" s="5"/>
      <c r="B439" s="6" t="s">
        <v>37</v>
      </c>
      <c r="C439" s="55">
        <f t="shared" ref="C439:N439" si="96">SUM(C15,C50,C85,C120,C155,C190,C225,C261,C296,C332,C368,C404)</f>
        <v>406</v>
      </c>
      <c r="D439" s="55">
        <f t="shared" si="96"/>
        <v>658</v>
      </c>
      <c r="E439" s="55">
        <f t="shared" si="96"/>
        <v>651</v>
      </c>
      <c r="F439" s="55">
        <f t="shared" si="96"/>
        <v>641</v>
      </c>
      <c r="G439" s="55">
        <f t="shared" si="96"/>
        <v>237</v>
      </c>
      <c r="H439" s="55">
        <f t="shared" si="96"/>
        <v>335</v>
      </c>
      <c r="I439" s="55">
        <f t="shared" si="96"/>
        <v>458</v>
      </c>
      <c r="J439" s="55">
        <f t="shared" si="96"/>
        <v>482</v>
      </c>
      <c r="K439" s="55">
        <f t="shared" si="96"/>
        <v>888</v>
      </c>
      <c r="L439" s="55">
        <f t="shared" si="96"/>
        <v>1785</v>
      </c>
      <c r="M439" s="55">
        <f t="shared" si="96"/>
        <v>271</v>
      </c>
      <c r="N439" s="55">
        <f t="shared" si="96"/>
        <v>467</v>
      </c>
    </row>
    <row r="440" spans="1:14">
      <c r="A440" s="9">
        <v>1</v>
      </c>
      <c r="B440" s="10" t="s">
        <v>38</v>
      </c>
      <c r="C440" s="166"/>
      <c r="D440" s="231"/>
      <c r="E440" s="296"/>
      <c r="F440" s="378"/>
      <c r="G440" s="448"/>
      <c r="H440" s="519"/>
      <c r="I440" s="588"/>
      <c r="J440" s="683"/>
      <c r="K440" s="756"/>
      <c r="L440" s="828"/>
      <c r="M440" s="896"/>
      <c r="N440" s="968"/>
    </row>
    <row r="441" spans="1:14" ht="14.25">
      <c r="A441" s="11"/>
      <c r="B441" s="10" t="s">
        <v>39</v>
      </c>
      <c r="C441" s="162">
        <f t="shared" ref="C441:N443" si="97">SUM(C87,C17,C298,C192,C122,C334,C227,C263,C157,C406,C370,C52)</f>
        <v>0</v>
      </c>
      <c r="D441" s="244">
        <f t="shared" si="97"/>
        <v>0</v>
      </c>
      <c r="E441" s="297">
        <f t="shared" si="97"/>
        <v>0</v>
      </c>
      <c r="F441" s="391">
        <f t="shared" si="97"/>
        <v>0</v>
      </c>
      <c r="G441" s="461">
        <f t="shared" si="97"/>
        <v>0</v>
      </c>
      <c r="H441" s="533">
        <f t="shared" si="97"/>
        <v>0</v>
      </c>
      <c r="I441" s="589">
        <f t="shared" si="97"/>
        <v>0</v>
      </c>
      <c r="J441" s="684">
        <f t="shared" si="97"/>
        <v>0</v>
      </c>
      <c r="K441" s="769">
        <f t="shared" si="97"/>
        <v>0</v>
      </c>
      <c r="L441" s="841">
        <f t="shared" si="97"/>
        <v>0</v>
      </c>
      <c r="M441" s="897">
        <f t="shared" si="97"/>
        <v>0</v>
      </c>
      <c r="N441" s="982">
        <f t="shared" si="97"/>
        <v>0</v>
      </c>
    </row>
    <row r="442" spans="1:14" ht="15">
      <c r="A442" s="11"/>
      <c r="B442" s="12" t="s">
        <v>40</v>
      </c>
      <c r="C442" s="161">
        <f t="shared" si="97"/>
        <v>0</v>
      </c>
      <c r="D442" s="239">
        <f t="shared" si="97"/>
        <v>0</v>
      </c>
      <c r="E442" s="291">
        <f t="shared" si="97"/>
        <v>0</v>
      </c>
      <c r="F442" s="386">
        <f t="shared" si="97"/>
        <v>0</v>
      </c>
      <c r="G442" s="456">
        <f t="shared" si="97"/>
        <v>0</v>
      </c>
      <c r="H442" s="528">
        <f t="shared" si="97"/>
        <v>0</v>
      </c>
      <c r="I442" s="583">
        <f t="shared" si="97"/>
        <v>0</v>
      </c>
      <c r="J442" s="678">
        <f t="shared" si="97"/>
        <v>0</v>
      </c>
      <c r="K442" s="764">
        <f t="shared" si="97"/>
        <v>0</v>
      </c>
      <c r="L442" s="836">
        <f t="shared" si="97"/>
        <v>0</v>
      </c>
      <c r="M442" s="891">
        <f t="shared" si="97"/>
        <v>0</v>
      </c>
      <c r="N442" s="977">
        <f t="shared" si="97"/>
        <v>0</v>
      </c>
    </row>
    <row r="443" spans="1:14" ht="15">
      <c r="A443" s="11"/>
      <c r="B443" s="12" t="s">
        <v>41</v>
      </c>
      <c r="C443" s="163">
        <f t="shared" si="97"/>
        <v>0</v>
      </c>
      <c r="D443" s="240">
        <f t="shared" si="97"/>
        <v>0</v>
      </c>
      <c r="E443" s="293">
        <f t="shared" si="97"/>
        <v>0</v>
      </c>
      <c r="F443" s="387">
        <f t="shared" si="97"/>
        <v>0</v>
      </c>
      <c r="G443" s="457">
        <f t="shared" si="97"/>
        <v>0</v>
      </c>
      <c r="H443" s="529">
        <f t="shared" si="97"/>
        <v>0</v>
      </c>
      <c r="I443" s="585">
        <f t="shared" si="97"/>
        <v>0</v>
      </c>
      <c r="J443" s="680">
        <f t="shared" si="97"/>
        <v>0</v>
      </c>
      <c r="K443" s="765">
        <f t="shared" si="97"/>
        <v>0</v>
      </c>
      <c r="L443" s="837">
        <f t="shared" si="97"/>
        <v>0</v>
      </c>
      <c r="M443" s="893">
        <f t="shared" si="97"/>
        <v>0</v>
      </c>
      <c r="N443" s="978">
        <f t="shared" si="97"/>
        <v>0</v>
      </c>
    </row>
    <row r="444" spans="1:14" ht="14.25">
      <c r="A444" s="11"/>
      <c r="B444" s="10" t="s">
        <v>42</v>
      </c>
      <c r="C444" s="57">
        <f t="shared" ref="C444:N451" si="98">SUM(C20,C55,C90,C125,C160,C195,C230,C266,C301,C337,C373,C409)</f>
        <v>406</v>
      </c>
      <c r="D444" s="57">
        <f t="shared" si="98"/>
        <v>658</v>
      </c>
      <c r="E444" s="57">
        <f t="shared" si="98"/>
        <v>651</v>
      </c>
      <c r="F444" s="57">
        <f t="shared" si="98"/>
        <v>641</v>
      </c>
      <c r="G444" s="57">
        <f t="shared" si="98"/>
        <v>237</v>
      </c>
      <c r="H444" s="57">
        <f t="shared" si="98"/>
        <v>335</v>
      </c>
      <c r="I444" s="57">
        <f t="shared" si="98"/>
        <v>458</v>
      </c>
      <c r="J444" s="57">
        <f t="shared" si="98"/>
        <v>482</v>
      </c>
      <c r="K444" s="57">
        <f t="shared" si="98"/>
        <v>888</v>
      </c>
      <c r="L444" s="57">
        <f t="shared" si="98"/>
        <v>1785</v>
      </c>
      <c r="M444" s="57">
        <f t="shared" si="98"/>
        <v>271</v>
      </c>
      <c r="N444" s="57">
        <f t="shared" si="98"/>
        <v>467</v>
      </c>
    </row>
    <row r="445" spans="1:14" ht="15">
      <c r="A445" s="11"/>
      <c r="B445" s="12" t="s">
        <v>40</v>
      </c>
      <c r="C445" s="61">
        <f t="shared" si="98"/>
        <v>98</v>
      </c>
      <c r="D445" s="61">
        <f t="shared" si="98"/>
        <v>259</v>
      </c>
      <c r="E445" s="61">
        <f t="shared" si="98"/>
        <v>477</v>
      </c>
      <c r="F445" s="61">
        <f t="shared" si="98"/>
        <v>626</v>
      </c>
      <c r="G445" s="61">
        <f t="shared" si="98"/>
        <v>212</v>
      </c>
      <c r="H445" s="61">
        <f t="shared" si="98"/>
        <v>185</v>
      </c>
      <c r="I445" s="61">
        <f t="shared" si="98"/>
        <v>79</v>
      </c>
      <c r="J445" s="61">
        <f t="shared" si="98"/>
        <v>375</v>
      </c>
      <c r="K445" s="61">
        <f t="shared" si="98"/>
        <v>888</v>
      </c>
      <c r="L445" s="61">
        <f>SUM(L21,L56,L91,L126,L161,L196,L231,L267,L302,L338,L374,L410)</f>
        <v>1674</v>
      </c>
      <c r="M445" s="61">
        <f>SUM(M21,M56,M91,M126,M161,M196,M231,M267,M302,M338,M374,M410)</f>
        <v>264</v>
      </c>
      <c r="N445" s="61">
        <f>SUM(N21,N56,N91,N126,N161,N196,N231,N267,N302,N338,N374,N410)</f>
        <v>449</v>
      </c>
    </row>
    <row r="446" spans="1:14" ht="15">
      <c r="A446" s="11"/>
      <c r="B446" s="12" t="s">
        <v>41</v>
      </c>
      <c r="C446" s="59">
        <f t="shared" si="98"/>
        <v>308</v>
      </c>
      <c r="D446" s="59">
        <f t="shared" si="98"/>
        <v>399</v>
      </c>
      <c r="E446" s="59">
        <f t="shared" si="98"/>
        <v>174</v>
      </c>
      <c r="F446" s="59">
        <f t="shared" si="98"/>
        <v>15</v>
      </c>
      <c r="G446" s="59">
        <f t="shared" si="98"/>
        <v>25</v>
      </c>
      <c r="H446" s="59">
        <f t="shared" si="98"/>
        <v>150</v>
      </c>
      <c r="I446" s="59">
        <f t="shared" si="98"/>
        <v>379</v>
      </c>
      <c r="J446" s="59">
        <f t="shared" si="98"/>
        <v>107</v>
      </c>
      <c r="K446" s="59">
        <f t="shared" si="98"/>
        <v>0</v>
      </c>
      <c r="L446" s="59">
        <f t="shared" si="98"/>
        <v>111</v>
      </c>
      <c r="M446" s="59">
        <f t="shared" si="98"/>
        <v>7</v>
      </c>
      <c r="N446" s="59">
        <f t="shared" si="98"/>
        <v>18</v>
      </c>
    </row>
    <row r="447" spans="1:14">
      <c r="A447" s="9">
        <v>2</v>
      </c>
      <c r="B447" s="10" t="s">
        <v>43</v>
      </c>
      <c r="C447" s="166"/>
      <c r="D447" s="231"/>
      <c r="E447" s="296"/>
      <c r="F447" s="378"/>
      <c r="G447" s="448"/>
      <c r="H447" s="519"/>
      <c r="I447" s="588"/>
      <c r="J447" s="683"/>
      <c r="K447" s="756"/>
      <c r="L447" s="828"/>
      <c r="M447" s="896"/>
      <c r="N447" s="968"/>
    </row>
    <row r="448" spans="1:14" ht="15">
      <c r="A448" s="11"/>
      <c r="B448" s="12" t="s">
        <v>44</v>
      </c>
      <c r="C448" s="59">
        <f t="shared" si="98"/>
        <v>128</v>
      </c>
      <c r="D448" s="59">
        <f t="shared" si="98"/>
        <v>120</v>
      </c>
      <c r="E448" s="59">
        <f t="shared" si="98"/>
        <v>219</v>
      </c>
      <c r="F448" s="59">
        <f t="shared" si="98"/>
        <v>35</v>
      </c>
      <c r="G448" s="59">
        <f t="shared" si="98"/>
        <v>0</v>
      </c>
      <c r="H448" s="59">
        <f t="shared" si="98"/>
        <v>31</v>
      </c>
      <c r="I448" s="59">
        <f t="shared" si="98"/>
        <v>185</v>
      </c>
      <c r="J448" s="59">
        <f t="shared" si="98"/>
        <v>0</v>
      </c>
      <c r="K448" s="59">
        <f t="shared" si="98"/>
        <v>63</v>
      </c>
      <c r="L448" s="59">
        <f t="shared" si="98"/>
        <v>320</v>
      </c>
      <c r="M448" s="59">
        <f t="shared" si="98"/>
        <v>5</v>
      </c>
      <c r="N448" s="59">
        <f t="shared" si="98"/>
        <v>0</v>
      </c>
    </row>
    <row r="449" spans="1:14" ht="15">
      <c r="A449" s="11"/>
      <c r="B449" s="12" t="s">
        <v>45</v>
      </c>
      <c r="C449" s="59">
        <f t="shared" si="98"/>
        <v>256</v>
      </c>
      <c r="D449" s="59">
        <f t="shared" si="98"/>
        <v>486</v>
      </c>
      <c r="E449" s="59">
        <f t="shared" si="98"/>
        <v>422</v>
      </c>
      <c r="F449" s="59">
        <f t="shared" si="98"/>
        <v>549</v>
      </c>
      <c r="G449" s="59">
        <f t="shared" si="98"/>
        <v>232</v>
      </c>
      <c r="H449" s="59">
        <f t="shared" si="98"/>
        <v>234</v>
      </c>
      <c r="I449" s="59">
        <f t="shared" si="98"/>
        <v>273</v>
      </c>
      <c r="J449" s="59">
        <f t="shared" si="98"/>
        <v>482</v>
      </c>
      <c r="K449" s="59">
        <f t="shared" si="98"/>
        <v>825</v>
      </c>
      <c r="L449" s="59">
        <f t="shared" si="98"/>
        <v>1310</v>
      </c>
      <c r="M449" s="59">
        <f t="shared" si="98"/>
        <v>264</v>
      </c>
      <c r="N449" s="59">
        <f t="shared" si="98"/>
        <v>422</v>
      </c>
    </row>
    <row r="450" spans="1:14" ht="15">
      <c r="A450" s="9"/>
      <c r="B450" s="12" t="s">
        <v>46</v>
      </c>
      <c r="C450" s="59">
        <f t="shared" si="98"/>
        <v>0</v>
      </c>
      <c r="D450" s="59">
        <f t="shared" si="98"/>
        <v>0</v>
      </c>
      <c r="E450" s="59">
        <f t="shared" si="98"/>
        <v>0</v>
      </c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59">
        <f t="shared" si="98"/>
        <v>0</v>
      </c>
      <c r="J450" s="59">
        <f t="shared" si="98"/>
        <v>0</v>
      </c>
      <c r="K450" s="59">
        <f t="shared" si="98"/>
        <v>0</v>
      </c>
      <c r="L450" s="59">
        <f t="shared" si="98"/>
        <v>0</v>
      </c>
      <c r="M450" s="59">
        <f t="shared" si="98"/>
        <v>0</v>
      </c>
      <c r="N450" s="59">
        <f t="shared" si="98"/>
        <v>0</v>
      </c>
    </row>
    <row r="451" spans="1:14" ht="12.75" customHeight="1">
      <c r="A451" s="14"/>
      <c r="B451" s="15" t="s">
        <v>47</v>
      </c>
      <c r="C451" s="59">
        <f t="shared" si="98"/>
        <v>22</v>
      </c>
      <c r="D451" s="59">
        <f t="shared" si="98"/>
        <v>52</v>
      </c>
      <c r="E451" s="59">
        <f t="shared" si="98"/>
        <v>10</v>
      </c>
      <c r="F451" s="59">
        <f t="shared" si="98"/>
        <v>57</v>
      </c>
      <c r="G451" s="59">
        <f t="shared" si="98"/>
        <v>5</v>
      </c>
      <c r="H451" s="59">
        <f t="shared" si="98"/>
        <v>70</v>
      </c>
      <c r="I451" s="59">
        <f t="shared" si="98"/>
        <v>0</v>
      </c>
      <c r="J451" s="59">
        <f t="shared" si="98"/>
        <v>0</v>
      </c>
      <c r="K451" s="59">
        <f t="shared" si="98"/>
        <v>0</v>
      </c>
      <c r="L451" s="59">
        <f t="shared" si="98"/>
        <v>155</v>
      </c>
      <c r="M451" s="59">
        <f t="shared" si="98"/>
        <v>2</v>
      </c>
      <c r="N451" s="59">
        <f t="shared" si="98"/>
        <v>45</v>
      </c>
    </row>
    <row r="452" spans="1:14" ht="12.75" customHeight="1" thickBot="1">
      <c r="A452" s="21">
        <v>3</v>
      </c>
      <c r="B452" s="22" t="s">
        <v>48</v>
      </c>
      <c r="C452" s="26">
        <f t="shared" ref="C452:H452" si="99">SUM(C98,C28,C309,C203,C133,C345,C238,C274,C168,C417,C381,C63)</f>
        <v>0</v>
      </c>
      <c r="D452" s="26">
        <f t="shared" si="99"/>
        <v>0</v>
      </c>
      <c r="E452" s="26">
        <f t="shared" si="99"/>
        <v>0</v>
      </c>
      <c r="F452" s="26">
        <f t="shared" si="99"/>
        <v>0</v>
      </c>
      <c r="G452" s="26">
        <f t="shared" si="99"/>
        <v>0</v>
      </c>
      <c r="H452" s="26">
        <f t="shared" si="99"/>
        <v>0</v>
      </c>
      <c r="I452" s="26">
        <f t="shared" ref="I452:N452" si="100">SUM(I98,I28,I309,I203,I133,I345,I238,I274,I168,I417,I381,I63)</f>
        <v>0</v>
      </c>
      <c r="J452" s="26">
        <f t="shared" si="100"/>
        <v>0</v>
      </c>
      <c r="K452" s="26">
        <f t="shared" si="100"/>
        <v>0</v>
      </c>
      <c r="L452" s="26">
        <f t="shared" si="100"/>
        <v>0</v>
      </c>
      <c r="M452" s="26">
        <f t="shared" si="100"/>
        <v>0</v>
      </c>
      <c r="N452" s="26">
        <f t="shared" si="100"/>
        <v>0</v>
      </c>
    </row>
    <row r="453" spans="1:14" ht="12.75" customHeight="1">
      <c r="B453" s="126" t="s">
        <v>49</v>
      </c>
      <c r="C453" s="24">
        <f t="shared" ref="C453:H453" si="101">SUM(C448:C451)-C439</f>
        <v>0</v>
      </c>
      <c r="D453" s="24">
        <f t="shared" si="101"/>
        <v>0</v>
      </c>
      <c r="E453" s="24">
        <f t="shared" si="101"/>
        <v>0</v>
      </c>
      <c r="F453" s="24">
        <f t="shared" si="101"/>
        <v>0</v>
      </c>
      <c r="G453" s="24">
        <f t="shared" si="101"/>
        <v>0</v>
      </c>
      <c r="H453" s="24">
        <f t="shared" si="101"/>
        <v>0</v>
      </c>
      <c r="I453" s="24">
        <f t="shared" ref="I453:N453" si="102">SUM(I448:I451)-I439</f>
        <v>0</v>
      </c>
      <c r="J453" s="24">
        <f t="shared" si="102"/>
        <v>0</v>
      </c>
      <c r="K453" s="24">
        <f t="shared" si="102"/>
        <v>0</v>
      </c>
      <c r="L453" s="24">
        <f t="shared" si="102"/>
        <v>0</v>
      </c>
      <c r="M453" s="24">
        <f t="shared" si="102"/>
        <v>0</v>
      </c>
      <c r="N453" s="24">
        <f t="shared" si="102"/>
        <v>0</v>
      </c>
    </row>
    <row r="457" spans="1:14" ht="20.100000000000001" customHeight="1"/>
    <row r="458" spans="1:14" ht="20.100000000000001" customHeight="1"/>
    <row r="459" spans="1:14" ht="20.100000000000001" customHeight="1"/>
    <row r="460" spans="1:14" ht="20.100000000000001" customHeight="1"/>
    <row r="461" spans="1:14" ht="20.100000000000001" customHeight="1"/>
    <row r="462" spans="1:14" ht="20.100000000000001" customHeight="1"/>
    <row r="463" spans="1:14" ht="26.25" customHeight="1"/>
    <row r="464" spans="1:14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5"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73:B73"/>
    <mergeCell ref="A80:A83"/>
    <mergeCell ref="B80:B83"/>
    <mergeCell ref="A71:B71"/>
    <mergeCell ref="A72:B7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</mergeCells>
  <pageMargins left="0.69930555555555596" right="0.69930555555555596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6"/>
  <sheetViews>
    <sheetView topLeftCell="A424" zoomScale="90" zoomScaleNormal="90" workbookViewId="0">
      <pane xSplit="2" topLeftCell="K1" activePane="topRight" state="frozen"/>
      <selection activeCell="M504" sqref="M504"/>
      <selection pane="topRight" activeCell="N443" sqref="N443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>
      <c r="A1" s="1000" t="s">
        <v>0</v>
      </c>
      <c r="B1" s="1000"/>
    </row>
    <row r="2" spans="1:14" ht="12.75" customHeight="1">
      <c r="A2" s="1000" t="s">
        <v>3</v>
      </c>
      <c r="B2" s="1000"/>
    </row>
    <row r="3" spans="1:14">
      <c r="A3" s="1000" t="s">
        <v>4</v>
      </c>
      <c r="B3" s="1000"/>
    </row>
    <row r="4" spans="1:14" ht="20.25">
      <c r="C4" s="135"/>
    </row>
    <row r="5" spans="1:14">
      <c r="C5" s="136"/>
    </row>
    <row r="6" spans="1:14">
      <c r="A6" s="1" t="s">
        <v>7</v>
      </c>
    </row>
    <row r="7" spans="1:14" ht="12.75" customHeight="1">
      <c r="A7" s="1" t="s">
        <v>8</v>
      </c>
    </row>
    <row r="8" spans="1:14" s="3" customFormat="1" ht="12.75" customHeight="1">
      <c r="A8" s="19" t="s">
        <v>51</v>
      </c>
      <c r="B8" s="19"/>
    </row>
    <row r="9" spans="1:14" ht="7.5" customHeight="1" thickBot="1">
      <c r="A9" s="3"/>
      <c r="B9" s="3"/>
    </row>
    <row r="10" spans="1:14" ht="18" customHeight="1">
      <c r="A10" s="987" t="s">
        <v>13</v>
      </c>
      <c r="B10" s="989" t="s">
        <v>14</v>
      </c>
      <c r="C10" s="130"/>
    </row>
    <row r="11" spans="1:14" ht="12.75" customHeight="1">
      <c r="A11" s="988"/>
      <c r="B11" s="99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>
      <c r="A12" s="988"/>
      <c r="B12" s="990"/>
      <c r="C12" s="131" t="s">
        <v>20</v>
      </c>
      <c r="D12" s="223" t="s">
        <v>20</v>
      </c>
      <c r="E12" s="301" t="s">
        <v>20</v>
      </c>
      <c r="F12" s="370" t="s">
        <v>20</v>
      </c>
      <c r="G12" s="440" t="s">
        <v>20</v>
      </c>
      <c r="H12" s="511" t="s">
        <v>20</v>
      </c>
      <c r="I12" s="593" t="s">
        <v>20</v>
      </c>
      <c r="J12" s="688" t="s">
        <v>20</v>
      </c>
      <c r="K12" s="748" t="s">
        <v>20</v>
      </c>
      <c r="L12" s="820" t="s">
        <v>20</v>
      </c>
      <c r="M12" s="901" t="s">
        <v>20</v>
      </c>
      <c r="N12" s="960" t="s">
        <v>20</v>
      </c>
    </row>
    <row r="13" spans="1:14" ht="12.75" customHeight="1">
      <c r="A13" s="988"/>
      <c r="B13" s="990"/>
      <c r="C13" s="132"/>
      <c r="D13" s="224"/>
      <c r="E13" s="298"/>
      <c r="F13" s="371"/>
      <c r="G13" s="441"/>
      <c r="H13" s="512"/>
      <c r="I13" s="590"/>
      <c r="J13" s="685"/>
      <c r="K13" s="749"/>
      <c r="L13" s="821"/>
      <c r="M13" s="898"/>
      <c r="N13" s="961"/>
    </row>
    <row r="14" spans="1:14">
      <c r="A14" s="44" t="s">
        <v>25</v>
      </c>
      <c r="B14" s="45" t="s">
        <v>26</v>
      </c>
      <c r="C14" s="138" t="s">
        <v>30</v>
      </c>
      <c r="D14" s="225" t="s">
        <v>30</v>
      </c>
      <c r="E14" s="299" t="s">
        <v>30</v>
      </c>
      <c r="F14" s="372" t="s">
        <v>30</v>
      </c>
      <c r="G14" s="442" t="s">
        <v>30</v>
      </c>
      <c r="H14" s="513" t="s">
        <v>30</v>
      </c>
      <c r="I14" s="591" t="s">
        <v>30</v>
      </c>
      <c r="J14" s="686" t="s">
        <v>30</v>
      </c>
      <c r="K14" s="750" t="s">
        <v>30</v>
      </c>
      <c r="L14" s="822" t="s">
        <v>30</v>
      </c>
      <c r="M14" s="899" t="s">
        <v>30</v>
      </c>
      <c r="N14" s="962" t="s">
        <v>30</v>
      </c>
    </row>
    <row r="15" spans="1:14" ht="30" customHeight="1">
      <c r="A15" s="5"/>
      <c r="B15" s="6" t="s">
        <v>37</v>
      </c>
      <c r="C15" s="144">
        <f t="shared" ref="C15:H15" si="0">SUM(C17,C20)</f>
        <v>0</v>
      </c>
      <c r="D15" s="226">
        <f t="shared" si="0"/>
        <v>0</v>
      </c>
      <c r="E15" s="309">
        <f t="shared" si="0"/>
        <v>0</v>
      </c>
      <c r="F15" s="373">
        <f t="shared" si="0"/>
        <v>0</v>
      </c>
      <c r="G15" s="443">
        <f t="shared" si="0"/>
        <v>257</v>
      </c>
      <c r="H15" s="514">
        <f t="shared" si="0"/>
        <v>0</v>
      </c>
      <c r="I15" s="601">
        <f t="shared" ref="I15:N15" si="1">SUM(I17,I20)</f>
        <v>0</v>
      </c>
      <c r="J15" s="696">
        <f t="shared" si="1"/>
        <v>0</v>
      </c>
      <c r="K15" s="751">
        <f t="shared" si="1"/>
        <v>0</v>
      </c>
      <c r="L15" s="823">
        <f t="shared" si="1"/>
        <v>0</v>
      </c>
      <c r="M15" s="909">
        <f t="shared" si="1"/>
        <v>0</v>
      </c>
      <c r="N15" s="963">
        <f t="shared" si="1"/>
        <v>0</v>
      </c>
    </row>
    <row r="16" spans="1:14" ht="25.5" customHeight="1">
      <c r="A16" s="9">
        <v>1</v>
      </c>
      <c r="B16" s="10" t="s">
        <v>38</v>
      </c>
      <c r="C16" s="128"/>
      <c r="D16" s="231"/>
      <c r="E16" s="296"/>
      <c r="F16" s="378"/>
      <c r="G16" s="448"/>
      <c r="H16" s="519"/>
      <c r="I16" s="588"/>
      <c r="J16" s="683"/>
      <c r="K16" s="756"/>
      <c r="L16" s="828"/>
      <c r="M16" s="896"/>
      <c r="N16" s="968"/>
    </row>
    <row r="17" spans="1:14" ht="12.75" customHeight="1">
      <c r="A17" s="11"/>
      <c r="B17" s="10" t="s">
        <v>39</v>
      </c>
      <c r="C17" s="142">
        <f t="shared" ref="C17" si="2">SUM(C18:C19)</f>
        <v>0</v>
      </c>
      <c r="D17" s="229">
        <f t="shared" ref="D17:N17" si="3">SUM(D18:D19)</f>
        <v>0</v>
      </c>
      <c r="E17" s="308">
        <f t="shared" si="3"/>
        <v>0</v>
      </c>
      <c r="F17" s="376">
        <f t="shared" si="3"/>
        <v>0</v>
      </c>
      <c r="G17" s="446">
        <f t="shared" si="3"/>
        <v>0</v>
      </c>
      <c r="H17" s="517">
        <f t="shared" si="3"/>
        <v>0</v>
      </c>
      <c r="I17" s="600">
        <f t="shared" si="3"/>
        <v>0</v>
      </c>
      <c r="J17" s="695">
        <f t="shared" si="3"/>
        <v>0</v>
      </c>
      <c r="K17" s="754">
        <f t="shared" si="3"/>
        <v>0</v>
      </c>
      <c r="L17" s="826">
        <f t="shared" si="3"/>
        <v>0</v>
      </c>
      <c r="M17" s="908">
        <f t="shared" si="3"/>
        <v>0</v>
      </c>
      <c r="N17" s="966">
        <f t="shared" si="3"/>
        <v>0</v>
      </c>
    </row>
    <row r="18" spans="1:14" ht="12.75" customHeight="1">
      <c r="A18" s="11"/>
      <c r="B18" s="12" t="s">
        <v>40</v>
      </c>
      <c r="C18" s="143">
        <v>0</v>
      </c>
      <c r="D18" s="227">
        <v>0</v>
      </c>
      <c r="E18" s="307">
        <v>0</v>
      </c>
      <c r="F18" s="374">
        <v>0</v>
      </c>
      <c r="G18" s="444">
        <v>0</v>
      </c>
      <c r="H18" s="515">
        <v>0</v>
      </c>
      <c r="I18" s="599">
        <v>0</v>
      </c>
      <c r="J18" s="694">
        <v>0</v>
      </c>
      <c r="K18" s="752">
        <v>0</v>
      </c>
      <c r="L18" s="824">
        <v>0</v>
      </c>
      <c r="M18" s="907">
        <v>0</v>
      </c>
      <c r="N18" s="964">
        <v>0</v>
      </c>
    </row>
    <row r="19" spans="1:14" ht="12.75" customHeight="1">
      <c r="A19" s="11"/>
      <c r="B19" s="12" t="s">
        <v>41</v>
      </c>
      <c r="C19" s="143">
        <v>0</v>
      </c>
      <c r="D19" s="227">
        <v>0</v>
      </c>
      <c r="E19" s="307">
        <v>0</v>
      </c>
      <c r="F19" s="374">
        <v>0</v>
      </c>
      <c r="G19" s="444">
        <v>0</v>
      </c>
      <c r="H19" s="515">
        <v>0</v>
      </c>
      <c r="I19" s="599">
        <v>0</v>
      </c>
      <c r="J19" s="694">
        <v>0</v>
      </c>
      <c r="K19" s="752">
        <v>0</v>
      </c>
      <c r="L19" s="824">
        <v>0</v>
      </c>
      <c r="M19" s="907">
        <v>0</v>
      </c>
      <c r="N19" s="964">
        <v>0</v>
      </c>
    </row>
    <row r="20" spans="1:14" ht="12.75" customHeight="1">
      <c r="A20" s="11"/>
      <c r="B20" s="10" t="s">
        <v>42</v>
      </c>
      <c r="C20" s="142">
        <f t="shared" ref="C20:N20" si="4">SUM(C21:C22)</f>
        <v>0</v>
      </c>
      <c r="D20" s="229">
        <f t="shared" si="4"/>
        <v>0</v>
      </c>
      <c r="E20" s="308">
        <f t="shared" si="4"/>
        <v>0</v>
      </c>
      <c r="F20" s="376">
        <f t="shared" si="4"/>
        <v>0</v>
      </c>
      <c r="G20" s="446">
        <f t="shared" si="4"/>
        <v>257</v>
      </c>
      <c r="H20" s="517">
        <f t="shared" si="4"/>
        <v>0</v>
      </c>
      <c r="I20" s="600">
        <f t="shared" si="4"/>
        <v>0</v>
      </c>
      <c r="J20" s="695">
        <f t="shared" si="4"/>
        <v>0</v>
      </c>
      <c r="K20" s="754">
        <f t="shared" si="4"/>
        <v>0</v>
      </c>
      <c r="L20" s="826">
        <f t="shared" si="4"/>
        <v>0</v>
      </c>
      <c r="M20" s="908">
        <f t="shared" si="4"/>
        <v>0</v>
      </c>
      <c r="N20" s="966">
        <f t="shared" si="4"/>
        <v>0</v>
      </c>
    </row>
    <row r="21" spans="1:14" ht="12.75" customHeight="1">
      <c r="A21" s="11"/>
      <c r="B21" s="12" t="s">
        <v>40</v>
      </c>
      <c r="C21" s="143">
        <v>0</v>
      </c>
      <c r="D21" s="227">
        <v>0</v>
      </c>
      <c r="E21" s="307">
        <v>0</v>
      </c>
      <c r="F21" s="374">
        <v>0</v>
      </c>
      <c r="G21" s="444">
        <v>192</v>
      </c>
      <c r="H21" s="515">
        <v>0</v>
      </c>
      <c r="I21" s="599">
        <v>0</v>
      </c>
      <c r="J21" s="694">
        <v>0</v>
      </c>
      <c r="K21" s="752">
        <v>0</v>
      </c>
      <c r="L21" s="824">
        <v>0</v>
      </c>
      <c r="M21" s="907">
        <v>0</v>
      </c>
      <c r="N21" s="964">
        <v>0</v>
      </c>
    </row>
    <row r="22" spans="1:14">
      <c r="A22" s="11"/>
      <c r="B22" s="12" t="s">
        <v>41</v>
      </c>
      <c r="C22" s="143">
        <v>0</v>
      </c>
      <c r="D22" s="227">
        <v>0</v>
      </c>
      <c r="E22" s="307">
        <v>0</v>
      </c>
      <c r="F22" s="374">
        <v>0</v>
      </c>
      <c r="G22" s="444">
        <v>65</v>
      </c>
      <c r="H22" s="515">
        <v>0</v>
      </c>
      <c r="I22" s="599">
        <v>0</v>
      </c>
      <c r="J22" s="694">
        <v>0</v>
      </c>
      <c r="K22" s="752">
        <v>0</v>
      </c>
      <c r="L22" s="824">
        <v>0</v>
      </c>
      <c r="M22" s="907">
        <v>0</v>
      </c>
      <c r="N22" s="964">
        <v>0</v>
      </c>
    </row>
    <row r="23" spans="1:14">
      <c r="A23" s="9">
        <v>2</v>
      </c>
      <c r="B23" s="10" t="s">
        <v>43</v>
      </c>
      <c r="C23" s="146"/>
    </row>
    <row r="24" spans="1:14">
      <c r="A24" s="11"/>
      <c r="B24" s="12" t="s">
        <v>44</v>
      </c>
      <c r="C24" s="143">
        <v>0</v>
      </c>
      <c r="D24" s="227">
        <v>0</v>
      </c>
      <c r="E24" s="307">
        <v>0</v>
      </c>
      <c r="F24" s="374">
        <v>0</v>
      </c>
      <c r="G24" s="444">
        <v>0</v>
      </c>
      <c r="H24" s="515">
        <v>0</v>
      </c>
      <c r="I24" s="599">
        <v>0</v>
      </c>
      <c r="J24" s="694">
        <v>0</v>
      </c>
      <c r="K24" s="752">
        <v>0</v>
      </c>
      <c r="L24" s="824">
        <v>0</v>
      </c>
      <c r="M24" s="907">
        <v>0</v>
      </c>
      <c r="N24" s="964">
        <v>0</v>
      </c>
    </row>
    <row r="25" spans="1:14" ht="12.75" customHeight="1">
      <c r="A25" s="11"/>
      <c r="B25" s="12" t="s">
        <v>45</v>
      </c>
      <c r="C25" s="143">
        <v>0</v>
      </c>
      <c r="D25" s="227">
        <v>0</v>
      </c>
      <c r="E25" s="307">
        <v>0</v>
      </c>
      <c r="F25" s="374">
        <v>0</v>
      </c>
      <c r="G25" s="444">
        <v>257</v>
      </c>
      <c r="H25" s="515">
        <v>0</v>
      </c>
      <c r="I25" s="599">
        <v>0</v>
      </c>
      <c r="J25" s="694">
        <v>0</v>
      </c>
      <c r="K25" s="752">
        <v>0</v>
      </c>
      <c r="L25" s="824">
        <v>0</v>
      </c>
      <c r="M25" s="907">
        <v>0</v>
      </c>
      <c r="N25" s="964">
        <v>0</v>
      </c>
    </row>
    <row r="26" spans="1:14" ht="12.75" customHeight="1">
      <c r="A26" s="9"/>
      <c r="B26" s="12" t="s">
        <v>46</v>
      </c>
      <c r="C26" s="143">
        <v>0</v>
      </c>
      <c r="D26" s="227">
        <v>0</v>
      </c>
      <c r="E26" s="307">
        <v>0</v>
      </c>
      <c r="F26" s="374">
        <v>0</v>
      </c>
      <c r="G26" s="444">
        <v>0</v>
      </c>
      <c r="H26" s="515">
        <v>0</v>
      </c>
      <c r="I26" s="599">
        <v>0</v>
      </c>
      <c r="J26" s="694">
        <v>0</v>
      </c>
      <c r="K26" s="752">
        <v>0</v>
      </c>
      <c r="L26" s="824">
        <v>0</v>
      </c>
      <c r="M26" s="907">
        <v>0</v>
      </c>
      <c r="N26" s="964">
        <v>0</v>
      </c>
    </row>
    <row r="27" spans="1:14">
      <c r="A27" s="14"/>
      <c r="B27" s="15" t="s">
        <v>47</v>
      </c>
      <c r="C27" s="147">
        <v>0</v>
      </c>
      <c r="D27" s="232">
        <v>0</v>
      </c>
      <c r="E27" s="306">
        <v>0</v>
      </c>
      <c r="F27" s="379">
        <v>0</v>
      </c>
      <c r="G27" s="449">
        <v>0</v>
      </c>
      <c r="H27" s="520">
        <v>0</v>
      </c>
      <c r="I27" s="598">
        <v>0</v>
      </c>
      <c r="J27" s="693">
        <v>0</v>
      </c>
      <c r="K27" s="757">
        <v>0</v>
      </c>
      <c r="L27" s="829">
        <v>0</v>
      </c>
      <c r="M27" s="906">
        <v>0</v>
      </c>
      <c r="N27" s="969">
        <v>0</v>
      </c>
    </row>
    <row r="28" spans="1:14" ht="13.5" thickBot="1">
      <c r="A28" s="17">
        <v>3</v>
      </c>
      <c r="B28" s="18" t="s">
        <v>48</v>
      </c>
      <c r="C28" s="141"/>
      <c r="D28" s="233"/>
      <c r="E28" s="302"/>
      <c r="F28" s="380"/>
      <c r="G28" s="450"/>
      <c r="H28" s="522"/>
      <c r="I28" s="594"/>
      <c r="J28" s="689"/>
      <c r="K28" s="758"/>
      <c r="L28" s="830"/>
      <c r="M28" s="902"/>
      <c r="N28" s="971"/>
    </row>
    <row r="29" spans="1:14">
      <c r="B29" s="126" t="s">
        <v>49</v>
      </c>
      <c r="C29" s="24">
        <f t="shared" ref="C29" si="5">SUM(C24:C27)-C15</f>
        <v>0</v>
      </c>
      <c r="D29" s="24">
        <f t="shared" ref="D29" si="6">SUM(D24:D27)-D15</f>
        <v>0</v>
      </c>
      <c r="E29" s="24">
        <f t="shared" ref="E29" si="7">SUM(E24:E27)-E15</f>
        <v>0</v>
      </c>
      <c r="F29" s="24">
        <f t="shared" ref="F29" si="8">SUM(F24:F27)-F15</f>
        <v>0</v>
      </c>
      <c r="G29" s="24">
        <f t="shared" ref="G29" si="9">SUM(G24:G27)-G15</f>
        <v>0</v>
      </c>
      <c r="H29" s="24">
        <f t="shared" ref="H29" si="10">SUM(H24:H27)-H15</f>
        <v>0</v>
      </c>
      <c r="I29" s="24">
        <f t="shared" ref="I29" si="11">SUM(I24:I27)-I15</f>
        <v>0</v>
      </c>
      <c r="J29" s="24">
        <f t="shared" ref="J29" si="12">SUM(J24:J27)-J15</f>
        <v>0</v>
      </c>
      <c r="K29" s="24">
        <f t="shared" ref="K29" si="13">SUM(K24:K27)-K15</f>
        <v>0</v>
      </c>
      <c r="L29" s="24">
        <f t="shared" ref="L29" si="14">SUM(L24:L27)-L15</f>
        <v>0</v>
      </c>
      <c r="M29" s="24">
        <f t="shared" ref="M29" si="15">SUM(M24:M27)-M15</f>
        <v>0</v>
      </c>
      <c r="N29" s="24">
        <f t="shared" ref="N29" si="16">SUM(N24:N27)-N15</f>
        <v>0</v>
      </c>
    </row>
    <row r="33" spans="1:14" ht="12.75" customHeight="1"/>
    <row r="34" spans="1:14" ht="12.75" customHeight="1"/>
    <row r="36" spans="1:14" ht="12.75" customHeight="1">
      <c r="A36" s="1000" t="s">
        <v>0</v>
      </c>
      <c r="B36" s="1000"/>
    </row>
    <row r="37" spans="1:14" ht="12.75" customHeight="1">
      <c r="A37" s="1000" t="s">
        <v>3</v>
      </c>
      <c r="B37" s="1000"/>
    </row>
    <row r="38" spans="1:14">
      <c r="A38" s="1000" t="s">
        <v>4</v>
      </c>
      <c r="B38" s="1000"/>
    </row>
    <row r="39" spans="1:14" ht="12.75" customHeight="1">
      <c r="C39" s="135"/>
    </row>
    <row r="40" spans="1:14" ht="12.75" customHeight="1">
      <c r="C40" s="136"/>
    </row>
    <row r="41" spans="1:14" ht="15" customHeight="1">
      <c r="A41" s="1" t="s">
        <v>7</v>
      </c>
    </row>
    <row r="42" spans="1:14" ht="18" customHeight="1">
      <c r="A42" s="3" t="s">
        <v>8</v>
      </c>
      <c r="B42" s="3"/>
    </row>
    <row r="43" spans="1:14" s="3" customFormat="1" ht="12.75" customHeight="1">
      <c r="A43" s="3" t="s">
        <v>62</v>
      </c>
    </row>
    <row r="44" spans="1:14" ht="13.5" thickBot="1"/>
    <row r="45" spans="1:14" ht="12.75" customHeight="1">
      <c r="A45" s="987" t="s">
        <v>13</v>
      </c>
      <c r="B45" s="989" t="s">
        <v>14</v>
      </c>
      <c r="C45" s="130"/>
    </row>
    <row r="46" spans="1:14" ht="12.75" customHeight="1">
      <c r="A46" s="988"/>
      <c r="B46" s="99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>
      <c r="A47" s="988"/>
      <c r="B47" s="990"/>
      <c r="C47" s="131" t="s">
        <v>20</v>
      </c>
      <c r="D47" s="223" t="s">
        <v>20</v>
      </c>
      <c r="E47" s="301" t="s">
        <v>20</v>
      </c>
      <c r="F47" s="370" t="s">
        <v>20</v>
      </c>
      <c r="G47" s="440" t="s">
        <v>20</v>
      </c>
      <c r="H47" s="511" t="s">
        <v>20</v>
      </c>
      <c r="I47" s="593" t="s">
        <v>20</v>
      </c>
      <c r="J47" s="688" t="s">
        <v>20</v>
      </c>
      <c r="K47" s="748" t="s">
        <v>20</v>
      </c>
      <c r="L47" s="820" t="s">
        <v>20</v>
      </c>
      <c r="M47" s="901" t="s">
        <v>20</v>
      </c>
      <c r="N47" s="960" t="s">
        <v>20</v>
      </c>
    </row>
    <row r="48" spans="1:14" ht="12.75" customHeight="1">
      <c r="A48" s="988"/>
      <c r="B48" s="990"/>
      <c r="C48" s="132"/>
      <c r="D48" s="224"/>
      <c r="E48" s="298"/>
      <c r="F48" s="371"/>
      <c r="G48" s="441"/>
      <c r="H48" s="512"/>
      <c r="I48" s="590"/>
      <c r="J48" s="685"/>
      <c r="K48" s="749"/>
      <c r="L48" s="821"/>
      <c r="M48" s="898"/>
      <c r="N48" s="961"/>
    </row>
    <row r="49" spans="1:14" ht="12.75" customHeight="1">
      <c r="A49" s="44" t="s">
        <v>25</v>
      </c>
      <c r="B49" s="45" t="s">
        <v>26</v>
      </c>
      <c r="C49" s="138" t="s">
        <v>30</v>
      </c>
      <c r="D49" s="225" t="s">
        <v>30</v>
      </c>
      <c r="E49" s="299" t="s">
        <v>30</v>
      </c>
      <c r="F49" s="372" t="s">
        <v>30</v>
      </c>
      <c r="G49" s="442" t="s">
        <v>30</v>
      </c>
      <c r="H49" s="513" t="s">
        <v>30</v>
      </c>
      <c r="I49" s="591" t="s">
        <v>30</v>
      </c>
      <c r="J49" s="686" t="s">
        <v>30</v>
      </c>
      <c r="K49" s="750" t="s">
        <v>30</v>
      </c>
      <c r="L49" s="822" t="s">
        <v>30</v>
      </c>
      <c r="M49" s="899" t="s">
        <v>30</v>
      </c>
      <c r="N49" s="962" t="s">
        <v>30</v>
      </c>
    </row>
    <row r="50" spans="1:14" ht="12.75" customHeight="1">
      <c r="A50" s="5"/>
      <c r="B50" s="6" t="s">
        <v>37</v>
      </c>
      <c r="C50" s="139">
        <f t="shared" ref="C50:H50" si="17">SUM(C52,C55)</f>
        <v>0</v>
      </c>
      <c r="D50" s="234">
        <f t="shared" si="17"/>
        <v>0</v>
      </c>
      <c r="E50" s="300">
        <f t="shared" si="17"/>
        <v>0</v>
      </c>
      <c r="F50" s="381">
        <f t="shared" si="17"/>
        <v>0</v>
      </c>
      <c r="G50" s="451">
        <f t="shared" si="17"/>
        <v>0</v>
      </c>
      <c r="H50" s="523">
        <f t="shared" si="17"/>
        <v>0</v>
      </c>
      <c r="I50" s="592">
        <f t="shared" ref="I50:N50" si="18">SUM(I52,I55)</f>
        <v>0</v>
      </c>
      <c r="J50" s="687">
        <f t="shared" si="18"/>
        <v>0</v>
      </c>
      <c r="K50" s="759">
        <f t="shared" si="18"/>
        <v>0</v>
      </c>
      <c r="L50" s="831">
        <f t="shared" si="18"/>
        <v>5</v>
      </c>
      <c r="M50" s="900">
        <f t="shared" si="18"/>
        <v>30</v>
      </c>
      <c r="N50" s="972">
        <f t="shared" si="18"/>
        <v>0</v>
      </c>
    </row>
    <row r="51" spans="1:14" ht="12.75" customHeight="1">
      <c r="A51" s="9">
        <v>1</v>
      </c>
      <c r="B51" s="10" t="s">
        <v>38</v>
      </c>
      <c r="C51" s="128"/>
      <c r="D51" s="231"/>
      <c r="E51" s="296"/>
      <c r="F51" s="378"/>
      <c r="G51" s="448"/>
      <c r="H51" s="519"/>
      <c r="I51" s="588"/>
      <c r="J51" s="683"/>
      <c r="K51" s="756"/>
      <c r="L51" s="828"/>
      <c r="M51" s="896"/>
      <c r="N51" s="968"/>
    </row>
    <row r="52" spans="1:14" ht="12.75" customHeight="1">
      <c r="A52" s="11"/>
      <c r="B52" s="10" t="s">
        <v>39</v>
      </c>
      <c r="C52" s="133">
        <f t="shared" ref="C52" si="19">SUM(C53:C54)</f>
        <v>0</v>
      </c>
      <c r="D52" s="235">
        <f t="shared" ref="D52:N52" si="20">SUM(D53:D54)</f>
        <v>0</v>
      </c>
      <c r="E52" s="305">
        <f t="shared" si="20"/>
        <v>0</v>
      </c>
      <c r="F52" s="382">
        <f t="shared" si="20"/>
        <v>0</v>
      </c>
      <c r="G52" s="452">
        <f t="shared" si="20"/>
        <v>0</v>
      </c>
      <c r="H52" s="524">
        <f t="shared" si="20"/>
        <v>0</v>
      </c>
      <c r="I52" s="597">
        <f t="shared" si="20"/>
        <v>0</v>
      </c>
      <c r="J52" s="692">
        <f t="shared" si="20"/>
        <v>0</v>
      </c>
      <c r="K52" s="760">
        <f t="shared" si="20"/>
        <v>0</v>
      </c>
      <c r="L52" s="832">
        <f t="shared" si="20"/>
        <v>0</v>
      </c>
      <c r="M52" s="905">
        <f t="shared" si="20"/>
        <v>0</v>
      </c>
      <c r="N52" s="973">
        <f t="shared" si="20"/>
        <v>0</v>
      </c>
    </row>
    <row r="53" spans="1:14" ht="12.75" customHeight="1">
      <c r="A53" s="11"/>
      <c r="B53" s="12" t="s">
        <v>40</v>
      </c>
      <c r="C53" s="129">
        <v>0</v>
      </c>
      <c r="D53" s="236">
        <v>0</v>
      </c>
      <c r="E53" s="303">
        <v>0</v>
      </c>
      <c r="F53" s="383">
        <v>0</v>
      </c>
      <c r="G53" s="453">
        <v>0</v>
      </c>
      <c r="H53" s="525">
        <v>0</v>
      </c>
      <c r="I53" s="595">
        <v>0</v>
      </c>
      <c r="J53" s="690">
        <v>0</v>
      </c>
      <c r="K53" s="761">
        <v>0</v>
      </c>
      <c r="L53" s="833">
        <v>0</v>
      </c>
      <c r="M53" s="903">
        <v>0</v>
      </c>
      <c r="N53" s="974">
        <v>0</v>
      </c>
    </row>
    <row r="54" spans="1:14" ht="12.75" customHeight="1">
      <c r="A54" s="11"/>
      <c r="B54" s="12" t="s">
        <v>41</v>
      </c>
      <c r="C54" s="129">
        <v>0</v>
      </c>
      <c r="D54" s="236">
        <v>0</v>
      </c>
      <c r="E54" s="303">
        <v>0</v>
      </c>
      <c r="F54" s="383">
        <v>0</v>
      </c>
      <c r="G54" s="453">
        <v>0</v>
      </c>
      <c r="H54" s="525">
        <v>0</v>
      </c>
      <c r="I54" s="595">
        <v>0</v>
      </c>
      <c r="J54" s="690">
        <v>0</v>
      </c>
      <c r="K54" s="761">
        <v>0</v>
      </c>
      <c r="L54" s="833">
        <v>0</v>
      </c>
      <c r="M54" s="903">
        <v>0</v>
      </c>
      <c r="N54" s="974">
        <v>0</v>
      </c>
    </row>
    <row r="55" spans="1:14" ht="12.75" customHeight="1">
      <c r="A55" s="11"/>
      <c r="B55" s="10" t="s">
        <v>42</v>
      </c>
      <c r="C55" s="133">
        <f t="shared" ref="C55:N55" si="21">SUM(C56:C57)</f>
        <v>0</v>
      </c>
      <c r="D55" s="235">
        <f t="shared" si="21"/>
        <v>0</v>
      </c>
      <c r="E55" s="305">
        <f t="shared" si="21"/>
        <v>0</v>
      </c>
      <c r="F55" s="382">
        <f t="shared" si="21"/>
        <v>0</v>
      </c>
      <c r="G55" s="452">
        <f t="shared" si="21"/>
        <v>0</v>
      </c>
      <c r="H55" s="524">
        <f t="shared" si="21"/>
        <v>0</v>
      </c>
      <c r="I55" s="597">
        <f t="shared" si="21"/>
        <v>0</v>
      </c>
      <c r="J55" s="692">
        <f t="shared" si="21"/>
        <v>0</v>
      </c>
      <c r="K55" s="760">
        <f t="shared" si="21"/>
        <v>0</v>
      </c>
      <c r="L55" s="832">
        <f t="shared" si="21"/>
        <v>5</v>
      </c>
      <c r="M55" s="905">
        <f t="shared" si="21"/>
        <v>30</v>
      </c>
      <c r="N55" s="973">
        <f t="shared" si="21"/>
        <v>0</v>
      </c>
    </row>
    <row r="56" spans="1:14" ht="12.75" customHeight="1">
      <c r="A56" s="11"/>
      <c r="B56" s="12" t="s">
        <v>40</v>
      </c>
      <c r="C56" s="129">
        <v>0</v>
      </c>
      <c r="D56" s="236">
        <v>0</v>
      </c>
      <c r="E56" s="303">
        <v>0</v>
      </c>
      <c r="F56" s="383">
        <v>0</v>
      </c>
      <c r="G56" s="453">
        <v>0</v>
      </c>
      <c r="H56" s="525">
        <v>0</v>
      </c>
      <c r="I56" s="595">
        <v>0</v>
      </c>
      <c r="J56" s="690">
        <v>0</v>
      </c>
      <c r="K56" s="761">
        <v>0</v>
      </c>
      <c r="L56" s="833">
        <v>5</v>
      </c>
      <c r="M56" s="903">
        <v>30</v>
      </c>
      <c r="N56" s="974">
        <v>0</v>
      </c>
    </row>
    <row r="57" spans="1:14" ht="12.75" customHeight="1">
      <c r="A57" s="11"/>
      <c r="B57" s="12" t="s">
        <v>41</v>
      </c>
      <c r="C57" s="129">
        <v>0</v>
      </c>
      <c r="D57" s="236">
        <v>0</v>
      </c>
      <c r="E57" s="303">
        <v>0</v>
      </c>
      <c r="F57" s="383">
        <v>0</v>
      </c>
      <c r="G57" s="453">
        <v>0</v>
      </c>
      <c r="H57" s="525">
        <v>0</v>
      </c>
      <c r="I57" s="595">
        <v>0</v>
      </c>
      <c r="J57" s="690">
        <v>0</v>
      </c>
      <c r="K57" s="761">
        <v>0</v>
      </c>
      <c r="L57" s="833">
        <v>0</v>
      </c>
      <c r="M57" s="903">
        <v>0</v>
      </c>
      <c r="N57" s="974">
        <v>0</v>
      </c>
    </row>
    <row r="58" spans="1:14" ht="12.75" customHeight="1">
      <c r="A58" s="9">
        <v>2</v>
      </c>
      <c r="B58" s="10" t="s">
        <v>43</v>
      </c>
      <c r="C58" s="128"/>
      <c r="D58" s="231"/>
      <c r="E58" s="296"/>
      <c r="F58" s="378"/>
      <c r="G58" s="448"/>
      <c r="H58" s="519"/>
      <c r="I58" s="588"/>
      <c r="J58" s="683"/>
      <c r="K58" s="756"/>
      <c r="L58" s="828"/>
      <c r="M58" s="896"/>
      <c r="N58" s="968"/>
    </row>
    <row r="59" spans="1:14" ht="12.75" customHeight="1">
      <c r="A59" s="11"/>
      <c r="B59" s="12" t="s">
        <v>44</v>
      </c>
      <c r="C59" s="129">
        <v>0</v>
      </c>
      <c r="D59" s="236">
        <v>0</v>
      </c>
      <c r="E59" s="303">
        <v>0</v>
      </c>
      <c r="F59" s="383">
        <v>0</v>
      </c>
      <c r="G59" s="453">
        <v>0</v>
      </c>
      <c r="H59" s="525">
        <v>0</v>
      </c>
      <c r="I59" s="595">
        <v>0</v>
      </c>
      <c r="J59" s="690">
        <v>0</v>
      </c>
      <c r="K59" s="761">
        <v>0</v>
      </c>
      <c r="L59" s="833">
        <v>0</v>
      </c>
      <c r="M59" s="903">
        <v>0</v>
      </c>
      <c r="N59" s="974">
        <v>0</v>
      </c>
    </row>
    <row r="60" spans="1:14" ht="12.75" customHeight="1">
      <c r="A60" s="11"/>
      <c r="B60" s="12" t="s">
        <v>45</v>
      </c>
      <c r="C60" s="129">
        <v>0</v>
      </c>
      <c r="D60" s="236">
        <v>0</v>
      </c>
      <c r="E60" s="303">
        <v>0</v>
      </c>
      <c r="F60" s="383">
        <v>0</v>
      </c>
      <c r="G60" s="453">
        <v>0</v>
      </c>
      <c r="H60" s="525">
        <v>0</v>
      </c>
      <c r="I60" s="595">
        <v>0</v>
      </c>
      <c r="J60" s="690">
        <v>0</v>
      </c>
      <c r="K60" s="761">
        <v>0</v>
      </c>
      <c r="L60" s="833">
        <v>5</v>
      </c>
      <c r="M60" s="903">
        <v>30</v>
      </c>
      <c r="N60" s="974">
        <v>0</v>
      </c>
    </row>
    <row r="61" spans="1:14" ht="12.75" customHeight="1">
      <c r="A61" s="9"/>
      <c r="B61" s="12" t="s">
        <v>46</v>
      </c>
      <c r="C61" s="129">
        <v>0</v>
      </c>
      <c r="D61" s="236">
        <v>0</v>
      </c>
      <c r="E61" s="303">
        <v>0</v>
      </c>
      <c r="F61" s="383">
        <v>0</v>
      </c>
      <c r="G61" s="453">
        <v>0</v>
      </c>
      <c r="H61" s="525">
        <v>0</v>
      </c>
      <c r="I61" s="595">
        <v>0</v>
      </c>
      <c r="J61" s="690">
        <v>0</v>
      </c>
      <c r="K61" s="761">
        <v>0</v>
      </c>
      <c r="L61" s="833">
        <v>0</v>
      </c>
      <c r="M61" s="903">
        <v>0</v>
      </c>
      <c r="N61" s="974">
        <v>0</v>
      </c>
    </row>
    <row r="62" spans="1:14">
      <c r="A62" s="14"/>
      <c r="B62" s="15" t="s">
        <v>47</v>
      </c>
      <c r="C62" s="140">
        <v>0</v>
      </c>
      <c r="D62" s="237">
        <v>0</v>
      </c>
      <c r="E62" s="304">
        <v>0</v>
      </c>
      <c r="F62" s="384">
        <v>0</v>
      </c>
      <c r="G62" s="454">
        <v>0</v>
      </c>
      <c r="H62" s="526">
        <v>0</v>
      </c>
      <c r="I62" s="596">
        <v>0</v>
      </c>
      <c r="J62" s="691">
        <v>0</v>
      </c>
      <c r="K62" s="762">
        <v>0</v>
      </c>
      <c r="L62" s="834">
        <v>0</v>
      </c>
      <c r="M62" s="904">
        <v>0</v>
      </c>
      <c r="N62" s="975">
        <v>0</v>
      </c>
    </row>
    <row r="63" spans="1:14" ht="13.5" thickBot="1">
      <c r="A63" s="17">
        <v>3</v>
      </c>
      <c r="B63" s="18" t="s">
        <v>48</v>
      </c>
      <c r="C63" s="141"/>
      <c r="D63" s="233"/>
      <c r="E63" s="302"/>
      <c r="F63" s="380"/>
      <c r="G63" s="450"/>
      <c r="H63" s="522"/>
      <c r="I63" s="594"/>
      <c r="J63" s="689"/>
      <c r="K63" s="758"/>
      <c r="L63" s="830"/>
      <c r="M63" s="902"/>
      <c r="N63" s="971"/>
    </row>
    <row r="64" spans="1:14">
      <c r="B64" s="126" t="s">
        <v>49</v>
      </c>
      <c r="C64" s="24">
        <f t="shared" ref="C64" si="22">SUM(C59:C62)-C50</f>
        <v>0</v>
      </c>
      <c r="D64" s="24">
        <f t="shared" ref="D64" si="23">SUM(D59:D62)-D50</f>
        <v>0</v>
      </c>
      <c r="E64" s="24">
        <f t="shared" ref="E64" si="24">SUM(E59:E62)-E50</f>
        <v>0</v>
      </c>
      <c r="F64" s="24">
        <f t="shared" ref="F64" si="25">SUM(F59:F62)-F50</f>
        <v>0</v>
      </c>
      <c r="G64" s="24">
        <f t="shared" ref="G64" si="26">SUM(G59:G62)-G50</f>
        <v>0</v>
      </c>
      <c r="H64" s="24">
        <f t="shared" ref="H64" si="27">SUM(H59:H62)-H50</f>
        <v>0</v>
      </c>
      <c r="I64" s="24">
        <f t="shared" ref="I64" si="28">SUM(I59:I62)-I50</f>
        <v>0</v>
      </c>
      <c r="J64" s="24">
        <f t="shared" ref="J64" si="29">SUM(J59:J62)-J50</f>
        <v>0</v>
      </c>
      <c r="K64" s="24">
        <f t="shared" ref="K64" si="30">SUM(K59:K62)-K50</f>
        <v>0</v>
      </c>
      <c r="L64" s="24">
        <f t="shared" ref="L64" si="31">SUM(L59:L62)-L50</f>
        <v>0</v>
      </c>
      <c r="M64" s="24">
        <f t="shared" ref="M64" si="32">SUM(M59:M62)-M50</f>
        <v>0</v>
      </c>
      <c r="N64" s="24">
        <f t="shared" ref="N64" si="33">SUM(N59:N62)-N50</f>
        <v>0</v>
      </c>
    </row>
    <row r="65" spans="1:14" ht="12.75" customHeight="1">
      <c r="B65" s="12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>
      <c r="B66" s="126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71" spans="1:14" ht="12.75" customHeight="1">
      <c r="A71" s="1000" t="s">
        <v>0</v>
      </c>
      <c r="B71" s="1000"/>
    </row>
    <row r="72" spans="1:14" ht="12.75" customHeight="1">
      <c r="A72" s="1000" t="s">
        <v>3</v>
      </c>
      <c r="B72" s="1000"/>
    </row>
    <row r="73" spans="1:14" ht="7.5" customHeight="1">
      <c r="A73" s="1000" t="s">
        <v>4</v>
      </c>
      <c r="B73" s="1000"/>
    </row>
    <row r="74" spans="1:14" ht="18" customHeight="1">
      <c r="C74" s="135"/>
    </row>
    <row r="75" spans="1:14" ht="12.75" customHeight="1">
      <c r="C75" s="136"/>
    </row>
    <row r="76" spans="1:14" ht="12.75" customHeight="1">
      <c r="A76" s="1" t="s">
        <v>7</v>
      </c>
    </row>
    <row r="77" spans="1:14" ht="12.75" customHeight="1">
      <c r="A77" s="3" t="s">
        <v>8</v>
      </c>
      <c r="B77" s="3"/>
    </row>
    <row r="78" spans="1:14" s="3" customFormat="1" ht="12.75" customHeight="1">
      <c r="A78" s="3" t="s">
        <v>11</v>
      </c>
    </row>
    <row r="79" spans="1:14" ht="30" customHeight="1" thickBot="1"/>
    <row r="80" spans="1:14" ht="25.5" customHeight="1">
      <c r="A80" s="987" t="s">
        <v>13</v>
      </c>
      <c r="B80" s="989" t="s">
        <v>14</v>
      </c>
      <c r="C80" s="130"/>
    </row>
    <row r="81" spans="1:14" ht="20.100000000000001" customHeight="1">
      <c r="A81" s="988"/>
      <c r="B81" s="99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>
      <c r="A82" s="988"/>
      <c r="B82" s="990"/>
      <c r="C82" s="131" t="s">
        <v>20</v>
      </c>
      <c r="D82" s="223" t="s">
        <v>20</v>
      </c>
      <c r="E82" s="301" t="s">
        <v>20</v>
      </c>
      <c r="F82" s="370" t="s">
        <v>20</v>
      </c>
      <c r="G82" s="440" t="s">
        <v>20</v>
      </c>
      <c r="H82" s="511" t="s">
        <v>20</v>
      </c>
      <c r="I82" s="593" t="s">
        <v>20</v>
      </c>
      <c r="J82" s="688" t="s">
        <v>20</v>
      </c>
      <c r="K82" s="748" t="s">
        <v>20</v>
      </c>
      <c r="L82" s="820" t="s">
        <v>20</v>
      </c>
      <c r="M82" s="901" t="s">
        <v>20</v>
      </c>
      <c r="N82" s="960" t="s">
        <v>20</v>
      </c>
    </row>
    <row r="83" spans="1:14" ht="20.100000000000001" customHeight="1">
      <c r="A83" s="988"/>
      <c r="B83" s="990"/>
      <c r="C83" s="132"/>
      <c r="D83" s="224"/>
      <c r="E83" s="298"/>
      <c r="F83" s="371"/>
      <c r="G83" s="441"/>
      <c r="H83" s="512"/>
      <c r="I83" s="590"/>
      <c r="J83" s="685"/>
      <c r="K83" s="749"/>
      <c r="L83" s="821"/>
      <c r="M83" s="898"/>
      <c r="N83" s="961"/>
    </row>
    <row r="84" spans="1:14" ht="20.100000000000001" customHeight="1">
      <c r="A84" s="44" t="s">
        <v>25</v>
      </c>
      <c r="B84" s="45" t="s">
        <v>26</v>
      </c>
      <c r="C84" s="138" t="s">
        <v>30</v>
      </c>
      <c r="D84" s="225" t="s">
        <v>30</v>
      </c>
      <c r="E84" s="299" t="s">
        <v>30</v>
      </c>
      <c r="F84" s="372" t="s">
        <v>30</v>
      </c>
      <c r="G84" s="442" t="s">
        <v>30</v>
      </c>
      <c r="H84" s="513" t="s">
        <v>30</v>
      </c>
      <c r="I84" s="591" t="s">
        <v>30</v>
      </c>
      <c r="J84" s="686" t="s">
        <v>30</v>
      </c>
      <c r="K84" s="750" t="s">
        <v>30</v>
      </c>
      <c r="L84" s="822" t="s">
        <v>30</v>
      </c>
      <c r="M84" s="899" t="s">
        <v>30</v>
      </c>
      <c r="N84" s="962" t="s">
        <v>30</v>
      </c>
    </row>
    <row r="85" spans="1:14" ht="20.100000000000001" customHeight="1">
      <c r="A85" s="5"/>
      <c r="B85" s="6" t="s">
        <v>37</v>
      </c>
      <c r="C85" s="30">
        <f t="shared" ref="C85:H85" si="34">SUM(C87,C90)</f>
        <v>0</v>
      </c>
      <c r="D85" s="30">
        <f t="shared" si="34"/>
        <v>0</v>
      </c>
      <c r="E85" s="30">
        <f t="shared" si="34"/>
        <v>0</v>
      </c>
      <c r="F85" s="30">
        <f t="shared" si="34"/>
        <v>0</v>
      </c>
      <c r="G85" s="30">
        <f t="shared" si="34"/>
        <v>171</v>
      </c>
      <c r="H85" s="30">
        <f t="shared" si="34"/>
        <v>0</v>
      </c>
      <c r="I85" s="30">
        <f t="shared" ref="I85:N85" si="35">SUM(I87,I90)</f>
        <v>0</v>
      </c>
      <c r="J85" s="30">
        <f t="shared" si="35"/>
        <v>0</v>
      </c>
      <c r="K85" s="30">
        <f t="shared" si="35"/>
        <v>0</v>
      </c>
      <c r="L85" s="30">
        <f t="shared" si="35"/>
        <v>0</v>
      </c>
      <c r="M85" s="30">
        <f t="shared" si="35"/>
        <v>0</v>
      </c>
      <c r="N85" s="30">
        <f t="shared" si="35"/>
        <v>0</v>
      </c>
    </row>
    <row r="86" spans="1:14" ht="20.100000000000001" customHeight="1">
      <c r="A86" s="9">
        <v>1</v>
      </c>
      <c r="B86" s="10" t="s">
        <v>38</v>
      </c>
      <c r="C86" s="128"/>
      <c r="D86" s="231"/>
      <c r="E86" s="296"/>
      <c r="F86" s="378"/>
      <c r="G86" s="448"/>
      <c r="H86" s="519"/>
      <c r="I86" s="588"/>
      <c r="J86" s="683"/>
      <c r="K86" s="756"/>
      <c r="L86" s="828"/>
      <c r="M86" s="896"/>
      <c r="N86" s="968"/>
    </row>
    <row r="87" spans="1:14" ht="20.100000000000001" customHeight="1">
      <c r="A87" s="11"/>
      <c r="B87" s="10" t="s">
        <v>39</v>
      </c>
      <c r="C87" s="133">
        <f t="shared" ref="C87" si="36">SUM(C88:C89)</f>
        <v>0</v>
      </c>
      <c r="D87" s="235">
        <f t="shared" ref="D87:N87" si="37">SUM(D88:D89)</f>
        <v>0</v>
      </c>
      <c r="E87" s="305">
        <f t="shared" si="37"/>
        <v>0</v>
      </c>
      <c r="F87" s="382">
        <f t="shared" si="37"/>
        <v>0</v>
      </c>
      <c r="G87" s="452">
        <f t="shared" si="37"/>
        <v>0</v>
      </c>
      <c r="H87" s="524">
        <f t="shared" si="37"/>
        <v>0</v>
      </c>
      <c r="I87" s="597">
        <f t="shared" si="37"/>
        <v>0</v>
      </c>
      <c r="J87" s="692">
        <f t="shared" si="37"/>
        <v>0</v>
      </c>
      <c r="K87" s="760">
        <f t="shared" si="37"/>
        <v>0</v>
      </c>
      <c r="L87" s="832">
        <f t="shared" si="37"/>
        <v>0</v>
      </c>
      <c r="M87" s="905">
        <f t="shared" si="37"/>
        <v>0</v>
      </c>
      <c r="N87" s="973">
        <f t="shared" si="37"/>
        <v>0</v>
      </c>
    </row>
    <row r="88" spans="1:14" ht="26.25" customHeight="1">
      <c r="A88" s="11"/>
      <c r="B88" s="12" t="s">
        <v>40</v>
      </c>
      <c r="C88" s="129">
        <v>0</v>
      </c>
      <c r="D88" s="236">
        <v>0</v>
      </c>
      <c r="E88" s="303">
        <v>0</v>
      </c>
      <c r="F88" s="383">
        <v>0</v>
      </c>
      <c r="G88" s="453">
        <v>0</v>
      </c>
      <c r="H88" s="525">
        <v>0</v>
      </c>
      <c r="I88" s="595">
        <v>0</v>
      </c>
      <c r="J88" s="690">
        <v>0</v>
      </c>
      <c r="K88" s="761">
        <v>0</v>
      </c>
      <c r="L88" s="833">
        <v>0</v>
      </c>
      <c r="M88" s="903">
        <v>0</v>
      </c>
      <c r="N88" s="974">
        <v>0</v>
      </c>
    </row>
    <row r="89" spans="1:14" ht="20.100000000000001" customHeight="1">
      <c r="A89" s="11"/>
      <c r="B89" s="12" t="s">
        <v>41</v>
      </c>
      <c r="C89" s="129">
        <v>0</v>
      </c>
      <c r="D89" s="236">
        <v>0</v>
      </c>
      <c r="E89" s="303">
        <v>0</v>
      </c>
      <c r="F89" s="383">
        <v>0</v>
      </c>
      <c r="G89" s="453">
        <v>0</v>
      </c>
      <c r="H89" s="525">
        <v>0</v>
      </c>
      <c r="I89" s="595">
        <v>0</v>
      </c>
      <c r="J89" s="690">
        <v>0</v>
      </c>
      <c r="K89" s="761">
        <v>0</v>
      </c>
      <c r="L89" s="833">
        <v>0</v>
      </c>
      <c r="M89" s="903">
        <v>0</v>
      </c>
      <c r="N89" s="974">
        <v>0</v>
      </c>
    </row>
    <row r="90" spans="1:14" ht="12.75" customHeight="1">
      <c r="A90" s="11"/>
      <c r="B90" s="10" t="s">
        <v>42</v>
      </c>
      <c r="C90" s="142">
        <f t="shared" ref="C90:N90" si="38">SUM(C91:C92)</f>
        <v>0</v>
      </c>
      <c r="D90" s="229">
        <f t="shared" si="38"/>
        <v>0</v>
      </c>
      <c r="E90" s="308">
        <f t="shared" si="38"/>
        <v>0</v>
      </c>
      <c r="F90" s="376">
        <f t="shared" si="38"/>
        <v>0</v>
      </c>
      <c r="G90" s="446">
        <f t="shared" si="38"/>
        <v>171</v>
      </c>
      <c r="H90" s="517">
        <f t="shared" si="38"/>
        <v>0</v>
      </c>
      <c r="I90" s="600">
        <f t="shared" si="38"/>
        <v>0</v>
      </c>
      <c r="J90" s="695">
        <f t="shared" si="38"/>
        <v>0</v>
      </c>
      <c r="K90" s="754">
        <f t="shared" si="38"/>
        <v>0</v>
      </c>
      <c r="L90" s="826">
        <f t="shared" si="38"/>
        <v>0</v>
      </c>
      <c r="M90" s="908">
        <f t="shared" si="38"/>
        <v>0</v>
      </c>
      <c r="N90" s="966">
        <f t="shared" si="38"/>
        <v>0</v>
      </c>
    </row>
    <row r="91" spans="1:14" ht="12.75" customHeight="1">
      <c r="A91" s="11"/>
      <c r="B91" s="12" t="s">
        <v>40</v>
      </c>
      <c r="C91" s="31">
        <v>0</v>
      </c>
      <c r="D91" s="31">
        <v>0</v>
      </c>
      <c r="E91" s="31">
        <v>0</v>
      </c>
      <c r="F91" s="31">
        <v>0</v>
      </c>
      <c r="G91" s="31">
        <v>171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</row>
    <row r="92" spans="1:14" ht="12.75" customHeight="1">
      <c r="A92" s="11"/>
      <c r="B92" s="12" t="s">
        <v>41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</row>
    <row r="93" spans="1:14" ht="12.75" customHeight="1">
      <c r="A93" s="9">
        <v>2</v>
      </c>
      <c r="B93" s="10" t="s">
        <v>43</v>
      </c>
      <c r="C93" s="128"/>
      <c r="D93" s="231"/>
      <c r="E93" s="296"/>
      <c r="F93" s="378"/>
      <c r="G93" s="448"/>
      <c r="H93" s="519"/>
      <c r="I93" s="588"/>
      <c r="J93" s="683"/>
      <c r="K93" s="756"/>
      <c r="L93" s="828"/>
      <c r="M93" s="896"/>
      <c r="N93" s="968"/>
    </row>
    <row r="94" spans="1:14">
      <c r="A94" s="11"/>
      <c r="B94" s="12" t="s">
        <v>44</v>
      </c>
      <c r="C94" s="129">
        <v>0</v>
      </c>
      <c r="D94" s="236">
        <v>0</v>
      </c>
      <c r="E94" s="303">
        <v>0</v>
      </c>
      <c r="F94" s="383">
        <v>0</v>
      </c>
      <c r="G94" s="453">
        <v>0</v>
      </c>
      <c r="H94" s="525">
        <v>0</v>
      </c>
      <c r="I94" s="595">
        <v>0</v>
      </c>
      <c r="J94" s="690">
        <v>0</v>
      </c>
      <c r="K94" s="761">
        <v>0</v>
      </c>
      <c r="L94" s="833">
        <v>0</v>
      </c>
      <c r="M94" s="903">
        <v>0</v>
      </c>
      <c r="N94" s="974">
        <v>0</v>
      </c>
    </row>
    <row r="95" spans="1:14">
      <c r="A95" s="11"/>
      <c r="B95" s="12" t="s">
        <v>45</v>
      </c>
      <c r="C95" s="31">
        <v>0</v>
      </c>
      <c r="D95" s="31">
        <v>0</v>
      </c>
      <c r="E95" s="31">
        <v>0</v>
      </c>
      <c r="F95" s="31">
        <v>0</v>
      </c>
      <c r="G95" s="31">
        <v>171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</row>
    <row r="96" spans="1:14">
      <c r="A96" s="9"/>
      <c r="B96" s="12" t="s">
        <v>46</v>
      </c>
      <c r="C96" s="129">
        <v>0</v>
      </c>
      <c r="D96" s="236">
        <v>0</v>
      </c>
      <c r="E96" s="303">
        <v>0</v>
      </c>
      <c r="F96" s="383">
        <v>0</v>
      </c>
      <c r="G96" s="453">
        <v>0</v>
      </c>
      <c r="H96" s="525">
        <v>0</v>
      </c>
      <c r="I96" s="595">
        <v>0</v>
      </c>
      <c r="J96" s="690">
        <v>0</v>
      </c>
      <c r="K96" s="761">
        <v>0</v>
      </c>
      <c r="L96" s="833">
        <v>0</v>
      </c>
      <c r="M96" s="903">
        <v>0</v>
      </c>
      <c r="N96" s="974">
        <v>0</v>
      </c>
    </row>
    <row r="97" spans="1:14" ht="12.75" customHeight="1">
      <c r="A97" s="14"/>
      <c r="B97" s="15" t="s">
        <v>47</v>
      </c>
      <c r="C97" s="140">
        <v>0</v>
      </c>
      <c r="D97" s="237">
        <v>0</v>
      </c>
      <c r="E97" s="304">
        <v>0</v>
      </c>
      <c r="F97" s="384">
        <v>0</v>
      </c>
      <c r="G97" s="454">
        <v>0</v>
      </c>
      <c r="H97" s="526">
        <v>0</v>
      </c>
      <c r="I97" s="596">
        <v>0</v>
      </c>
      <c r="J97" s="691">
        <v>0</v>
      </c>
      <c r="K97" s="762">
        <v>0</v>
      </c>
      <c r="L97" s="834">
        <v>0</v>
      </c>
      <c r="M97" s="904">
        <v>0</v>
      </c>
      <c r="N97" s="975">
        <v>0</v>
      </c>
    </row>
    <row r="98" spans="1:14" ht="12.75" customHeight="1" thickBot="1">
      <c r="A98" s="17">
        <v>3</v>
      </c>
      <c r="B98" s="18" t="s">
        <v>48</v>
      </c>
      <c r="C98" s="141"/>
      <c r="D98" s="233"/>
      <c r="E98" s="302"/>
      <c r="F98" s="380"/>
      <c r="G98" s="450"/>
      <c r="H98" s="522"/>
      <c r="I98" s="594"/>
      <c r="J98" s="689"/>
      <c r="K98" s="758"/>
      <c r="L98" s="830"/>
      <c r="M98" s="902"/>
      <c r="N98" s="971"/>
    </row>
    <row r="99" spans="1:14">
      <c r="B99" s="126" t="s">
        <v>49</v>
      </c>
      <c r="C99" s="24">
        <f t="shared" ref="C99:H99" si="39">SUM(C87+C90)-(C94+C95+C96+C98)</f>
        <v>0</v>
      </c>
      <c r="D99" s="24">
        <f t="shared" si="39"/>
        <v>0</v>
      </c>
      <c r="E99" s="24">
        <f t="shared" si="39"/>
        <v>0</v>
      </c>
      <c r="F99" s="24">
        <f t="shared" si="39"/>
        <v>0</v>
      </c>
      <c r="G99" s="24">
        <f t="shared" si="39"/>
        <v>0</v>
      </c>
      <c r="H99" s="24">
        <f t="shared" si="39"/>
        <v>0</v>
      </c>
      <c r="I99" s="24">
        <f t="shared" ref="I99:N99" si="40">SUM(I87+I90)-(I94+I95+I96+I98)</f>
        <v>0</v>
      </c>
      <c r="J99" s="24">
        <f t="shared" si="40"/>
        <v>0</v>
      </c>
      <c r="K99" s="24">
        <f t="shared" si="40"/>
        <v>0</v>
      </c>
      <c r="L99" s="24">
        <f t="shared" si="40"/>
        <v>0</v>
      </c>
      <c r="M99" s="24">
        <f t="shared" si="40"/>
        <v>0</v>
      </c>
      <c r="N99" s="24">
        <f t="shared" si="40"/>
        <v>0</v>
      </c>
    </row>
    <row r="103" spans="1:14" ht="12.75" customHeight="1"/>
    <row r="104" spans="1:14" ht="12.75" customHeight="1"/>
    <row r="105" spans="1:14" ht="12.75" customHeight="1"/>
    <row r="106" spans="1:14" ht="12.75" customHeight="1">
      <c r="A106" s="1000" t="s">
        <v>0</v>
      </c>
      <c r="B106" s="1000"/>
    </row>
    <row r="107" spans="1:14" ht="12.75" customHeight="1">
      <c r="A107" s="1000" t="s">
        <v>3</v>
      </c>
      <c r="B107" s="1000"/>
    </row>
    <row r="108" spans="1:14" ht="13.5" customHeight="1">
      <c r="A108" s="1000" t="s">
        <v>4</v>
      </c>
      <c r="B108" s="1000"/>
    </row>
    <row r="109" spans="1:14" ht="12.75" customHeight="1">
      <c r="C109" s="135"/>
    </row>
    <row r="110" spans="1:14">
      <c r="C110" s="136"/>
    </row>
    <row r="111" spans="1:14" ht="30" customHeight="1">
      <c r="A111" s="1" t="s">
        <v>7</v>
      </c>
    </row>
    <row r="112" spans="1:14" ht="25.5" customHeight="1">
      <c r="A112" s="1" t="s">
        <v>8</v>
      </c>
    </row>
    <row r="113" spans="1:14" s="3" customFormat="1" ht="20.100000000000001" customHeight="1">
      <c r="A113" s="3" t="s">
        <v>54</v>
      </c>
    </row>
    <row r="114" spans="1:14" ht="20.100000000000001" customHeight="1" thickBot="1"/>
    <row r="115" spans="1:14" ht="20.100000000000001" customHeight="1">
      <c r="A115" s="987" t="s">
        <v>13</v>
      </c>
      <c r="B115" s="989" t="s">
        <v>14</v>
      </c>
      <c r="C115" s="130"/>
    </row>
    <row r="116" spans="1:14" ht="20.100000000000001" customHeight="1">
      <c r="A116" s="988"/>
      <c r="B116" s="99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>
      <c r="A117" s="988"/>
      <c r="B117" s="990"/>
      <c r="C117" s="131" t="s">
        <v>20</v>
      </c>
      <c r="D117" s="223" t="s">
        <v>20</v>
      </c>
      <c r="E117" s="301" t="s">
        <v>20</v>
      </c>
      <c r="F117" s="370" t="s">
        <v>20</v>
      </c>
      <c r="G117" s="440" t="s">
        <v>20</v>
      </c>
      <c r="H117" s="511" t="s">
        <v>20</v>
      </c>
      <c r="I117" s="593" t="s">
        <v>20</v>
      </c>
      <c r="J117" s="688" t="s">
        <v>20</v>
      </c>
      <c r="K117" s="748" t="s">
        <v>20</v>
      </c>
      <c r="L117" s="820" t="s">
        <v>20</v>
      </c>
      <c r="M117" s="901" t="s">
        <v>20</v>
      </c>
      <c r="N117" s="960" t="s">
        <v>20</v>
      </c>
    </row>
    <row r="118" spans="1:14" ht="20.100000000000001" customHeight="1">
      <c r="A118" s="988"/>
      <c r="B118" s="990"/>
      <c r="C118" s="132"/>
      <c r="D118" s="224"/>
      <c r="E118" s="298"/>
      <c r="F118" s="371"/>
      <c r="G118" s="441"/>
      <c r="H118" s="512"/>
      <c r="I118" s="590"/>
      <c r="J118" s="685"/>
      <c r="K118" s="749"/>
      <c r="L118" s="821"/>
      <c r="M118" s="898"/>
      <c r="N118" s="961"/>
    </row>
    <row r="119" spans="1:14" ht="20.100000000000001" customHeight="1">
      <c r="A119" s="44" t="s">
        <v>25</v>
      </c>
      <c r="B119" s="45" t="s">
        <v>26</v>
      </c>
      <c r="C119" s="138" t="s">
        <v>30</v>
      </c>
      <c r="D119" s="225" t="s">
        <v>30</v>
      </c>
      <c r="E119" s="299" t="s">
        <v>30</v>
      </c>
      <c r="F119" s="372" t="s">
        <v>30</v>
      </c>
      <c r="G119" s="442" t="s">
        <v>30</v>
      </c>
      <c r="H119" s="513" t="s">
        <v>30</v>
      </c>
      <c r="I119" s="591" t="s">
        <v>30</v>
      </c>
      <c r="J119" s="686" t="s">
        <v>30</v>
      </c>
      <c r="K119" s="750" t="s">
        <v>30</v>
      </c>
      <c r="L119" s="822" t="s">
        <v>30</v>
      </c>
      <c r="M119" s="899" t="s">
        <v>30</v>
      </c>
      <c r="N119" s="962" t="s">
        <v>30</v>
      </c>
    </row>
    <row r="120" spans="1:14" ht="26.25" customHeight="1">
      <c r="A120" s="5"/>
      <c r="B120" s="6" t="s">
        <v>37</v>
      </c>
      <c r="C120" s="139">
        <f t="shared" ref="C120:H120" si="41">SUM(C122,C125)</f>
        <v>0</v>
      </c>
      <c r="D120" s="234">
        <f t="shared" si="41"/>
        <v>0</v>
      </c>
      <c r="E120" s="300">
        <f t="shared" si="41"/>
        <v>0</v>
      </c>
      <c r="F120" s="381">
        <f t="shared" si="41"/>
        <v>0</v>
      </c>
      <c r="G120" s="451">
        <f t="shared" si="41"/>
        <v>0</v>
      </c>
      <c r="H120" s="523">
        <f t="shared" si="41"/>
        <v>0</v>
      </c>
      <c r="I120" s="592">
        <f t="shared" ref="I120:N120" si="42">SUM(I122,I125)</f>
        <v>0</v>
      </c>
      <c r="J120" s="687">
        <f t="shared" si="42"/>
        <v>0</v>
      </c>
      <c r="K120" s="759">
        <f t="shared" si="42"/>
        <v>0</v>
      </c>
      <c r="L120" s="831">
        <f t="shared" si="42"/>
        <v>0</v>
      </c>
      <c r="M120" s="900">
        <f t="shared" si="42"/>
        <v>1</v>
      </c>
      <c r="N120" s="972">
        <f t="shared" si="42"/>
        <v>0</v>
      </c>
    </row>
    <row r="121" spans="1:14" ht="20.100000000000001" customHeight="1">
      <c r="A121" s="9">
        <v>1</v>
      </c>
      <c r="B121" s="10" t="s">
        <v>38</v>
      </c>
      <c r="C121" s="158"/>
      <c r="D121" s="238"/>
      <c r="E121" s="314"/>
      <c r="F121" s="385"/>
      <c r="G121" s="455"/>
      <c r="H121" s="527"/>
      <c r="I121" s="605"/>
      <c r="J121" s="700"/>
      <c r="K121" s="763"/>
      <c r="L121" s="835"/>
      <c r="M121" s="913"/>
      <c r="N121" s="976"/>
    </row>
    <row r="122" spans="1:14" ht="20.100000000000001" customHeight="1">
      <c r="A122" s="11"/>
      <c r="B122" s="10" t="s">
        <v>39</v>
      </c>
      <c r="C122" s="134">
        <f t="shared" ref="C122" si="43">SUM(C123:C124)</f>
        <v>0</v>
      </c>
      <c r="D122" s="228">
        <f t="shared" ref="D122:N122" si="44">SUM(D123:D124)</f>
        <v>0</v>
      </c>
      <c r="E122" s="294">
        <f t="shared" si="44"/>
        <v>0</v>
      </c>
      <c r="F122" s="375">
        <f t="shared" si="44"/>
        <v>0</v>
      </c>
      <c r="G122" s="445">
        <f t="shared" si="44"/>
        <v>0</v>
      </c>
      <c r="H122" s="516">
        <f t="shared" si="44"/>
        <v>0</v>
      </c>
      <c r="I122" s="586">
        <f t="shared" si="44"/>
        <v>0</v>
      </c>
      <c r="J122" s="681">
        <f t="shared" si="44"/>
        <v>0</v>
      </c>
      <c r="K122" s="753">
        <f t="shared" si="44"/>
        <v>0</v>
      </c>
      <c r="L122" s="825">
        <f t="shared" si="44"/>
        <v>0</v>
      </c>
      <c r="M122" s="894">
        <f t="shared" si="44"/>
        <v>0</v>
      </c>
      <c r="N122" s="965">
        <f t="shared" si="44"/>
        <v>0</v>
      </c>
    </row>
    <row r="123" spans="1:14" ht="20.100000000000001" customHeight="1">
      <c r="A123" s="11"/>
      <c r="B123" s="12" t="s">
        <v>40</v>
      </c>
      <c r="C123" s="149">
        <v>0</v>
      </c>
      <c r="D123" s="239">
        <v>0</v>
      </c>
      <c r="E123" s="291">
        <v>0</v>
      </c>
      <c r="F123" s="386">
        <v>0</v>
      </c>
      <c r="G123" s="456">
        <v>0</v>
      </c>
      <c r="H123" s="528">
        <v>0</v>
      </c>
      <c r="I123" s="583">
        <v>0</v>
      </c>
      <c r="J123" s="678">
        <v>0</v>
      </c>
      <c r="K123" s="764">
        <v>0</v>
      </c>
      <c r="L123" s="836">
        <v>0</v>
      </c>
      <c r="M123" s="891">
        <v>0</v>
      </c>
      <c r="N123" s="977">
        <v>0</v>
      </c>
    </row>
    <row r="124" spans="1:14" ht="20.100000000000001" customHeight="1">
      <c r="A124" s="11"/>
      <c r="B124" s="12" t="s">
        <v>41</v>
      </c>
      <c r="C124" s="149">
        <v>0</v>
      </c>
      <c r="D124" s="239">
        <v>0</v>
      </c>
      <c r="E124" s="291">
        <v>0</v>
      </c>
      <c r="F124" s="386">
        <v>0</v>
      </c>
      <c r="G124" s="456">
        <v>0</v>
      </c>
      <c r="H124" s="528">
        <v>0</v>
      </c>
      <c r="I124" s="583">
        <v>0</v>
      </c>
      <c r="J124" s="678">
        <v>0</v>
      </c>
      <c r="K124" s="764">
        <v>0</v>
      </c>
      <c r="L124" s="836">
        <v>0</v>
      </c>
      <c r="M124" s="891">
        <v>0</v>
      </c>
      <c r="N124" s="977">
        <v>0</v>
      </c>
    </row>
    <row r="125" spans="1:14" ht="24" customHeight="1">
      <c r="A125" s="11"/>
      <c r="B125" s="10" t="s">
        <v>42</v>
      </c>
      <c r="C125" s="134">
        <f t="shared" ref="C125:N125" si="45">SUM(C126:C127)</f>
        <v>0</v>
      </c>
      <c r="D125" s="228">
        <f t="shared" si="45"/>
        <v>0</v>
      </c>
      <c r="E125" s="294">
        <f t="shared" si="45"/>
        <v>0</v>
      </c>
      <c r="F125" s="375">
        <f t="shared" si="45"/>
        <v>0</v>
      </c>
      <c r="G125" s="445">
        <f t="shared" si="45"/>
        <v>0</v>
      </c>
      <c r="H125" s="516">
        <f t="shared" si="45"/>
        <v>0</v>
      </c>
      <c r="I125" s="586">
        <f t="shared" si="45"/>
        <v>0</v>
      </c>
      <c r="J125" s="681">
        <f t="shared" si="45"/>
        <v>0</v>
      </c>
      <c r="K125" s="753">
        <f t="shared" si="45"/>
        <v>0</v>
      </c>
      <c r="L125" s="825">
        <f t="shared" si="45"/>
        <v>0</v>
      </c>
      <c r="M125" s="894">
        <f t="shared" si="45"/>
        <v>1</v>
      </c>
      <c r="N125" s="965">
        <f t="shared" si="45"/>
        <v>0</v>
      </c>
    </row>
    <row r="126" spans="1:14" ht="15">
      <c r="A126" s="11"/>
      <c r="B126" s="12" t="s">
        <v>40</v>
      </c>
      <c r="C126" s="149">
        <v>0</v>
      </c>
      <c r="D126" s="239">
        <v>0</v>
      </c>
      <c r="E126" s="291">
        <v>0</v>
      </c>
      <c r="F126" s="386">
        <v>0</v>
      </c>
      <c r="G126" s="456">
        <v>0</v>
      </c>
      <c r="H126" s="528">
        <v>0</v>
      </c>
      <c r="I126" s="583">
        <v>0</v>
      </c>
      <c r="J126" s="678">
        <v>0</v>
      </c>
      <c r="K126" s="764">
        <v>0</v>
      </c>
      <c r="L126" s="836">
        <v>0</v>
      </c>
      <c r="M126" s="891">
        <v>1</v>
      </c>
      <c r="N126" s="977">
        <v>0</v>
      </c>
    </row>
    <row r="127" spans="1:14" ht="12.75" customHeight="1">
      <c r="A127" s="11"/>
      <c r="B127" s="12" t="s">
        <v>41</v>
      </c>
      <c r="C127" s="149">
        <v>0</v>
      </c>
      <c r="D127" s="239">
        <v>0</v>
      </c>
      <c r="E127" s="291">
        <v>0</v>
      </c>
      <c r="F127" s="386">
        <v>0</v>
      </c>
      <c r="G127" s="456">
        <v>0</v>
      </c>
      <c r="H127" s="528">
        <v>0</v>
      </c>
      <c r="I127" s="583">
        <v>0</v>
      </c>
      <c r="J127" s="678">
        <v>0</v>
      </c>
      <c r="K127" s="764">
        <v>0</v>
      </c>
      <c r="L127" s="836">
        <v>0</v>
      </c>
      <c r="M127" s="891">
        <v>0</v>
      </c>
      <c r="N127" s="977">
        <v>0</v>
      </c>
    </row>
    <row r="128" spans="1:14" ht="12.75" customHeight="1">
      <c r="A128" s="9">
        <v>2</v>
      </c>
      <c r="B128" s="10" t="s">
        <v>43</v>
      </c>
      <c r="C128" s="158"/>
      <c r="D128" s="238"/>
      <c r="E128" s="314"/>
      <c r="F128" s="385"/>
      <c r="G128" s="455"/>
      <c r="H128" s="527"/>
      <c r="I128" s="605"/>
      <c r="J128" s="700"/>
      <c r="K128" s="763"/>
      <c r="L128" s="835"/>
      <c r="M128" s="913"/>
      <c r="N128" s="976"/>
    </row>
    <row r="129" spans="1:14" ht="12.75" customHeight="1">
      <c r="A129" s="11"/>
      <c r="B129" s="12" t="s">
        <v>44</v>
      </c>
      <c r="C129" s="149">
        <v>0</v>
      </c>
      <c r="D129" s="239">
        <v>0</v>
      </c>
      <c r="E129" s="291">
        <v>0</v>
      </c>
      <c r="F129" s="386">
        <v>0</v>
      </c>
      <c r="G129" s="456">
        <v>0</v>
      </c>
      <c r="H129" s="528">
        <v>0</v>
      </c>
      <c r="I129" s="583">
        <v>0</v>
      </c>
      <c r="J129" s="678">
        <v>0</v>
      </c>
      <c r="K129" s="764">
        <v>0</v>
      </c>
      <c r="L129" s="836">
        <v>0</v>
      </c>
      <c r="M129" s="891">
        <v>0</v>
      </c>
      <c r="N129" s="977">
        <v>0</v>
      </c>
    </row>
    <row r="130" spans="1:14" ht="12.75" customHeight="1">
      <c r="A130" s="11"/>
      <c r="B130" s="12" t="s">
        <v>45</v>
      </c>
      <c r="C130" s="159">
        <v>0</v>
      </c>
      <c r="D130" s="159">
        <v>0</v>
      </c>
      <c r="E130" s="319">
        <v>0</v>
      </c>
      <c r="F130" s="395">
        <v>0</v>
      </c>
      <c r="G130" s="465">
        <v>0</v>
      </c>
      <c r="H130" s="537">
        <v>0</v>
      </c>
      <c r="I130" s="607">
        <v>0</v>
      </c>
      <c r="J130" s="702">
        <v>0</v>
      </c>
      <c r="K130" s="773">
        <v>0</v>
      </c>
      <c r="L130" s="845">
        <v>0</v>
      </c>
      <c r="M130" s="915">
        <v>1</v>
      </c>
      <c r="N130" s="986">
        <v>0</v>
      </c>
    </row>
    <row r="131" spans="1:14" ht="12.75" customHeight="1">
      <c r="A131" s="9"/>
      <c r="B131" s="12" t="s">
        <v>46</v>
      </c>
      <c r="C131" s="149">
        <v>0</v>
      </c>
      <c r="D131" s="239">
        <v>0</v>
      </c>
      <c r="E131" s="291">
        <v>0</v>
      </c>
      <c r="F131" s="386">
        <v>0</v>
      </c>
      <c r="G131" s="456">
        <v>0</v>
      </c>
      <c r="H131" s="528">
        <v>0</v>
      </c>
      <c r="I131" s="583">
        <v>0</v>
      </c>
      <c r="J131" s="678">
        <v>0</v>
      </c>
      <c r="K131" s="764">
        <v>0</v>
      </c>
      <c r="L131" s="836">
        <v>0</v>
      </c>
      <c r="M131" s="891">
        <v>0</v>
      </c>
      <c r="N131" s="977">
        <v>0</v>
      </c>
    </row>
    <row r="132" spans="1:14" ht="12.75" customHeight="1">
      <c r="A132" s="14"/>
      <c r="B132" s="15" t="s">
        <v>47</v>
      </c>
      <c r="C132" s="150">
        <v>0</v>
      </c>
      <c r="D132" s="240">
        <v>0</v>
      </c>
      <c r="E132" s="293">
        <v>0</v>
      </c>
      <c r="F132" s="387">
        <v>0</v>
      </c>
      <c r="G132" s="457">
        <v>0</v>
      </c>
      <c r="H132" s="529">
        <v>0</v>
      </c>
      <c r="I132" s="585">
        <v>0</v>
      </c>
      <c r="J132" s="680">
        <v>0</v>
      </c>
      <c r="K132" s="765">
        <v>0</v>
      </c>
      <c r="L132" s="837">
        <v>0</v>
      </c>
      <c r="M132" s="893">
        <v>0</v>
      </c>
      <c r="N132" s="978">
        <v>0</v>
      </c>
    </row>
    <row r="133" spans="1:14" ht="12.75" customHeight="1" thickBot="1">
      <c r="A133" s="17">
        <v>3</v>
      </c>
      <c r="B133" s="18" t="s">
        <v>48</v>
      </c>
      <c r="C133" s="157"/>
      <c r="D133" s="241"/>
      <c r="E133" s="312"/>
      <c r="F133" s="388"/>
      <c r="G133" s="458"/>
      <c r="H133" s="530"/>
      <c r="I133" s="604"/>
      <c r="J133" s="699"/>
      <c r="K133" s="766"/>
      <c r="L133" s="838"/>
      <c r="M133" s="912"/>
      <c r="N133" s="979"/>
    </row>
    <row r="134" spans="1:14">
      <c r="B134" s="126" t="s">
        <v>49</v>
      </c>
      <c r="C134" s="24">
        <f t="shared" ref="C134" si="46">SUM(C129:C132)-C120</f>
        <v>0</v>
      </c>
      <c r="D134" s="24">
        <f t="shared" ref="D134" si="47">SUM(D129:D132)-D120</f>
        <v>0</v>
      </c>
      <c r="E134" s="24">
        <f t="shared" ref="E134" si="48">SUM(E129:E132)-E120</f>
        <v>0</v>
      </c>
      <c r="F134" s="24">
        <f t="shared" ref="F134" si="49">SUM(F129:F132)-F120</f>
        <v>0</v>
      </c>
      <c r="G134" s="24">
        <f t="shared" ref="G134" si="50">SUM(G129:G132)-G120</f>
        <v>0</v>
      </c>
      <c r="H134" s="24">
        <f t="shared" ref="H134" si="51">SUM(H129:H132)-H120</f>
        <v>0</v>
      </c>
      <c r="I134" s="24">
        <f t="shared" ref="I134" si="52">SUM(I129:I132)-I120</f>
        <v>0</v>
      </c>
      <c r="J134" s="24">
        <f t="shared" ref="J134" si="53">SUM(J129:J132)-J120</f>
        <v>0</v>
      </c>
      <c r="K134" s="24">
        <f t="shared" ref="K134" si="54">SUM(K129:K132)-K120</f>
        <v>0</v>
      </c>
      <c r="L134" s="24">
        <f t="shared" ref="L134" si="55">SUM(L129:L132)-L120</f>
        <v>0</v>
      </c>
      <c r="M134" s="24">
        <f t="shared" ref="M134" si="56">SUM(M129:M132)-M120</f>
        <v>0</v>
      </c>
      <c r="N134" s="24">
        <f t="shared" ref="N134" si="57">SUM(N129:N132)-N120</f>
        <v>0</v>
      </c>
    </row>
    <row r="135" spans="1:14" ht="12.75" customHeight="1">
      <c r="B135" s="126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 customHeight="1">
      <c r="B136" s="126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7.5" customHeight="1"/>
    <row r="138" spans="1:14" ht="18" customHeight="1"/>
    <row r="139" spans="1:14" ht="12.75" customHeight="1"/>
    <row r="140" spans="1:14" ht="12.75" customHeight="1"/>
    <row r="141" spans="1:14" ht="12.75" customHeight="1">
      <c r="A141" s="1000" t="s">
        <v>0</v>
      </c>
      <c r="B141" s="1000"/>
    </row>
    <row r="142" spans="1:14" ht="12.75" customHeight="1">
      <c r="A142" s="1000" t="s">
        <v>3</v>
      </c>
      <c r="B142" s="1000"/>
    </row>
    <row r="143" spans="1:14" ht="30" customHeight="1">
      <c r="A143" s="1000" t="s">
        <v>4</v>
      </c>
      <c r="B143" s="1000"/>
    </row>
    <row r="144" spans="1:14" ht="25.5" customHeight="1">
      <c r="C144" s="135"/>
    </row>
    <row r="145" spans="1:14" ht="20.100000000000001" customHeight="1">
      <c r="C145" s="136"/>
    </row>
    <row r="146" spans="1:14" ht="20.100000000000001" customHeight="1">
      <c r="A146" s="1" t="s">
        <v>7</v>
      </c>
    </row>
    <row r="147" spans="1:14" ht="20.100000000000001" customHeight="1">
      <c r="A147" s="1" t="s">
        <v>8</v>
      </c>
    </row>
    <row r="148" spans="1:14" s="3" customFormat="1" ht="20.100000000000001" customHeight="1">
      <c r="A148" s="3" t="s">
        <v>59</v>
      </c>
    </row>
    <row r="149" spans="1:14" ht="20.100000000000001" customHeight="1" thickBot="1"/>
    <row r="150" spans="1:14" ht="20.100000000000001" customHeight="1">
      <c r="A150" s="987" t="s">
        <v>13</v>
      </c>
      <c r="B150" s="989" t="s">
        <v>14</v>
      </c>
      <c r="C150" s="130"/>
    </row>
    <row r="151" spans="1:14" ht="20.100000000000001" customHeight="1">
      <c r="A151" s="988"/>
      <c r="B151" s="99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>
      <c r="A152" s="988"/>
      <c r="B152" s="990"/>
      <c r="C152" s="131" t="s">
        <v>20</v>
      </c>
      <c r="D152" s="223" t="s">
        <v>20</v>
      </c>
      <c r="E152" s="301" t="s">
        <v>20</v>
      </c>
      <c r="F152" s="370" t="s">
        <v>20</v>
      </c>
      <c r="G152" s="440" t="s">
        <v>20</v>
      </c>
      <c r="H152" s="511" t="s">
        <v>20</v>
      </c>
      <c r="I152" s="593" t="s">
        <v>20</v>
      </c>
      <c r="J152" s="688" t="s">
        <v>20</v>
      </c>
      <c r="K152" s="748" t="s">
        <v>20</v>
      </c>
      <c r="L152" s="820" t="s">
        <v>20</v>
      </c>
      <c r="M152" s="901" t="s">
        <v>20</v>
      </c>
      <c r="N152" s="960" t="s">
        <v>20</v>
      </c>
    </row>
    <row r="153" spans="1:14" ht="20.100000000000001" customHeight="1">
      <c r="A153" s="988"/>
      <c r="B153" s="990"/>
      <c r="C153" s="132"/>
      <c r="D153" s="224"/>
      <c r="E153" s="298"/>
      <c r="F153" s="371"/>
      <c r="G153" s="441"/>
      <c r="H153" s="512"/>
      <c r="I153" s="590"/>
      <c r="J153" s="685"/>
      <c r="K153" s="749"/>
      <c r="L153" s="821"/>
      <c r="M153" s="898"/>
      <c r="N153" s="961"/>
    </row>
    <row r="154" spans="1:14" ht="20.100000000000001" customHeight="1">
      <c r="A154" s="44" t="s">
        <v>25</v>
      </c>
      <c r="B154" s="45" t="s">
        <v>26</v>
      </c>
      <c r="C154" s="138" t="s">
        <v>30</v>
      </c>
      <c r="D154" s="225" t="s">
        <v>30</v>
      </c>
      <c r="E154" s="299" t="s">
        <v>30</v>
      </c>
      <c r="F154" s="372" t="s">
        <v>30</v>
      </c>
      <c r="G154" s="442" t="s">
        <v>30</v>
      </c>
      <c r="H154" s="513" t="s">
        <v>30</v>
      </c>
      <c r="I154" s="591" t="s">
        <v>30</v>
      </c>
      <c r="J154" s="686" t="s">
        <v>30</v>
      </c>
      <c r="K154" s="750" t="s">
        <v>30</v>
      </c>
      <c r="L154" s="822" t="s">
        <v>30</v>
      </c>
      <c r="M154" s="899" t="s">
        <v>30</v>
      </c>
      <c r="N154" s="962" t="s">
        <v>30</v>
      </c>
    </row>
    <row r="155" spans="1:14" ht="20.100000000000001" customHeight="1">
      <c r="A155" s="5"/>
      <c r="B155" s="6" t="s">
        <v>37</v>
      </c>
      <c r="C155" s="144">
        <f t="shared" ref="C155:H155" si="58">SUM(C157,C160)</f>
        <v>0</v>
      </c>
      <c r="D155" s="226">
        <f t="shared" si="58"/>
        <v>0</v>
      </c>
      <c r="E155" s="309">
        <f t="shared" si="58"/>
        <v>0</v>
      </c>
      <c r="F155" s="373">
        <f t="shared" si="58"/>
        <v>0</v>
      </c>
      <c r="G155" s="443">
        <f t="shared" si="58"/>
        <v>200</v>
      </c>
      <c r="H155" s="514">
        <f t="shared" si="58"/>
        <v>0</v>
      </c>
      <c r="I155" s="601">
        <f t="shared" ref="I155:N155" si="59">SUM(I157,I160)</f>
        <v>0</v>
      </c>
      <c r="J155" s="696">
        <f t="shared" si="59"/>
        <v>0</v>
      </c>
      <c r="K155" s="751">
        <f t="shared" si="59"/>
        <v>0</v>
      </c>
      <c r="L155" s="823">
        <f t="shared" si="59"/>
        <v>0</v>
      </c>
      <c r="M155" s="909">
        <f t="shared" si="59"/>
        <v>0</v>
      </c>
      <c r="N155" s="963">
        <f t="shared" si="59"/>
        <v>0</v>
      </c>
    </row>
    <row r="156" spans="1:14" ht="20.100000000000001" customHeight="1">
      <c r="A156" s="9">
        <v>1</v>
      </c>
      <c r="B156" s="10" t="s">
        <v>38</v>
      </c>
      <c r="C156" s="128"/>
      <c r="D156" s="231"/>
      <c r="E156" s="296"/>
      <c r="F156" s="378"/>
      <c r="G156" s="448"/>
      <c r="H156" s="519"/>
      <c r="I156" s="588"/>
      <c r="J156" s="683"/>
      <c r="K156" s="756"/>
      <c r="L156" s="828"/>
      <c r="M156" s="896"/>
      <c r="N156" s="968"/>
    </row>
    <row r="157" spans="1:14" ht="24" customHeight="1">
      <c r="A157" s="11"/>
      <c r="B157" s="10" t="s">
        <v>39</v>
      </c>
      <c r="C157" s="142">
        <f t="shared" ref="C157" si="60">SUM(C158:C159)</f>
        <v>0</v>
      </c>
      <c r="D157" s="229">
        <f t="shared" ref="D157:N157" si="61">SUM(D158:D159)</f>
        <v>0</v>
      </c>
      <c r="E157" s="308">
        <f t="shared" si="61"/>
        <v>0</v>
      </c>
      <c r="F157" s="376">
        <f t="shared" si="61"/>
        <v>0</v>
      </c>
      <c r="G157" s="446">
        <f t="shared" si="61"/>
        <v>0</v>
      </c>
      <c r="H157" s="517">
        <f t="shared" si="61"/>
        <v>0</v>
      </c>
      <c r="I157" s="600">
        <f t="shared" si="61"/>
        <v>0</v>
      </c>
      <c r="J157" s="695">
        <f t="shared" si="61"/>
        <v>0</v>
      </c>
      <c r="K157" s="754">
        <f t="shared" si="61"/>
        <v>0</v>
      </c>
      <c r="L157" s="826">
        <f t="shared" si="61"/>
        <v>0</v>
      </c>
      <c r="M157" s="908">
        <f t="shared" si="61"/>
        <v>0</v>
      </c>
      <c r="N157" s="966">
        <f t="shared" si="61"/>
        <v>0</v>
      </c>
    </row>
    <row r="158" spans="1:14">
      <c r="A158" s="11"/>
      <c r="B158" s="12" t="s">
        <v>40</v>
      </c>
      <c r="C158" s="143">
        <v>0</v>
      </c>
      <c r="D158" s="227">
        <v>0</v>
      </c>
      <c r="E158" s="307">
        <v>0</v>
      </c>
      <c r="F158" s="374">
        <v>0</v>
      </c>
      <c r="G158" s="444">
        <v>0</v>
      </c>
      <c r="H158" s="515">
        <v>0</v>
      </c>
      <c r="I158" s="599">
        <v>0</v>
      </c>
      <c r="J158" s="694">
        <v>0</v>
      </c>
      <c r="K158" s="752">
        <v>0</v>
      </c>
      <c r="L158" s="824">
        <v>0</v>
      </c>
      <c r="M158" s="907">
        <v>0</v>
      </c>
      <c r="N158" s="964">
        <v>0</v>
      </c>
    </row>
    <row r="159" spans="1:14">
      <c r="A159" s="11"/>
      <c r="B159" s="12" t="s">
        <v>41</v>
      </c>
      <c r="C159" s="143">
        <v>0</v>
      </c>
      <c r="D159" s="227">
        <v>0</v>
      </c>
      <c r="E159" s="307">
        <v>0</v>
      </c>
      <c r="F159" s="374">
        <v>0</v>
      </c>
      <c r="G159" s="444">
        <v>0</v>
      </c>
      <c r="H159" s="515">
        <v>0</v>
      </c>
      <c r="I159" s="599">
        <v>0</v>
      </c>
      <c r="J159" s="694">
        <v>0</v>
      </c>
      <c r="K159" s="752">
        <v>0</v>
      </c>
      <c r="L159" s="824">
        <v>0</v>
      </c>
      <c r="M159" s="907">
        <v>0</v>
      </c>
      <c r="N159" s="964">
        <v>0</v>
      </c>
    </row>
    <row r="160" spans="1:14">
      <c r="A160" s="11"/>
      <c r="B160" s="10" t="s">
        <v>42</v>
      </c>
      <c r="C160" s="142">
        <f t="shared" ref="C160:N160" si="62">SUM(C161:C162)</f>
        <v>0</v>
      </c>
      <c r="D160" s="229">
        <f t="shared" si="62"/>
        <v>0</v>
      </c>
      <c r="E160" s="308">
        <f t="shared" si="62"/>
        <v>0</v>
      </c>
      <c r="F160" s="376">
        <f t="shared" si="62"/>
        <v>0</v>
      </c>
      <c r="G160" s="446">
        <f t="shared" si="62"/>
        <v>200</v>
      </c>
      <c r="H160" s="517">
        <f t="shared" si="62"/>
        <v>0</v>
      </c>
      <c r="I160" s="600">
        <f t="shared" si="62"/>
        <v>0</v>
      </c>
      <c r="J160" s="695">
        <f t="shared" si="62"/>
        <v>0</v>
      </c>
      <c r="K160" s="754">
        <f t="shared" si="62"/>
        <v>0</v>
      </c>
      <c r="L160" s="826">
        <f t="shared" si="62"/>
        <v>0</v>
      </c>
      <c r="M160" s="908">
        <f t="shared" si="62"/>
        <v>0</v>
      </c>
      <c r="N160" s="966">
        <f t="shared" si="62"/>
        <v>0</v>
      </c>
    </row>
    <row r="161" spans="1:14" ht="12.75" customHeight="1">
      <c r="A161" s="11"/>
      <c r="B161" s="12" t="s">
        <v>40</v>
      </c>
      <c r="C161" s="143">
        <v>0</v>
      </c>
      <c r="D161" s="227">
        <v>0</v>
      </c>
      <c r="E161" s="307">
        <v>0</v>
      </c>
      <c r="F161" s="374">
        <v>0</v>
      </c>
      <c r="G161" s="444">
        <v>0</v>
      </c>
      <c r="H161" s="515">
        <v>0</v>
      </c>
      <c r="I161" s="599">
        <v>0</v>
      </c>
      <c r="J161" s="694">
        <v>0</v>
      </c>
      <c r="K161" s="752">
        <v>0</v>
      </c>
      <c r="L161" s="824">
        <v>0</v>
      </c>
      <c r="M161" s="907">
        <v>0</v>
      </c>
      <c r="N161" s="964">
        <v>0</v>
      </c>
    </row>
    <row r="162" spans="1:14" ht="12.75" customHeight="1">
      <c r="A162" s="11"/>
      <c r="B162" s="12" t="s">
        <v>41</v>
      </c>
      <c r="C162" s="143">
        <v>0</v>
      </c>
      <c r="D162" s="227">
        <v>0</v>
      </c>
      <c r="E162" s="307">
        <v>0</v>
      </c>
      <c r="F162" s="374">
        <v>0</v>
      </c>
      <c r="G162" s="444">
        <v>200</v>
      </c>
      <c r="H162" s="515">
        <v>0</v>
      </c>
      <c r="I162" s="599">
        <v>0</v>
      </c>
      <c r="J162" s="694">
        <v>0</v>
      </c>
      <c r="K162" s="752">
        <v>0</v>
      </c>
      <c r="L162" s="824">
        <v>0</v>
      </c>
      <c r="M162" s="907">
        <v>0</v>
      </c>
      <c r="N162" s="964">
        <v>0</v>
      </c>
    </row>
    <row r="163" spans="1:14">
      <c r="A163" s="9">
        <v>2</v>
      </c>
      <c r="B163" s="10" t="s">
        <v>43</v>
      </c>
      <c r="C163" s="128"/>
      <c r="D163" s="231"/>
      <c r="E163" s="296"/>
      <c r="F163" s="378"/>
      <c r="G163" s="448"/>
      <c r="H163" s="519"/>
      <c r="I163" s="588"/>
      <c r="J163" s="683"/>
      <c r="K163" s="756"/>
      <c r="L163" s="828"/>
      <c r="M163" s="896"/>
      <c r="N163" s="968"/>
    </row>
    <row r="164" spans="1:14">
      <c r="A164" s="11"/>
      <c r="B164" s="12" t="s">
        <v>44</v>
      </c>
      <c r="C164" s="129">
        <v>0</v>
      </c>
      <c r="D164" s="236">
        <v>0</v>
      </c>
      <c r="E164" s="303">
        <v>0</v>
      </c>
      <c r="F164" s="383">
        <v>0</v>
      </c>
      <c r="G164" s="453">
        <v>0</v>
      </c>
      <c r="H164" s="525">
        <v>0</v>
      </c>
      <c r="I164" s="595">
        <v>0</v>
      </c>
      <c r="J164" s="690">
        <v>0</v>
      </c>
      <c r="K164" s="761">
        <v>0</v>
      </c>
      <c r="L164" s="833">
        <v>0</v>
      </c>
      <c r="M164" s="903">
        <v>0</v>
      </c>
      <c r="N164" s="974">
        <v>0</v>
      </c>
    </row>
    <row r="165" spans="1:14">
      <c r="A165" s="11"/>
      <c r="B165" s="12" t="s">
        <v>45</v>
      </c>
      <c r="C165" s="129">
        <v>0</v>
      </c>
      <c r="D165" s="236">
        <v>0</v>
      </c>
      <c r="E165" s="303">
        <v>0</v>
      </c>
      <c r="F165" s="383">
        <v>0</v>
      </c>
      <c r="G165" s="453">
        <v>200</v>
      </c>
      <c r="H165" s="525">
        <v>0</v>
      </c>
      <c r="I165" s="595">
        <v>0</v>
      </c>
      <c r="J165" s="690">
        <v>0</v>
      </c>
      <c r="K165" s="761">
        <v>0</v>
      </c>
      <c r="L165" s="833">
        <v>0</v>
      </c>
      <c r="M165" s="903">
        <v>0</v>
      </c>
      <c r="N165" s="974">
        <v>0</v>
      </c>
    </row>
    <row r="166" spans="1:14">
      <c r="A166" s="9"/>
      <c r="B166" s="12" t="s">
        <v>46</v>
      </c>
      <c r="C166" s="129">
        <v>0</v>
      </c>
      <c r="D166" s="236">
        <v>0</v>
      </c>
      <c r="E166" s="303">
        <v>0</v>
      </c>
      <c r="F166" s="383">
        <v>0</v>
      </c>
      <c r="G166" s="453">
        <v>0</v>
      </c>
      <c r="H166" s="525">
        <v>0</v>
      </c>
      <c r="I166" s="595">
        <v>0</v>
      </c>
      <c r="J166" s="690">
        <v>0</v>
      </c>
      <c r="K166" s="761">
        <v>0</v>
      </c>
      <c r="L166" s="833">
        <v>0</v>
      </c>
      <c r="M166" s="903">
        <v>0</v>
      </c>
      <c r="N166" s="974">
        <v>0</v>
      </c>
    </row>
    <row r="167" spans="1:14" ht="12.75" customHeight="1">
      <c r="A167" s="14"/>
      <c r="B167" s="15" t="s">
        <v>47</v>
      </c>
      <c r="C167" s="140">
        <v>0</v>
      </c>
      <c r="D167" s="237">
        <v>0</v>
      </c>
      <c r="E167" s="304">
        <v>0</v>
      </c>
      <c r="F167" s="384">
        <v>0</v>
      </c>
      <c r="G167" s="454">
        <v>0</v>
      </c>
      <c r="H167" s="526">
        <v>0</v>
      </c>
      <c r="I167" s="596">
        <v>0</v>
      </c>
      <c r="J167" s="691">
        <v>0</v>
      </c>
      <c r="K167" s="762">
        <v>0</v>
      </c>
      <c r="L167" s="834">
        <v>0</v>
      </c>
      <c r="M167" s="904">
        <v>0</v>
      </c>
      <c r="N167" s="975">
        <v>0</v>
      </c>
    </row>
    <row r="168" spans="1:14" ht="12.75" customHeight="1" thickBot="1">
      <c r="A168" s="17">
        <v>3</v>
      </c>
      <c r="B168" s="18" t="s">
        <v>48</v>
      </c>
      <c r="C168" s="141"/>
      <c r="D168" s="233"/>
      <c r="E168" s="302"/>
      <c r="F168" s="380"/>
      <c r="G168" s="450"/>
      <c r="H168" s="522"/>
      <c r="I168" s="594"/>
      <c r="J168" s="689"/>
      <c r="K168" s="758"/>
      <c r="L168" s="830"/>
      <c r="M168" s="902"/>
      <c r="N168" s="971"/>
    </row>
    <row r="169" spans="1:14" ht="7.5" customHeight="1">
      <c r="B169" s="126" t="s">
        <v>49</v>
      </c>
      <c r="C169" s="24">
        <f t="shared" ref="C169" si="63">SUM(C164:C167)-C155</f>
        <v>0</v>
      </c>
      <c r="D169" s="24">
        <f t="shared" ref="D169" si="64">SUM(D164:D167)-D155</f>
        <v>0</v>
      </c>
      <c r="E169" s="24">
        <f t="shared" ref="E169" si="65">SUM(E164:E167)-E155</f>
        <v>0</v>
      </c>
      <c r="F169" s="24">
        <f t="shared" ref="F169" si="66">SUM(F164:F167)-F155</f>
        <v>0</v>
      </c>
      <c r="G169" s="24">
        <f t="shared" ref="G169" si="67">SUM(G164:G167)-G155</f>
        <v>0</v>
      </c>
      <c r="H169" s="24">
        <f t="shared" ref="H169" si="68">SUM(H164:H167)-H155</f>
        <v>0</v>
      </c>
      <c r="I169" s="24">
        <f t="shared" ref="I169" si="69">SUM(I164:I167)-I155</f>
        <v>0</v>
      </c>
      <c r="J169" s="24">
        <f t="shared" ref="J169" si="70">SUM(J164:J167)-J155</f>
        <v>0</v>
      </c>
      <c r="K169" s="24">
        <f t="shared" ref="K169" si="71">SUM(K164:K167)-K155</f>
        <v>0</v>
      </c>
      <c r="L169" s="24">
        <f t="shared" ref="L169" si="72">SUM(L164:L167)-L155</f>
        <v>0</v>
      </c>
      <c r="M169" s="24">
        <f t="shared" ref="M169" si="73">SUM(M164:M167)-M155</f>
        <v>0</v>
      </c>
      <c r="N169" s="24">
        <f t="shared" ref="N169" si="74">SUM(N164:N167)-N155</f>
        <v>0</v>
      </c>
    </row>
    <row r="170" spans="1:14" ht="18" customHeight="1">
      <c r="B170" s="126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 customHeight="1">
      <c r="B171" s="126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 customHeight="1">
      <c r="B172" s="126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2.75" customHeight="1"/>
    <row r="175" spans="1:14" ht="30" customHeight="1"/>
    <row r="176" spans="1:14" ht="25.5" customHeight="1">
      <c r="A176" s="1000" t="s">
        <v>0</v>
      </c>
      <c r="B176" s="1000"/>
    </row>
    <row r="177" spans="1:14" ht="20.100000000000001" customHeight="1">
      <c r="A177" s="1000" t="s">
        <v>3</v>
      </c>
      <c r="B177" s="1000"/>
    </row>
    <row r="178" spans="1:14" ht="20.100000000000001" customHeight="1">
      <c r="A178" s="1000" t="s">
        <v>4</v>
      </c>
      <c r="B178" s="1000"/>
    </row>
    <row r="179" spans="1:14" ht="20.100000000000001" customHeight="1">
      <c r="C179" s="135"/>
    </row>
    <row r="180" spans="1:14" ht="20.100000000000001" customHeight="1">
      <c r="C180" s="136"/>
    </row>
    <row r="181" spans="1:14" ht="20.100000000000001" customHeight="1">
      <c r="A181" s="1" t="s">
        <v>7</v>
      </c>
    </row>
    <row r="182" spans="1:14" ht="20.100000000000001" customHeight="1">
      <c r="A182" s="1" t="s">
        <v>8</v>
      </c>
    </row>
    <row r="183" spans="1:14" s="3" customFormat="1" ht="20.100000000000001" customHeight="1">
      <c r="A183" s="19" t="s">
        <v>53</v>
      </c>
      <c r="B183" s="19"/>
    </row>
    <row r="184" spans="1:14" ht="26.25" customHeight="1" thickBot="1"/>
    <row r="185" spans="1:14" ht="20.100000000000001" customHeight="1">
      <c r="A185" s="987" t="s">
        <v>13</v>
      </c>
      <c r="B185" s="989" t="s">
        <v>14</v>
      </c>
      <c r="C185" s="130"/>
    </row>
    <row r="186" spans="1:14" ht="20.100000000000001" customHeight="1">
      <c r="A186" s="988"/>
      <c r="B186" s="99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>
      <c r="A187" s="988"/>
      <c r="B187" s="990"/>
      <c r="C187" s="131" t="s">
        <v>20</v>
      </c>
      <c r="D187" s="223" t="s">
        <v>20</v>
      </c>
      <c r="E187" s="301" t="s">
        <v>20</v>
      </c>
      <c r="F187" s="370" t="s">
        <v>20</v>
      </c>
      <c r="G187" s="440" t="s">
        <v>20</v>
      </c>
      <c r="H187" s="511" t="s">
        <v>20</v>
      </c>
      <c r="I187" s="593" t="s">
        <v>20</v>
      </c>
      <c r="J187" s="688" t="s">
        <v>20</v>
      </c>
      <c r="K187" s="748" t="s">
        <v>20</v>
      </c>
      <c r="L187" s="820" t="s">
        <v>20</v>
      </c>
      <c r="M187" s="901" t="s">
        <v>20</v>
      </c>
      <c r="N187" s="960" t="s">
        <v>20</v>
      </c>
    </row>
    <row r="188" spans="1:14" ht="20.100000000000001" customHeight="1">
      <c r="A188" s="988"/>
      <c r="B188" s="990"/>
      <c r="C188" s="132"/>
      <c r="D188" s="224"/>
      <c r="E188" s="298"/>
      <c r="F188" s="371"/>
      <c r="G188" s="441"/>
      <c r="H188" s="512"/>
      <c r="I188" s="590"/>
      <c r="J188" s="685"/>
      <c r="K188" s="749"/>
      <c r="L188" s="821"/>
      <c r="M188" s="898"/>
      <c r="N188" s="961"/>
    </row>
    <row r="189" spans="1:14" ht="24" customHeight="1">
      <c r="A189" s="44" t="s">
        <v>25</v>
      </c>
      <c r="B189" s="45" t="s">
        <v>26</v>
      </c>
      <c r="C189" s="138" t="s">
        <v>30</v>
      </c>
      <c r="D189" s="225" t="s">
        <v>30</v>
      </c>
      <c r="E189" s="299" t="s">
        <v>30</v>
      </c>
      <c r="F189" s="372" t="s">
        <v>30</v>
      </c>
      <c r="G189" s="442" t="s">
        <v>30</v>
      </c>
      <c r="H189" s="513" t="s">
        <v>30</v>
      </c>
      <c r="I189" s="591" t="s">
        <v>30</v>
      </c>
      <c r="J189" s="686" t="s">
        <v>30</v>
      </c>
      <c r="K189" s="750" t="s">
        <v>30</v>
      </c>
      <c r="L189" s="822" t="s">
        <v>30</v>
      </c>
      <c r="M189" s="899" t="s">
        <v>30</v>
      </c>
      <c r="N189" s="962" t="s">
        <v>30</v>
      </c>
    </row>
    <row r="190" spans="1:14" ht="15.75">
      <c r="A190" s="5"/>
      <c r="B190" s="6" t="s">
        <v>37</v>
      </c>
      <c r="C190" s="139">
        <f t="shared" ref="C190:H190" si="75">SUM(C192,C195)</f>
        <v>0</v>
      </c>
      <c r="D190" s="234">
        <f t="shared" si="75"/>
        <v>0</v>
      </c>
      <c r="E190" s="300">
        <f t="shared" si="75"/>
        <v>0</v>
      </c>
      <c r="F190" s="381">
        <f t="shared" si="75"/>
        <v>0</v>
      </c>
      <c r="G190" s="451">
        <f t="shared" si="75"/>
        <v>0</v>
      </c>
      <c r="H190" s="523">
        <f t="shared" si="75"/>
        <v>0</v>
      </c>
      <c r="I190" s="592">
        <f t="shared" ref="I190:N190" si="76">SUM(I192,I195)</f>
        <v>0</v>
      </c>
      <c r="J190" s="687">
        <f t="shared" si="76"/>
        <v>0</v>
      </c>
      <c r="K190" s="759">
        <f t="shared" si="76"/>
        <v>0</v>
      </c>
      <c r="L190" s="831">
        <f t="shared" si="76"/>
        <v>0</v>
      </c>
      <c r="M190" s="900">
        <f t="shared" si="76"/>
        <v>0</v>
      </c>
      <c r="N190" s="972">
        <f t="shared" si="76"/>
        <v>0</v>
      </c>
    </row>
    <row r="191" spans="1:14">
      <c r="A191" s="9">
        <v>1</v>
      </c>
      <c r="B191" s="10" t="s">
        <v>38</v>
      </c>
      <c r="C191" s="128"/>
      <c r="D191" s="231"/>
      <c r="E191" s="296"/>
      <c r="F191" s="378"/>
      <c r="G191" s="448"/>
      <c r="H191" s="519"/>
      <c r="I191" s="588"/>
      <c r="J191" s="683"/>
      <c r="K191" s="756"/>
      <c r="L191" s="828"/>
      <c r="M191" s="896"/>
      <c r="N191" s="968"/>
    </row>
    <row r="192" spans="1:14">
      <c r="A192" s="11"/>
      <c r="B192" s="10" t="s">
        <v>39</v>
      </c>
      <c r="C192" s="133">
        <f t="shared" ref="C192" si="77">SUM(C193:C194)</f>
        <v>0</v>
      </c>
      <c r="D192" s="235">
        <f t="shared" ref="D192:N192" si="78">SUM(D193:D194)</f>
        <v>0</v>
      </c>
      <c r="E192" s="305">
        <f t="shared" si="78"/>
        <v>0</v>
      </c>
      <c r="F192" s="382">
        <f t="shared" si="78"/>
        <v>0</v>
      </c>
      <c r="G192" s="452">
        <f t="shared" si="78"/>
        <v>0</v>
      </c>
      <c r="H192" s="524">
        <f t="shared" si="78"/>
        <v>0</v>
      </c>
      <c r="I192" s="597">
        <f t="shared" si="78"/>
        <v>0</v>
      </c>
      <c r="J192" s="692">
        <f t="shared" si="78"/>
        <v>0</v>
      </c>
      <c r="K192" s="760">
        <f t="shared" si="78"/>
        <v>0</v>
      </c>
      <c r="L192" s="832">
        <f t="shared" si="78"/>
        <v>0</v>
      </c>
      <c r="M192" s="905">
        <f t="shared" si="78"/>
        <v>0</v>
      </c>
      <c r="N192" s="973">
        <f t="shared" si="78"/>
        <v>0</v>
      </c>
    </row>
    <row r="193" spans="1:14" ht="12.75" customHeight="1">
      <c r="A193" s="11"/>
      <c r="B193" s="12" t="s">
        <v>40</v>
      </c>
      <c r="C193" s="129">
        <v>0</v>
      </c>
      <c r="D193" s="236">
        <v>0</v>
      </c>
      <c r="E193" s="303">
        <v>0</v>
      </c>
      <c r="F193" s="383">
        <v>0</v>
      </c>
      <c r="G193" s="453">
        <v>0</v>
      </c>
      <c r="H193" s="525">
        <v>0</v>
      </c>
      <c r="I193" s="595">
        <v>0</v>
      </c>
      <c r="J193" s="690">
        <v>0</v>
      </c>
      <c r="K193" s="761">
        <v>0</v>
      </c>
      <c r="L193" s="833">
        <v>0</v>
      </c>
      <c r="M193" s="903">
        <v>0</v>
      </c>
      <c r="N193" s="974">
        <v>0</v>
      </c>
    </row>
    <row r="194" spans="1:14" ht="12.75" customHeight="1">
      <c r="A194" s="11"/>
      <c r="B194" s="12" t="s">
        <v>41</v>
      </c>
      <c r="C194" s="129">
        <v>0</v>
      </c>
      <c r="D194" s="236">
        <v>0</v>
      </c>
      <c r="E194" s="303">
        <v>0</v>
      </c>
      <c r="F194" s="383">
        <v>0</v>
      </c>
      <c r="G194" s="453">
        <v>0</v>
      </c>
      <c r="H194" s="525">
        <v>0</v>
      </c>
      <c r="I194" s="595">
        <v>0</v>
      </c>
      <c r="J194" s="690">
        <v>0</v>
      </c>
      <c r="K194" s="761">
        <v>0</v>
      </c>
      <c r="L194" s="833">
        <v>0</v>
      </c>
      <c r="M194" s="903">
        <v>0</v>
      </c>
      <c r="N194" s="974">
        <v>0</v>
      </c>
    </row>
    <row r="195" spans="1:14">
      <c r="A195" s="11"/>
      <c r="B195" s="10" t="s">
        <v>42</v>
      </c>
      <c r="C195" s="133">
        <f t="shared" ref="C195:N195" si="79">SUM(C196:C197)</f>
        <v>0</v>
      </c>
      <c r="D195" s="235">
        <f t="shared" si="79"/>
        <v>0</v>
      </c>
      <c r="E195" s="305">
        <f t="shared" si="79"/>
        <v>0</v>
      </c>
      <c r="F195" s="382">
        <f t="shared" si="79"/>
        <v>0</v>
      </c>
      <c r="G195" s="452">
        <f t="shared" si="79"/>
        <v>0</v>
      </c>
      <c r="H195" s="524">
        <f t="shared" si="79"/>
        <v>0</v>
      </c>
      <c r="I195" s="597">
        <f t="shared" si="79"/>
        <v>0</v>
      </c>
      <c r="J195" s="692">
        <f t="shared" si="79"/>
        <v>0</v>
      </c>
      <c r="K195" s="760">
        <f t="shared" si="79"/>
        <v>0</v>
      </c>
      <c r="L195" s="832">
        <f t="shared" si="79"/>
        <v>0</v>
      </c>
      <c r="M195" s="905">
        <f t="shared" si="79"/>
        <v>0</v>
      </c>
      <c r="N195" s="973">
        <f t="shared" si="79"/>
        <v>0</v>
      </c>
    </row>
    <row r="196" spans="1:14">
      <c r="A196" s="11"/>
      <c r="B196" s="12" t="s">
        <v>40</v>
      </c>
      <c r="C196" s="129">
        <v>0</v>
      </c>
      <c r="D196" s="236">
        <v>0</v>
      </c>
      <c r="E196" s="303">
        <v>0</v>
      </c>
      <c r="F196" s="383">
        <v>0</v>
      </c>
      <c r="G196" s="453">
        <v>0</v>
      </c>
      <c r="H196" s="525">
        <v>0</v>
      </c>
      <c r="I196" s="595">
        <v>0</v>
      </c>
      <c r="J196" s="690">
        <v>0</v>
      </c>
      <c r="K196" s="761">
        <v>0</v>
      </c>
      <c r="L196" s="833">
        <v>0</v>
      </c>
      <c r="M196" s="903">
        <v>0</v>
      </c>
      <c r="N196" s="974">
        <v>0</v>
      </c>
    </row>
    <row r="197" spans="1:14">
      <c r="A197" s="11"/>
      <c r="B197" s="12" t="s">
        <v>41</v>
      </c>
      <c r="C197" s="129">
        <v>0</v>
      </c>
      <c r="D197" s="236">
        <v>0</v>
      </c>
      <c r="E197" s="303">
        <v>0</v>
      </c>
      <c r="F197" s="383">
        <v>0</v>
      </c>
      <c r="G197" s="453">
        <v>0</v>
      </c>
      <c r="H197" s="525">
        <v>0</v>
      </c>
      <c r="I197" s="595">
        <v>0</v>
      </c>
      <c r="J197" s="690">
        <v>0</v>
      </c>
      <c r="K197" s="761">
        <v>0</v>
      </c>
      <c r="L197" s="833">
        <v>0</v>
      </c>
      <c r="M197" s="903">
        <v>0</v>
      </c>
      <c r="N197" s="974">
        <v>0</v>
      </c>
    </row>
    <row r="198" spans="1:14">
      <c r="A198" s="9">
        <v>2</v>
      </c>
      <c r="B198" s="10" t="s">
        <v>43</v>
      </c>
      <c r="C198" s="128"/>
      <c r="D198" s="231"/>
      <c r="E198" s="296"/>
      <c r="F198" s="378"/>
      <c r="G198" s="448"/>
      <c r="H198" s="519"/>
      <c r="I198" s="588"/>
      <c r="J198" s="683"/>
      <c r="K198" s="756"/>
      <c r="L198" s="828"/>
      <c r="M198" s="896"/>
      <c r="N198" s="968"/>
    </row>
    <row r="199" spans="1:14" ht="12.75" customHeight="1">
      <c r="A199" s="11"/>
      <c r="B199" s="12" t="s">
        <v>44</v>
      </c>
      <c r="C199" s="129">
        <v>0</v>
      </c>
      <c r="D199" s="236">
        <v>0</v>
      </c>
      <c r="E199" s="303">
        <v>0</v>
      </c>
      <c r="F199" s="383">
        <v>0</v>
      </c>
      <c r="G199" s="453">
        <v>0</v>
      </c>
      <c r="H199" s="525">
        <v>0</v>
      </c>
      <c r="I199" s="595">
        <v>0</v>
      </c>
      <c r="J199" s="690">
        <v>0</v>
      </c>
      <c r="K199" s="761">
        <v>0</v>
      </c>
      <c r="L199" s="833">
        <v>0</v>
      </c>
      <c r="M199" s="903">
        <v>0</v>
      </c>
      <c r="N199" s="974">
        <v>0</v>
      </c>
    </row>
    <row r="200" spans="1:14" ht="12.75" customHeight="1">
      <c r="A200" s="11"/>
      <c r="B200" s="12" t="s">
        <v>45</v>
      </c>
      <c r="C200" s="129">
        <v>0</v>
      </c>
      <c r="D200" s="236">
        <v>0</v>
      </c>
      <c r="E200" s="303">
        <v>0</v>
      </c>
      <c r="F200" s="383">
        <v>0</v>
      </c>
      <c r="G200" s="453">
        <v>0</v>
      </c>
      <c r="H200" s="525">
        <v>0</v>
      </c>
      <c r="I200" s="595">
        <v>0</v>
      </c>
      <c r="J200" s="690">
        <v>0</v>
      </c>
      <c r="K200" s="761">
        <v>0</v>
      </c>
      <c r="L200" s="833">
        <v>0</v>
      </c>
      <c r="M200" s="903">
        <v>0</v>
      </c>
      <c r="N200" s="974">
        <v>0</v>
      </c>
    </row>
    <row r="201" spans="1:14" ht="7.5" customHeight="1">
      <c r="A201" s="9"/>
      <c r="B201" s="12" t="s">
        <v>46</v>
      </c>
      <c r="C201" s="129">
        <v>0</v>
      </c>
      <c r="D201" s="236">
        <v>0</v>
      </c>
      <c r="E201" s="303">
        <v>0</v>
      </c>
      <c r="F201" s="383">
        <v>0</v>
      </c>
      <c r="G201" s="453">
        <v>0</v>
      </c>
      <c r="H201" s="525">
        <v>0</v>
      </c>
      <c r="I201" s="595">
        <v>0</v>
      </c>
      <c r="J201" s="690">
        <v>0</v>
      </c>
      <c r="K201" s="761">
        <v>0</v>
      </c>
      <c r="L201" s="833">
        <v>0</v>
      </c>
      <c r="M201" s="903">
        <v>0</v>
      </c>
      <c r="N201" s="974">
        <v>0</v>
      </c>
    </row>
    <row r="202" spans="1:14" ht="18" customHeight="1">
      <c r="A202" s="14"/>
      <c r="B202" s="15" t="s">
        <v>47</v>
      </c>
      <c r="C202" s="140">
        <v>0</v>
      </c>
      <c r="D202" s="237">
        <v>0</v>
      </c>
      <c r="E202" s="304">
        <v>0</v>
      </c>
      <c r="F202" s="384">
        <v>0</v>
      </c>
      <c r="G202" s="454">
        <v>0</v>
      </c>
      <c r="H202" s="526">
        <v>0</v>
      </c>
      <c r="I202" s="596">
        <v>0</v>
      </c>
      <c r="J202" s="691">
        <v>0</v>
      </c>
      <c r="K202" s="762">
        <v>0</v>
      </c>
      <c r="L202" s="834">
        <v>0</v>
      </c>
      <c r="M202" s="904">
        <v>0</v>
      </c>
      <c r="N202" s="975">
        <v>0</v>
      </c>
    </row>
    <row r="203" spans="1:14" ht="12.75" customHeight="1" thickBot="1">
      <c r="A203" s="17">
        <v>3</v>
      </c>
      <c r="B203" s="18" t="s">
        <v>48</v>
      </c>
      <c r="C203" s="141"/>
      <c r="D203" s="233"/>
      <c r="E203" s="302"/>
      <c r="F203" s="380"/>
      <c r="G203" s="450"/>
      <c r="H203" s="522"/>
      <c r="I203" s="594"/>
      <c r="J203" s="689"/>
      <c r="K203" s="758"/>
      <c r="L203" s="830"/>
      <c r="M203" s="902"/>
      <c r="N203" s="971"/>
    </row>
    <row r="204" spans="1:14">
      <c r="B204" s="126" t="s">
        <v>49</v>
      </c>
      <c r="C204" s="24">
        <f t="shared" ref="C204" si="80">SUM(C199:C202)-C190</f>
        <v>0</v>
      </c>
      <c r="D204" s="24">
        <f t="shared" ref="D204" si="81">SUM(D199:D202)-D190</f>
        <v>0</v>
      </c>
      <c r="E204" s="24">
        <f t="shared" ref="E204" si="82">SUM(E199:E202)-E190</f>
        <v>0</v>
      </c>
      <c r="F204" s="24">
        <f t="shared" ref="F204" si="83">SUM(F199:F202)-F190</f>
        <v>0</v>
      </c>
      <c r="G204" s="24">
        <f t="shared" ref="G204" si="84">SUM(G199:G202)-G190</f>
        <v>0</v>
      </c>
      <c r="H204" s="24">
        <f t="shared" ref="H204" si="85">SUM(H199:H202)-H190</f>
        <v>0</v>
      </c>
      <c r="I204" s="24">
        <f t="shared" ref="I204" si="86">SUM(I199:I202)-I190</f>
        <v>0</v>
      </c>
      <c r="J204" s="24">
        <f t="shared" ref="J204" si="87">SUM(J199:J202)-J190</f>
        <v>0</v>
      </c>
      <c r="K204" s="24">
        <f t="shared" ref="K204" si="88">SUM(K199:K202)-K190</f>
        <v>0</v>
      </c>
      <c r="L204" s="24">
        <f t="shared" ref="L204" si="89">SUM(L199:L202)-L190</f>
        <v>0</v>
      </c>
      <c r="M204" s="24">
        <f t="shared" ref="M204" si="90">SUM(M199:M202)-M190</f>
        <v>0</v>
      </c>
      <c r="N204" s="24">
        <f t="shared" ref="N204" si="91">SUM(N199:N202)-N190</f>
        <v>0</v>
      </c>
    </row>
    <row r="205" spans="1:14">
      <c r="B205" s="126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>
      <c r="B206" s="126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30" customHeight="1">
      <c r="B207" s="126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ht="25.5" customHeight="1"/>
    <row r="209" spans="1:14" ht="20.100000000000001" customHeight="1"/>
    <row r="210" spans="1:14" ht="20.100000000000001" customHeight="1"/>
    <row r="211" spans="1:14" ht="20.100000000000001" customHeight="1">
      <c r="A211" s="1000" t="s">
        <v>0</v>
      </c>
      <c r="B211" s="1000"/>
    </row>
    <row r="212" spans="1:14" ht="20.100000000000001" customHeight="1">
      <c r="A212" s="1000" t="s">
        <v>3</v>
      </c>
      <c r="B212" s="1000"/>
    </row>
    <row r="213" spans="1:14" ht="20.100000000000001" customHeight="1">
      <c r="A213" s="1000" t="s">
        <v>4</v>
      </c>
      <c r="B213" s="1000"/>
    </row>
    <row r="214" spans="1:14" ht="20.100000000000001" customHeight="1">
      <c r="C214" s="135"/>
    </row>
    <row r="215" spans="1:14" ht="20.100000000000001" customHeight="1">
      <c r="C215" s="136"/>
    </row>
    <row r="216" spans="1:14" ht="26.25" customHeight="1">
      <c r="A216" s="1" t="s">
        <v>7</v>
      </c>
    </row>
    <row r="217" spans="1:14" ht="20.100000000000001" customHeight="1">
      <c r="A217" s="1" t="s">
        <v>8</v>
      </c>
    </row>
    <row r="218" spans="1:14" s="3" customFormat="1" ht="20.100000000000001" customHeight="1">
      <c r="A218" s="19" t="s">
        <v>57</v>
      </c>
      <c r="B218" s="20"/>
    </row>
    <row r="219" spans="1:14" ht="20.100000000000001" customHeight="1" thickBot="1"/>
    <row r="220" spans="1:14" ht="20.100000000000001" customHeight="1">
      <c r="A220" s="987" t="s">
        <v>13</v>
      </c>
      <c r="B220" s="989" t="s">
        <v>14</v>
      </c>
      <c r="C220" s="130"/>
    </row>
    <row r="221" spans="1:14" ht="24" customHeight="1">
      <c r="A221" s="988"/>
      <c r="B221" s="99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>
      <c r="A222" s="988"/>
      <c r="B222" s="990"/>
      <c r="C222" s="131" t="s">
        <v>20</v>
      </c>
      <c r="D222" s="223" t="s">
        <v>20</v>
      </c>
      <c r="E222" s="301" t="s">
        <v>20</v>
      </c>
      <c r="F222" s="370" t="s">
        <v>20</v>
      </c>
      <c r="G222" s="440" t="s">
        <v>20</v>
      </c>
      <c r="H222" s="511" t="s">
        <v>20</v>
      </c>
      <c r="I222" s="593" t="s">
        <v>20</v>
      </c>
      <c r="J222" s="688" t="s">
        <v>20</v>
      </c>
      <c r="K222" s="748" t="s">
        <v>20</v>
      </c>
      <c r="L222" s="820" t="s">
        <v>20</v>
      </c>
      <c r="M222" s="901" t="s">
        <v>20</v>
      </c>
      <c r="N222" s="960" t="s">
        <v>20</v>
      </c>
    </row>
    <row r="223" spans="1:14" ht="12.75" customHeight="1">
      <c r="A223" s="988"/>
      <c r="B223" s="990"/>
      <c r="C223" s="132"/>
      <c r="D223" s="224"/>
      <c r="E223" s="298"/>
      <c r="F223" s="371"/>
      <c r="G223" s="441"/>
      <c r="H223" s="512"/>
      <c r="I223" s="590"/>
      <c r="J223" s="685"/>
      <c r="K223" s="749"/>
      <c r="L223" s="821"/>
      <c r="M223" s="898"/>
      <c r="N223" s="961"/>
    </row>
    <row r="224" spans="1:14">
      <c r="A224" s="44" t="s">
        <v>25</v>
      </c>
      <c r="B224" s="45" t="s">
        <v>26</v>
      </c>
      <c r="C224" s="138" t="s">
        <v>30</v>
      </c>
      <c r="D224" s="225" t="s">
        <v>30</v>
      </c>
      <c r="E224" s="299" t="s">
        <v>30</v>
      </c>
      <c r="F224" s="372" t="s">
        <v>30</v>
      </c>
      <c r="G224" s="442" t="s">
        <v>30</v>
      </c>
      <c r="H224" s="513" t="s">
        <v>30</v>
      </c>
      <c r="I224" s="591" t="s">
        <v>30</v>
      </c>
      <c r="J224" s="686" t="s">
        <v>30</v>
      </c>
      <c r="K224" s="750" t="s">
        <v>30</v>
      </c>
      <c r="L224" s="822" t="s">
        <v>30</v>
      </c>
      <c r="M224" s="899" t="s">
        <v>30</v>
      </c>
      <c r="N224" s="962" t="s">
        <v>30</v>
      </c>
    </row>
    <row r="225" spans="1:14" ht="12.75" customHeight="1">
      <c r="A225" s="5"/>
      <c r="B225" s="6" t="s">
        <v>37</v>
      </c>
      <c r="C225" s="139">
        <f t="shared" ref="C225:H225" si="92">SUM(C227,C230)</f>
        <v>0</v>
      </c>
      <c r="D225" s="234">
        <f t="shared" si="92"/>
        <v>0</v>
      </c>
      <c r="E225" s="300">
        <f t="shared" si="92"/>
        <v>0</v>
      </c>
      <c r="F225" s="381">
        <f t="shared" si="92"/>
        <v>0</v>
      </c>
      <c r="G225" s="451">
        <f t="shared" si="92"/>
        <v>0</v>
      </c>
      <c r="H225" s="523">
        <f t="shared" si="92"/>
        <v>0</v>
      </c>
      <c r="I225" s="592">
        <f t="shared" ref="I225:N225" si="93">SUM(I227,I230)</f>
        <v>0</v>
      </c>
      <c r="J225" s="687">
        <f t="shared" si="93"/>
        <v>0</v>
      </c>
      <c r="K225" s="759">
        <f t="shared" si="93"/>
        <v>0</v>
      </c>
      <c r="L225" s="831">
        <f t="shared" si="93"/>
        <v>0</v>
      </c>
      <c r="M225" s="900">
        <f t="shared" si="93"/>
        <v>0</v>
      </c>
      <c r="N225" s="972">
        <f t="shared" si="93"/>
        <v>0</v>
      </c>
    </row>
    <row r="226" spans="1:14" ht="12.75" customHeight="1">
      <c r="A226" s="9">
        <v>1</v>
      </c>
      <c r="B226" s="10" t="s">
        <v>38</v>
      </c>
      <c r="C226" s="128"/>
      <c r="D226" s="231"/>
      <c r="E226" s="296"/>
      <c r="F226" s="378"/>
      <c r="G226" s="448"/>
      <c r="H226" s="519"/>
      <c r="I226" s="588"/>
      <c r="J226" s="683"/>
      <c r="K226" s="756"/>
      <c r="L226" s="828"/>
      <c r="M226" s="896"/>
      <c r="N226" s="968"/>
    </row>
    <row r="227" spans="1:14">
      <c r="A227" s="11"/>
      <c r="B227" s="10" t="s">
        <v>39</v>
      </c>
      <c r="C227" s="133">
        <f t="shared" ref="C227" si="94">SUM(C228:C229)</f>
        <v>0</v>
      </c>
      <c r="D227" s="235">
        <f t="shared" ref="D227:N227" si="95">SUM(D228:D229)</f>
        <v>0</v>
      </c>
      <c r="E227" s="305">
        <f t="shared" si="95"/>
        <v>0</v>
      </c>
      <c r="F227" s="382">
        <f t="shared" si="95"/>
        <v>0</v>
      </c>
      <c r="G227" s="452">
        <f t="shared" si="95"/>
        <v>0</v>
      </c>
      <c r="H227" s="524">
        <f t="shared" si="95"/>
        <v>0</v>
      </c>
      <c r="I227" s="597">
        <f t="shared" si="95"/>
        <v>0</v>
      </c>
      <c r="J227" s="692">
        <f t="shared" si="95"/>
        <v>0</v>
      </c>
      <c r="K227" s="760">
        <f t="shared" si="95"/>
        <v>0</v>
      </c>
      <c r="L227" s="832">
        <f t="shared" si="95"/>
        <v>0</v>
      </c>
      <c r="M227" s="905">
        <f t="shared" si="95"/>
        <v>0</v>
      </c>
      <c r="N227" s="973">
        <f t="shared" si="95"/>
        <v>0</v>
      </c>
    </row>
    <row r="228" spans="1:14">
      <c r="A228" s="11"/>
      <c r="B228" s="12" t="s">
        <v>40</v>
      </c>
      <c r="C228" s="129">
        <v>0</v>
      </c>
      <c r="D228" s="236">
        <v>0</v>
      </c>
      <c r="E228" s="303">
        <v>0</v>
      </c>
      <c r="F228" s="383">
        <v>0</v>
      </c>
      <c r="G228" s="453">
        <v>0</v>
      </c>
      <c r="H228" s="525">
        <v>0</v>
      </c>
      <c r="I228" s="595">
        <v>0</v>
      </c>
      <c r="J228" s="690">
        <v>0</v>
      </c>
      <c r="K228" s="761">
        <v>0</v>
      </c>
      <c r="L228" s="833">
        <v>0</v>
      </c>
      <c r="M228" s="903">
        <v>0</v>
      </c>
      <c r="N228" s="974">
        <v>0</v>
      </c>
    </row>
    <row r="229" spans="1:14">
      <c r="A229" s="11"/>
      <c r="B229" s="12" t="s">
        <v>41</v>
      </c>
      <c r="C229" s="129">
        <v>0</v>
      </c>
      <c r="D229" s="236">
        <v>0</v>
      </c>
      <c r="E229" s="303">
        <v>0</v>
      </c>
      <c r="F229" s="383">
        <v>0</v>
      </c>
      <c r="G229" s="453">
        <v>0</v>
      </c>
      <c r="H229" s="525">
        <v>0</v>
      </c>
      <c r="I229" s="595">
        <v>0</v>
      </c>
      <c r="J229" s="690">
        <v>0</v>
      </c>
      <c r="K229" s="761">
        <v>0</v>
      </c>
      <c r="L229" s="833">
        <v>0</v>
      </c>
      <c r="M229" s="903">
        <v>0</v>
      </c>
      <c r="N229" s="974">
        <v>0</v>
      </c>
    </row>
    <row r="230" spans="1:14">
      <c r="A230" s="11"/>
      <c r="B230" s="10" t="s">
        <v>42</v>
      </c>
      <c r="C230" s="133">
        <f t="shared" ref="C230:N230" si="96">SUM(C231:C232)</f>
        <v>0</v>
      </c>
      <c r="D230" s="235">
        <f t="shared" si="96"/>
        <v>0</v>
      </c>
      <c r="E230" s="305">
        <f t="shared" si="96"/>
        <v>0</v>
      </c>
      <c r="F230" s="382">
        <f t="shared" si="96"/>
        <v>0</v>
      </c>
      <c r="G230" s="452">
        <f t="shared" si="96"/>
        <v>0</v>
      </c>
      <c r="H230" s="524">
        <f t="shared" si="96"/>
        <v>0</v>
      </c>
      <c r="I230" s="597">
        <f t="shared" si="96"/>
        <v>0</v>
      </c>
      <c r="J230" s="692">
        <f t="shared" si="96"/>
        <v>0</v>
      </c>
      <c r="K230" s="760">
        <f t="shared" si="96"/>
        <v>0</v>
      </c>
      <c r="L230" s="832">
        <f t="shared" si="96"/>
        <v>0</v>
      </c>
      <c r="M230" s="905">
        <f t="shared" si="96"/>
        <v>0</v>
      </c>
      <c r="N230" s="973">
        <f t="shared" si="96"/>
        <v>0</v>
      </c>
    </row>
    <row r="231" spans="1:14" ht="12.75" customHeight="1">
      <c r="A231" s="11"/>
      <c r="B231" s="12" t="s">
        <v>40</v>
      </c>
      <c r="C231" s="129">
        <v>0</v>
      </c>
      <c r="D231" s="236">
        <v>0</v>
      </c>
      <c r="E231" s="303">
        <v>0</v>
      </c>
      <c r="F231" s="383">
        <v>0</v>
      </c>
      <c r="G231" s="453">
        <v>0</v>
      </c>
      <c r="H231" s="525">
        <v>0</v>
      </c>
      <c r="I231" s="595">
        <v>0</v>
      </c>
      <c r="J231" s="690">
        <v>0</v>
      </c>
      <c r="K231" s="761">
        <v>0</v>
      </c>
      <c r="L231" s="833">
        <v>0</v>
      </c>
      <c r="M231" s="903">
        <v>0</v>
      </c>
      <c r="N231" s="974">
        <v>0</v>
      </c>
    </row>
    <row r="232" spans="1:14" ht="12.75" customHeight="1">
      <c r="A232" s="11"/>
      <c r="B232" s="12" t="s">
        <v>41</v>
      </c>
      <c r="C232" s="129">
        <v>0</v>
      </c>
      <c r="D232" s="236">
        <v>0</v>
      </c>
      <c r="E232" s="303">
        <v>0</v>
      </c>
      <c r="F232" s="383">
        <v>0</v>
      </c>
      <c r="G232" s="453">
        <v>0</v>
      </c>
      <c r="H232" s="525">
        <v>0</v>
      </c>
      <c r="I232" s="595">
        <v>0</v>
      </c>
      <c r="J232" s="690">
        <v>0</v>
      </c>
      <c r="K232" s="761">
        <v>0</v>
      </c>
      <c r="L232" s="833">
        <v>0</v>
      </c>
      <c r="M232" s="903">
        <v>0</v>
      </c>
      <c r="N232" s="974">
        <v>0</v>
      </c>
    </row>
    <row r="233" spans="1:14" ht="7.5" customHeight="1">
      <c r="A233" s="9">
        <v>2</v>
      </c>
      <c r="B233" s="10" t="s">
        <v>43</v>
      </c>
      <c r="C233" s="128"/>
      <c r="D233" s="231"/>
      <c r="E233" s="296"/>
      <c r="F233" s="378"/>
      <c r="G233" s="448"/>
      <c r="H233" s="519"/>
      <c r="I233" s="588"/>
      <c r="J233" s="683"/>
      <c r="K233" s="756"/>
      <c r="L233" s="828"/>
      <c r="M233" s="896"/>
      <c r="N233" s="968"/>
    </row>
    <row r="234" spans="1:14" ht="18" customHeight="1">
      <c r="A234" s="11"/>
      <c r="B234" s="12" t="s">
        <v>44</v>
      </c>
      <c r="C234" s="129">
        <v>0</v>
      </c>
      <c r="D234" s="236">
        <v>0</v>
      </c>
      <c r="E234" s="303">
        <v>0</v>
      </c>
      <c r="F234" s="383">
        <v>0</v>
      </c>
      <c r="G234" s="453">
        <v>0</v>
      </c>
      <c r="H234" s="525">
        <v>0</v>
      </c>
      <c r="I234" s="595">
        <v>0</v>
      </c>
      <c r="J234" s="690">
        <v>0</v>
      </c>
      <c r="K234" s="761">
        <v>0</v>
      </c>
      <c r="L234" s="833">
        <v>0</v>
      </c>
      <c r="M234" s="903">
        <v>0</v>
      </c>
      <c r="N234" s="974">
        <v>0</v>
      </c>
    </row>
    <row r="235" spans="1:14" ht="12.75" customHeight="1">
      <c r="A235" s="11"/>
      <c r="B235" s="12" t="s">
        <v>45</v>
      </c>
      <c r="C235" s="129">
        <v>0</v>
      </c>
      <c r="D235" s="236">
        <v>0</v>
      </c>
      <c r="E235" s="303">
        <v>0</v>
      </c>
      <c r="F235" s="383">
        <v>0</v>
      </c>
      <c r="G235" s="453">
        <v>0</v>
      </c>
      <c r="H235" s="525">
        <v>0</v>
      </c>
      <c r="I235" s="595">
        <v>0</v>
      </c>
      <c r="J235" s="690">
        <v>0</v>
      </c>
      <c r="K235" s="761">
        <v>0</v>
      </c>
      <c r="L235" s="833">
        <v>0</v>
      </c>
      <c r="M235" s="903">
        <v>0</v>
      </c>
      <c r="N235" s="974">
        <v>0</v>
      </c>
    </row>
    <row r="236" spans="1:14" ht="12.75" customHeight="1">
      <c r="A236" s="9"/>
      <c r="B236" s="12" t="s">
        <v>46</v>
      </c>
      <c r="C236" s="129">
        <v>0</v>
      </c>
      <c r="D236" s="236">
        <v>0</v>
      </c>
      <c r="E236" s="303">
        <v>0</v>
      </c>
      <c r="F236" s="383">
        <v>0</v>
      </c>
      <c r="G236" s="453">
        <v>0</v>
      </c>
      <c r="H236" s="525">
        <v>0</v>
      </c>
      <c r="I236" s="595">
        <v>0</v>
      </c>
      <c r="J236" s="690">
        <v>0</v>
      </c>
      <c r="K236" s="761">
        <v>0</v>
      </c>
      <c r="L236" s="833">
        <v>0</v>
      </c>
      <c r="M236" s="903">
        <v>0</v>
      </c>
      <c r="N236" s="974">
        <v>0</v>
      </c>
    </row>
    <row r="237" spans="1:14" ht="12.75" customHeight="1">
      <c r="A237" s="14"/>
      <c r="B237" s="15" t="s">
        <v>47</v>
      </c>
      <c r="C237" s="140">
        <v>0</v>
      </c>
      <c r="D237" s="237">
        <v>0</v>
      </c>
      <c r="E237" s="304">
        <v>0</v>
      </c>
      <c r="F237" s="384">
        <v>0</v>
      </c>
      <c r="G237" s="454">
        <v>0</v>
      </c>
      <c r="H237" s="526">
        <v>0</v>
      </c>
      <c r="I237" s="596">
        <v>0</v>
      </c>
      <c r="J237" s="691">
        <v>0</v>
      </c>
      <c r="K237" s="762">
        <v>0</v>
      </c>
      <c r="L237" s="834">
        <v>0</v>
      </c>
      <c r="M237" s="904">
        <v>0</v>
      </c>
      <c r="N237" s="975">
        <v>0</v>
      </c>
    </row>
    <row r="238" spans="1:14" ht="13.5" thickBot="1">
      <c r="A238" s="17">
        <v>3</v>
      </c>
      <c r="B238" s="18" t="s">
        <v>48</v>
      </c>
      <c r="C238" s="141"/>
      <c r="D238" s="233"/>
      <c r="E238" s="302"/>
      <c r="F238" s="380"/>
      <c r="G238" s="450"/>
      <c r="H238" s="522"/>
      <c r="I238" s="594"/>
      <c r="J238" s="689"/>
      <c r="K238" s="758"/>
      <c r="L238" s="830"/>
      <c r="M238" s="902"/>
      <c r="N238" s="971"/>
    </row>
    <row r="239" spans="1:14" ht="30" customHeight="1">
      <c r="B239" s="126" t="s">
        <v>49</v>
      </c>
      <c r="C239" s="24">
        <f t="shared" ref="C239" si="97">SUM(C234:C237)-C225</f>
        <v>0</v>
      </c>
      <c r="D239" s="24">
        <f t="shared" ref="D239" si="98">SUM(D234:D237)-D225</f>
        <v>0</v>
      </c>
      <c r="E239" s="24">
        <f t="shared" ref="E239" si="99">SUM(E234:E237)-E225</f>
        <v>0</v>
      </c>
      <c r="F239" s="24">
        <f t="shared" ref="F239" si="100">SUM(F234:F237)-F225</f>
        <v>0</v>
      </c>
      <c r="G239" s="24">
        <f t="shared" ref="G239" si="101">SUM(G234:G237)-G225</f>
        <v>0</v>
      </c>
      <c r="H239" s="24">
        <f t="shared" ref="H239" si="102">SUM(H234:H237)-H225</f>
        <v>0</v>
      </c>
      <c r="I239" s="24">
        <f t="shared" ref="I239" si="103">SUM(I234:I237)-I225</f>
        <v>0</v>
      </c>
      <c r="J239" s="24">
        <f t="shared" ref="J239" si="104">SUM(J234:J237)-J225</f>
        <v>0</v>
      </c>
      <c r="K239" s="24">
        <f t="shared" ref="K239" si="105">SUM(K234:K237)-K225</f>
        <v>0</v>
      </c>
      <c r="L239" s="24">
        <f t="shared" ref="L239" si="106">SUM(L234:L237)-L225</f>
        <v>0</v>
      </c>
      <c r="M239" s="24">
        <f t="shared" ref="M239" si="107">SUM(M234:M237)-M225</f>
        <v>0</v>
      </c>
      <c r="N239" s="24">
        <f t="shared" ref="N239" si="108">SUM(N234:N237)-N225</f>
        <v>0</v>
      </c>
    </row>
    <row r="240" spans="1:14" ht="25.5" customHeight="1">
      <c r="B240" s="126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ht="20.100000000000001" customHeight="1">
      <c r="B241" s="126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ht="20.100000000000001" customHeight="1">
      <c r="B242" s="126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20.100000000000001" customHeight="1"/>
    <row r="244" spans="1:14" ht="20.100000000000001" customHeight="1"/>
    <row r="245" spans="1:14" ht="20.100000000000001" customHeight="1"/>
    <row r="246" spans="1:14" ht="20.100000000000001" customHeight="1"/>
    <row r="247" spans="1:14" ht="20.100000000000001" customHeight="1">
      <c r="A247" s="1000" t="s">
        <v>0</v>
      </c>
      <c r="B247" s="1000"/>
    </row>
    <row r="248" spans="1:14" ht="26.25" customHeight="1">
      <c r="A248" s="1000" t="s">
        <v>3</v>
      </c>
      <c r="B248" s="1000"/>
    </row>
    <row r="249" spans="1:14" ht="20.100000000000001" customHeight="1">
      <c r="A249" s="1000" t="s">
        <v>4</v>
      </c>
      <c r="B249" s="1000"/>
    </row>
    <row r="250" spans="1:14" ht="20.100000000000001" customHeight="1">
      <c r="C250" s="135"/>
    </row>
    <row r="251" spans="1:14" ht="20.100000000000001" customHeight="1">
      <c r="C251" s="136"/>
    </row>
    <row r="252" spans="1:14" ht="20.100000000000001" customHeight="1">
      <c r="A252" s="1" t="s">
        <v>7</v>
      </c>
    </row>
    <row r="253" spans="1:14" ht="14.25" customHeight="1">
      <c r="A253" s="1" t="s">
        <v>8</v>
      </c>
    </row>
    <row r="254" spans="1:14" ht="12.75" customHeight="1">
      <c r="A254" s="19" t="s">
        <v>58</v>
      </c>
      <c r="B254" s="19"/>
    </row>
    <row r="255" spans="1:14" ht="13.5" thickBot="1">
      <c r="A255" s="3"/>
      <c r="B255" s="3"/>
    </row>
    <row r="256" spans="1:14" ht="12.75" customHeight="1">
      <c r="A256" s="987" t="s">
        <v>13</v>
      </c>
      <c r="B256" s="989" t="s">
        <v>14</v>
      </c>
      <c r="C256" s="130"/>
    </row>
    <row r="257" spans="1:14" ht="12.75" customHeight="1">
      <c r="A257" s="988"/>
      <c r="B257" s="99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>
      <c r="A258" s="988"/>
      <c r="B258" s="990"/>
      <c r="C258" s="131" t="s">
        <v>20</v>
      </c>
      <c r="D258" s="223" t="s">
        <v>20</v>
      </c>
      <c r="E258" s="301" t="s">
        <v>20</v>
      </c>
      <c r="F258" s="370" t="s">
        <v>20</v>
      </c>
      <c r="G258" s="440" t="s">
        <v>20</v>
      </c>
      <c r="H258" s="511" t="s">
        <v>20</v>
      </c>
      <c r="I258" s="593" t="s">
        <v>20</v>
      </c>
      <c r="J258" s="688" t="s">
        <v>20</v>
      </c>
      <c r="K258" s="748" t="s">
        <v>20</v>
      </c>
      <c r="L258" s="820" t="s">
        <v>20</v>
      </c>
      <c r="M258" s="901" t="s">
        <v>20</v>
      </c>
      <c r="N258" s="960" t="s">
        <v>20</v>
      </c>
    </row>
    <row r="259" spans="1:14" ht="12.75" customHeight="1">
      <c r="A259" s="988"/>
      <c r="B259" s="990"/>
      <c r="C259" s="132"/>
      <c r="D259" s="224"/>
      <c r="E259" s="298"/>
      <c r="F259" s="371"/>
      <c r="G259" s="441"/>
      <c r="H259" s="512"/>
      <c r="I259" s="590"/>
      <c r="J259" s="685"/>
      <c r="K259" s="749"/>
      <c r="L259" s="821"/>
      <c r="M259" s="898"/>
      <c r="N259" s="961"/>
    </row>
    <row r="260" spans="1:14">
      <c r="A260" s="44" t="s">
        <v>25</v>
      </c>
      <c r="B260" s="45" t="s">
        <v>26</v>
      </c>
      <c r="C260" s="138" t="s">
        <v>30</v>
      </c>
      <c r="D260" s="225" t="s">
        <v>30</v>
      </c>
      <c r="E260" s="299" t="s">
        <v>30</v>
      </c>
      <c r="F260" s="372" t="s">
        <v>30</v>
      </c>
      <c r="G260" s="442" t="s">
        <v>30</v>
      </c>
      <c r="H260" s="513" t="s">
        <v>30</v>
      </c>
      <c r="I260" s="591" t="s">
        <v>30</v>
      </c>
      <c r="J260" s="686" t="s">
        <v>30</v>
      </c>
      <c r="K260" s="750" t="s">
        <v>30</v>
      </c>
      <c r="L260" s="822" t="s">
        <v>30</v>
      </c>
      <c r="M260" s="899" t="s">
        <v>30</v>
      </c>
      <c r="N260" s="962" t="s">
        <v>30</v>
      </c>
    </row>
    <row r="261" spans="1:14" ht="15.75">
      <c r="A261" s="5"/>
      <c r="B261" s="6" t="s">
        <v>37</v>
      </c>
      <c r="C261" s="139">
        <f t="shared" ref="C261:H261" si="109">SUM(C263,C266)</f>
        <v>0</v>
      </c>
      <c r="D261" s="234">
        <f t="shared" si="109"/>
        <v>0</v>
      </c>
      <c r="E261" s="300">
        <f t="shared" si="109"/>
        <v>0</v>
      </c>
      <c r="F261" s="381">
        <f t="shared" si="109"/>
        <v>0</v>
      </c>
      <c r="G261" s="451">
        <f t="shared" si="109"/>
        <v>0</v>
      </c>
      <c r="H261" s="523">
        <f t="shared" si="109"/>
        <v>0</v>
      </c>
      <c r="I261" s="592">
        <f t="shared" ref="I261:N261" si="110">SUM(I263,I266)</f>
        <v>0</v>
      </c>
      <c r="J261" s="687">
        <f t="shared" si="110"/>
        <v>0</v>
      </c>
      <c r="K261" s="759">
        <f t="shared" si="110"/>
        <v>0</v>
      </c>
      <c r="L261" s="831">
        <f t="shared" si="110"/>
        <v>0</v>
      </c>
      <c r="M261" s="900">
        <f t="shared" si="110"/>
        <v>0</v>
      </c>
      <c r="N261" s="972">
        <f t="shared" si="110"/>
        <v>0</v>
      </c>
    </row>
    <row r="262" spans="1:14">
      <c r="A262" s="9">
        <v>1</v>
      </c>
      <c r="B262" s="10" t="s">
        <v>38</v>
      </c>
      <c r="C262" s="128"/>
      <c r="D262" s="231"/>
      <c r="E262" s="296"/>
      <c r="F262" s="378"/>
      <c r="G262" s="448"/>
      <c r="H262" s="519"/>
      <c r="I262" s="588"/>
      <c r="J262" s="683"/>
      <c r="K262" s="756"/>
      <c r="L262" s="828"/>
      <c r="M262" s="896"/>
      <c r="N262" s="968"/>
    </row>
    <row r="263" spans="1:14" ht="12.75" customHeight="1">
      <c r="A263" s="11"/>
      <c r="B263" s="10" t="s">
        <v>39</v>
      </c>
      <c r="C263" s="133">
        <f t="shared" ref="C263" si="111">SUM(C264:C265)</f>
        <v>0</v>
      </c>
      <c r="D263" s="235">
        <f t="shared" ref="D263:N263" si="112">SUM(D264:D265)</f>
        <v>0</v>
      </c>
      <c r="E263" s="305">
        <f t="shared" si="112"/>
        <v>0</v>
      </c>
      <c r="F263" s="382">
        <f t="shared" si="112"/>
        <v>0</v>
      </c>
      <c r="G263" s="452">
        <f t="shared" si="112"/>
        <v>0</v>
      </c>
      <c r="H263" s="524">
        <f t="shared" si="112"/>
        <v>0</v>
      </c>
      <c r="I263" s="597">
        <f t="shared" si="112"/>
        <v>0</v>
      </c>
      <c r="J263" s="692">
        <f t="shared" si="112"/>
        <v>0</v>
      </c>
      <c r="K263" s="760">
        <f t="shared" si="112"/>
        <v>0</v>
      </c>
      <c r="L263" s="832">
        <f t="shared" si="112"/>
        <v>0</v>
      </c>
      <c r="M263" s="905">
        <f t="shared" si="112"/>
        <v>0</v>
      </c>
      <c r="N263" s="973">
        <f t="shared" si="112"/>
        <v>0</v>
      </c>
    </row>
    <row r="264" spans="1:14" ht="12.75" customHeight="1">
      <c r="A264" s="11"/>
      <c r="B264" s="12" t="s">
        <v>40</v>
      </c>
      <c r="C264" s="129">
        <v>0</v>
      </c>
      <c r="D264" s="236">
        <v>0</v>
      </c>
      <c r="E264" s="303">
        <v>0</v>
      </c>
      <c r="F264" s="383">
        <v>0</v>
      </c>
      <c r="G264" s="453">
        <v>0</v>
      </c>
      <c r="H264" s="525">
        <v>0</v>
      </c>
      <c r="I264" s="595">
        <v>0</v>
      </c>
      <c r="J264" s="690">
        <v>0</v>
      </c>
      <c r="K264" s="761">
        <v>0</v>
      </c>
      <c r="L264" s="833">
        <v>0</v>
      </c>
      <c r="M264" s="903">
        <v>0</v>
      </c>
      <c r="N264" s="974">
        <v>0</v>
      </c>
    </row>
    <row r="265" spans="1:14" ht="13.5" customHeight="1">
      <c r="A265" s="11"/>
      <c r="B265" s="12" t="s">
        <v>41</v>
      </c>
      <c r="C265" s="129">
        <v>0</v>
      </c>
      <c r="D265" s="236">
        <v>0</v>
      </c>
      <c r="E265" s="303">
        <v>0</v>
      </c>
      <c r="F265" s="383">
        <v>0</v>
      </c>
      <c r="G265" s="453">
        <v>0</v>
      </c>
      <c r="H265" s="525">
        <v>0</v>
      </c>
      <c r="I265" s="595">
        <v>0</v>
      </c>
      <c r="J265" s="690">
        <v>0</v>
      </c>
      <c r="K265" s="761">
        <v>0</v>
      </c>
      <c r="L265" s="833">
        <v>0</v>
      </c>
      <c r="M265" s="903">
        <v>0</v>
      </c>
      <c r="N265" s="974">
        <v>0</v>
      </c>
    </row>
    <row r="266" spans="1:14" ht="18" customHeight="1">
      <c r="A266" s="11"/>
      <c r="B266" s="10" t="s">
        <v>42</v>
      </c>
      <c r="C266" s="133">
        <f t="shared" ref="C266" si="113">SUM(C267:C268)</f>
        <v>0</v>
      </c>
      <c r="D266" s="235">
        <f t="shared" ref="D266" si="114">SUM(D267:D268)</f>
        <v>0</v>
      </c>
      <c r="E266" s="305">
        <f t="shared" ref="E266" si="115">SUM(E267:E268)</f>
        <v>0</v>
      </c>
      <c r="F266" s="382">
        <f t="shared" ref="F266" si="116">SUM(F267:F268)</f>
        <v>0</v>
      </c>
      <c r="G266" s="452">
        <f t="shared" ref="G266" si="117">SUM(G267:G268)</f>
        <v>0</v>
      </c>
      <c r="H266" s="524">
        <f t="shared" ref="H266" si="118">SUM(H267:H268)</f>
        <v>0</v>
      </c>
      <c r="I266" s="597">
        <f t="shared" ref="I266" si="119">SUM(I267:I268)</f>
        <v>0</v>
      </c>
      <c r="J266" s="692">
        <f t="shared" ref="J266" si="120">SUM(J267:J268)</f>
        <v>0</v>
      </c>
      <c r="K266" s="760">
        <f t="shared" ref="K266" si="121">SUM(K267:K268)</f>
        <v>0</v>
      </c>
      <c r="L266" s="832">
        <f t="shared" ref="L266" si="122">SUM(L267:L268)</f>
        <v>0</v>
      </c>
      <c r="M266" s="905">
        <f t="shared" ref="M266" si="123">SUM(M267:M268)</f>
        <v>0</v>
      </c>
      <c r="N266" s="973">
        <f t="shared" ref="N266" si="124">SUM(N267:N268)</f>
        <v>0</v>
      </c>
    </row>
    <row r="267" spans="1:14" ht="12.75" customHeight="1">
      <c r="A267" s="11"/>
      <c r="B267" s="12" t="s">
        <v>40</v>
      </c>
      <c r="C267" s="129">
        <v>0</v>
      </c>
      <c r="D267" s="236">
        <v>0</v>
      </c>
      <c r="E267" s="303">
        <v>0</v>
      </c>
      <c r="F267" s="383">
        <v>0</v>
      </c>
      <c r="G267" s="453">
        <v>0</v>
      </c>
      <c r="H267" s="525">
        <v>0</v>
      </c>
      <c r="I267" s="595">
        <v>0</v>
      </c>
      <c r="J267" s="690">
        <v>0</v>
      </c>
      <c r="K267" s="761">
        <v>0</v>
      </c>
      <c r="L267" s="833">
        <v>0</v>
      </c>
      <c r="M267" s="903">
        <v>0</v>
      </c>
      <c r="N267" s="974">
        <v>0</v>
      </c>
    </row>
    <row r="268" spans="1:14" ht="13.5" customHeight="1">
      <c r="A268" s="11"/>
      <c r="B268" s="12" t="s">
        <v>41</v>
      </c>
      <c r="C268" s="129">
        <v>0</v>
      </c>
      <c r="D268" s="236">
        <v>0</v>
      </c>
      <c r="E268" s="303">
        <v>0</v>
      </c>
      <c r="F268" s="383">
        <v>0</v>
      </c>
      <c r="G268" s="453">
        <v>0</v>
      </c>
      <c r="H268" s="525">
        <v>0</v>
      </c>
      <c r="I268" s="595">
        <v>0</v>
      </c>
      <c r="J268" s="690">
        <v>0</v>
      </c>
      <c r="K268" s="761">
        <v>0</v>
      </c>
      <c r="L268" s="833">
        <v>0</v>
      </c>
      <c r="M268" s="903">
        <v>0</v>
      </c>
      <c r="N268" s="974">
        <v>0</v>
      </c>
    </row>
    <row r="269" spans="1:14" ht="12.75" customHeight="1">
      <c r="A269" s="9">
        <v>2</v>
      </c>
      <c r="B269" s="10" t="s">
        <v>43</v>
      </c>
      <c r="C269" s="128"/>
      <c r="D269" s="231"/>
      <c r="E269" s="296"/>
      <c r="F269" s="378"/>
      <c r="G269" s="448"/>
      <c r="H269" s="519"/>
      <c r="I269" s="588"/>
      <c r="J269" s="683"/>
      <c r="K269" s="756"/>
      <c r="L269" s="828"/>
      <c r="M269" s="896"/>
      <c r="N269" s="968"/>
    </row>
    <row r="270" spans="1:14">
      <c r="A270" s="11"/>
      <c r="B270" s="12" t="s">
        <v>44</v>
      </c>
      <c r="C270" s="129">
        <v>0</v>
      </c>
      <c r="D270" s="236">
        <v>0</v>
      </c>
      <c r="E270" s="303">
        <v>0</v>
      </c>
      <c r="F270" s="383">
        <v>0</v>
      </c>
      <c r="G270" s="453">
        <v>0</v>
      </c>
      <c r="H270" s="525">
        <v>0</v>
      </c>
      <c r="I270" s="595">
        <v>0</v>
      </c>
      <c r="J270" s="690">
        <v>0</v>
      </c>
      <c r="K270" s="761">
        <v>0</v>
      </c>
      <c r="L270" s="833">
        <v>0</v>
      </c>
      <c r="M270" s="903">
        <v>0</v>
      </c>
      <c r="N270" s="974">
        <v>0</v>
      </c>
    </row>
    <row r="271" spans="1:14" ht="30" customHeight="1">
      <c r="A271" s="11"/>
      <c r="B271" s="12" t="s">
        <v>45</v>
      </c>
      <c r="C271" s="129">
        <v>0</v>
      </c>
      <c r="D271" s="236">
        <v>0</v>
      </c>
      <c r="E271" s="303">
        <v>0</v>
      </c>
      <c r="F271" s="383">
        <v>0</v>
      </c>
      <c r="G271" s="453">
        <v>0</v>
      </c>
      <c r="H271" s="525">
        <v>0</v>
      </c>
      <c r="I271" s="595">
        <v>0</v>
      </c>
      <c r="J271" s="690">
        <v>0</v>
      </c>
      <c r="K271" s="761">
        <v>0</v>
      </c>
      <c r="L271" s="833">
        <v>0</v>
      </c>
      <c r="M271" s="903">
        <v>0</v>
      </c>
      <c r="N271" s="974">
        <v>0</v>
      </c>
    </row>
    <row r="272" spans="1:14" ht="25.5" customHeight="1">
      <c r="A272" s="9"/>
      <c r="B272" s="12" t="s">
        <v>46</v>
      </c>
      <c r="C272" s="129">
        <v>0</v>
      </c>
      <c r="D272" s="236">
        <v>0</v>
      </c>
      <c r="E272" s="303">
        <v>0</v>
      </c>
      <c r="F272" s="383">
        <v>0</v>
      </c>
      <c r="G272" s="453">
        <v>0</v>
      </c>
      <c r="H272" s="525">
        <v>0</v>
      </c>
      <c r="I272" s="595">
        <v>0</v>
      </c>
      <c r="J272" s="690">
        <v>0</v>
      </c>
      <c r="K272" s="761">
        <v>0</v>
      </c>
      <c r="L272" s="833">
        <v>0</v>
      </c>
      <c r="M272" s="903">
        <v>0</v>
      </c>
      <c r="N272" s="974">
        <v>0</v>
      </c>
    </row>
    <row r="273" spans="1:14" ht="20.100000000000001" customHeight="1">
      <c r="A273" s="14"/>
      <c r="B273" s="15" t="s">
        <v>47</v>
      </c>
      <c r="C273" s="140">
        <v>0</v>
      </c>
      <c r="D273" s="237">
        <v>0</v>
      </c>
      <c r="E273" s="304">
        <v>0</v>
      </c>
      <c r="F273" s="384">
        <v>0</v>
      </c>
      <c r="G273" s="454">
        <v>0</v>
      </c>
      <c r="H273" s="526">
        <v>0</v>
      </c>
      <c r="I273" s="596">
        <v>0</v>
      </c>
      <c r="J273" s="691">
        <v>0</v>
      </c>
      <c r="K273" s="762">
        <v>0</v>
      </c>
      <c r="L273" s="834">
        <v>0</v>
      </c>
      <c r="M273" s="904">
        <v>0</v>
      </c>
      <c r="N273" s="975">
        <v>0</v>
      </c>
    </row>
    <row r="274" spans="1:14" ht="20.100000000000001" customHeight="1" thickBot="1">
      <c r="A274" s="17">
        <v>3</v>
      </c>
      <c r="B274" s="18" t="s">
        <v>48</v>
      </c>
      <c r="C274" s="141"/>
      <c r="D274" s="233"/>
      <c r="E274" s="302"/>
      <c r="F274" s="380"/>
      <c r="G274" s="450"/>
      <c r="H274" s="522"/>
      <c r="I274" s="594"/>
      <c r="J274" s="689"/>
      <c r="K274" s="758"/>
      <c r="L274" s="830"/>
      <c r="M274" s="902"/>
      <c r="N274" s="971"/>
    </row>
    <row r="275" spans="1:14" ht="20.100000000000001" customHeight="1">
      <c r="B275" s="126" t="s">
        <v>49</v>
      </c>
      <c r="C275" s="24">
        <f t="shared" ref="C275" si="125">SUM(C270:C273)-C261</f>
        <v>0</v>
      </c>
      <c r="D275" s="24">
        <f t="shared" ref="D275" si="126">SUM(D270:D273)-D261</f>
        <v>0</v>
      </c>
      <c r="E275" s="24">
        <f t="shared" ref="E275" si="127">SUM(E270:E273)-E261</f>
        <v>0</v>
      </c>
      <c r="F275" s="24">
        <f t="shared" ref="F275" si="128">SUM(F270:F273)-F261</f>
        <v>0</v>
      </c>
      <c r="G275" s="24">
        <f t="shared" ref="G275" si="129">SUM(G270:G273)-G261</f>
        <v>0</v>
      </c>
      <c r="H275" s="24">
        <f t="shared" ref="H275" si="130">SUM(H270:H273)-H261</f>
        <v>0</v>
      </c>
      <c r="I275" s="24">
        <f t="shared" ref="I275" si="131">SUM(I270:I273)-I261</f>
        <v>0</v>
      </c>
      <c r="J275" s="24">
        <f t="shared" ref="J275" si="132">SUM(J270:J273)-J261</f>
        <v>0</v>
      </c>
      <c r="K275" s="24">
        <f t="shared" ref="K275" si="133">SUM(K270:K273)-K261</f>
        <v>0</v>
      </c>
      <c r="L275" s="24">
        <f t="shared" ref="L275" si="134">SUM(L270:L273)-L261</f>
        <v>0</v>
      </c>
      <c r="M275" s="24">
        <f t="shared" ref="M275" si="135">SUM(M270:M273)-M261</f>
        <v>0</v>
      </c>
      <c r="N275" s="24">
        <f t="shared" ref="N275" si="136">SUM(N270:N273)-N261</f>
        <v>0</v>
      </c>
    </row>
    <row r="276" spans="1:14" ht="20.100000000000001" customHeight="1"/>
    <row r="277" spans="1:14" ht="20.100000000000001" customHeight="1"/>
    <row r="278" spans="1:14" ht="20.100000000000001" customHeight="1"/>
    <row r="279" spans="1:14" ht="20.100000000000001" customHeight="1"/>
    <row r="280" spans="1:14" ht="26.25" customHeight="1"/>
    <row r="281" spans="1:14" ht="20.100000000000001" customHeight="1"/>
    <row r="282" spans="1:14" ht="20.100000000000001" customHeight="1">
      <c r="A282" s="1000" t="s">
        <v>0</v>
      </c>
      <c r="B282" s="1000"/>
    </row>
    <row r="283" spans="1:14" ht="20.100000000000001" customHeight="1">
      <c r="A283" s="1000" t="s">
        <v>3</v>
      </c>
      <c r="B283" s="1000"/>
    </row>
    <row r="284" spans="1:14" ht="20.100000000000001" customHeight="1">
      <c r="A284" s="1000" t="s">
        <v>4</v>
      </c>
      <c r="B284" s="1000"/>
    </row>
    <row r="285" spans="1:14" ht="24" customHeight="1">
      <c r="C285" s="135"/>
    </row>
    <row r="286" spans="1:14">
      <c r="C286" s="136"/>
    </row>
    <row r="287" spans="1:14" ht="12.75" customHeight="1">
      <c r="A287" s="1" t="s">
        <v>7</v>
      </c>
    </row>
    <row r="288" spans="1:14" ht="12.75" customHeight="1">
      <c r="A288" s="1" t="s">
        <v>8</v>
      </c>
    </row>
    <row r="289" spans="1:14" s="3" customFormat="1" ht="12.75" customHeight="1">
      <c r="A289" s="19" t="s">
        <v>52</v>
      </c>
      <c r="B289" s="19"/>
    </row>
    <row r="290" spans="1:14" ht="12.75" customHeight="1" thickBot="1"/>
    <row r="291" spans="1:14" ht="12.75" customHeight="1">
      <c r="A291" s="987" t="s">
        <v>13</v>
      </c>
      <c r="B291" s="989" t="s">
        <v>14</v>
      </c>
      <c r="C291" s="130"/>
    </row>
    <row r="292" spans="1:14" ht="12.75" customHeight="1">
      <c r="A292" s="988"/>
      <c r="B292" s="990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>
      <c r="A293" s="988"/>
      <c r="B293" s="990"/>
      <c r="C293" s="131" t="s">
        <v>20</v>
      </c>
      <c r="D293" s="223" t="s">
        <v>20</v>
      </c>
      <c r="E293" s="301" t="s">
        <v>20</v>
      </c>
      <c r="F293" s="370" t="s">
        <v>20</v>
      </c>
      <c r="G293" s="440" t="s">
        <v>20</v>
      </c>
      <c r="H293" s="511" t="s">
        <v>20</v>
      </c>
      <c r="I293" s="593" t="s">
        <v>20</v>
      </c>
      <c r="J293" s="688" t="s">
        <v>20</v>
      </c>
      <c r="K293" s="748" t="s">
        <v>20</v>
      </c>
      <c r="L293" s="820" t="s">
        <v>20</v>
      </c>
      <c r="M293" s="901" t="s">
        <v>20</v>
      </c>
      <c r="N293" s="960" t="s">
        <v>20</v>
      </c>
    </row>
    <row r="294" spans="1:14" ht="12.75" customHeight="1">
      <c r="A294" s="988"/>
      <c r="B294" s="990"/>
      <c r="C294" s="132"/>
      <c r="D294" s="224"/>
      <c r="E294" s="298"/>
      <c r="F294" s="371"/>
      <c r="G294" s="441"/>
      <c r="H294" s="512"/>
      <c r="I294" s="590"/>
      <c r="J294" s="685"/>
      <c r="K294" s="749"/>
      <c r="L294" s="821"/>
      <c r="M294" s="898"/>
      <c r="N294" s="961"/>
    </row>
    <row r="295" spans="1:14" ht="12.75" customHeight="1">
      <c r="A295" s="44" t="s">
        <v>25</v>
      </c>
      <c r="B295" s="45" t="s">
        <v>26</v>
      </c>
      <c r="C295" s="138" t="s">
        <v>30</v>
      </c>
      <c r="D295" s="225" t="s">
        <v>30</v>
      </c>
      <c r="E295" s="299" t="s">
        <v>30</v>
      </c>
      <c r="F295" s="372" t="s">
        <v>30</v>
      </c>
      <c r="G295" s="442" t="s">
        <v>30</v>
      </c>
      <c r="H295" s="513" t="s">
        <v>30</v>
      </c>
      <c r="I295" s="591" t="s">
        <v>30</v>
      </c>
      <c r="J295" s="686" t="s">
        <v>30</v>
      </c>
      <c r="K295" s="750" t="s">
        <v>30</v>
      </c>
      <c r="L295" s="822" t="s">
        <v>30</v>
      </c>
      <c r="M295" s="899" t="s">
        <v>30</v>
      </c>
      <c r="N295" s="962" t="s">
        <v>30</v>
      </c>
    </row>
    <row r="296" spans="1:14" ht="12.75" customHeight="1">
      <c r="A296" s="5"/>
      <c r="B296" s="6" t="s">
        <v>37</v>
      </c>
      <c r="C296" s="144">
        <f t="shared" ref="C296:H296" si="137">SUM(C298,C301)</f>
        <v>0</v>
      </c>
      <c r="D296" s="226">
        <f t="shared" si="137"/>
        <v>0</v>
      </c>
      <c r="E296" s="309">
        <f t="shared" si="137"/>
        <v>0</v>
      </c>
      <c r="F296" s="373">
        <f t="shared" si="137"/>
        <v>0</v>
      </c>
      <c r="G296" s="443">
        <f t="shared" si="137"/>
        <v>2</v>
      </c>
      <c r="H296" s="514">
        <f t="shared" si="137"/>
        <v>0</v>
      </c>
      <c r="I296" s="601">
        <f t="shared" ref="I296:N296" si="138">SUM(I298,I301)</f>
        <v>0</v>
      </c>
      <c r="J296" s="696">
        <f t="shared" si="138"/>
        <v>0</v>
      </c>
      <c r="K296" s="751">
        <f t="shared" si="138"/>
        <v>0</v>
      </c>
      <c r="L296" s="823">
        <f t="shared" si="138"/>
        <v>0</v>
      </c>
      <c r="M296" s="909">
        <f t="shared" si="138"/>
        <v>0</v>
      </c>
      <c r="N296" s="963">
        <f t="shared" si="138"/>
        <v>0</v>
      </c>
    </row>
    <row r="297" spans="1:14" ht="18" customHeight="1">
      <c r="A297" s="9">
        <v>1</v>
      </c>
      <c r="B297" s="80" t="s">
        <v>38</v>
      </c>
      <c r="C297" s="128"/>
      <c r="D297" s="231"/>
      <c r="E297" s="296"/>
      <c r="F297" s="378"/>
      <c r="G297" s="448"/>
      <c r="H297" s="519"/>
      <c r="I297" s="588"/>
      <c r="J297" s="683"/>
      <c r="K297" s="756"/>
      <c r="L297" s="828"/>
      <c r="M297" s="896"/>
      <c r="N297" s="968"/>
    </row>
    <row r="298" spans="1:14" ht="18" customHeight="1">
      <c r="A298" s="11"/>
      <c r="B298" s="10" t="s">
        <v>39</v>
      </c>
      <c r="C298" s="142">
        <f t="shared" ref="C298" si="139">SUM(C299:C300)</f>
        <v>0</v>
      </c>
      <c r="D298" s="229">
        <f t="shared" ref="D298:N298" si="140">SUM(D299:D300)</f>
        <v>0</v>
      </c>
      <c r="E298" s="308">
        <f t="shared" si="140"/>
        <v>0</v>
      </c>
      <c r="F298" s="376">
        <f t="shared" si="140"/>
        <v>0</v>
      </c>
      <c r="G298" s="446">
        <f t="shared" si="140"/>
        <v>0</v>
      </c>
      <c r="H298" s="517">
        <f t="shared" si="140"/>
        <v>0</v>
      </c>
      <c r="I298" s="600">
        <f t="shared" si="140"/>
        <v>0</v>
      </c>
      <c r="J298" s="695">
        <f t="shared" si="140"/>
        <v>0</v>
      </c>
      <c r="K298" s="754">
        <f t="shared" si="140"/>
        <v>0</v>
      </c>
      <c r="L298" s="826">
        <f t="shared" si="140"/>
        <v>0</v>
      </c>
      <c r="M298" s="908">
        <f t="shared" si="140"/>
        <v>0</v>
      </c>
      <c r="N298" s="966">
        <f t="shared" si="140"/>
        <v>0</v>
      </c>
    </row>
    <row r="299" spans="1:14" ht="12.75" customHeight="1">
      <c r="A299" s="11"/>
      <c r="B299" s="12" t="s">
        <v>40</v>
      </c>
      <c r="C299" s="143">
        <v>0</v>
      </c>
      <c r="D299" s="227">
        <v>0</v>
      </c>
      <c r="E299" s="307">
        <v>0</v>
      </c>
      <c r="F299" s="374">
        <v>0</v>
      </c>
      <c r="G299" s="444">
        <v>0</v>
      </c>
      <c r="H299" s="515">
        <v>0</v>
      </c>
      <c r="I299" s="599">
        <v>0</v>
      </c>
      <c r="J299" s="694">
        <v>0</v>
      </c>
      <c r="K299" s="752">
        <v>0</v>
      </c>
      <c r="L299" s="824">
        <v>0</v>
      </c>
      <c r="M299" s="907">
        <v>0</v>
      </c>
      <c r="N299" s="964">
        <v>0</v>
      </c>
    </row>
    <row r="300" spans="1:14" ht="12.75" customHeight="1">
      <c r="A300" s="11"/>
      <c r="B300" s="12" t="s">
        <v>41</v>
      </c>
      <c r="C300" s="143">
        <v>0</v>
      </c>
      <c r="D300" s="227">
        <v>0</v>
      </c>
      <c r="E300" s="307">
        <v>0</v>
      </c>
      <c r="F300" s="374">
        <v>0</v>
      </c>
      <c r="G300" s="444">
        <v>0</v>
      </c>
      <c r="H300" s="515">
        <v>0</v>
      </c>
      <c r="I300" s="599">
        <v>0</v>
      </c>
      <c r="J300" s="694">
        <v>0</v>
      </c>
      <c r="K300" s="752">
        <v>0</v>
      </c>
      <c r="L300" s="824">
        <v>0</v>
      </c>
      <c r="M300" s="907">
        <v>0</v>
      </c>
      <c r="N300" s="964">
        <v>0</v>
      </c>
    </row>
    <row r="301" spans="1:14" ht="12.75" customHeight="1">
      <c r="A301" s="11"/>
      <c r="B301" s="10" t="s">
        <v>42</v>
      </c>
      <c r="C301" s="142">
        <f t="shared" ref="C301" si="141">SUM(C302:C303)</f>
        <v>0</v>
      </c>
      <c r="D301" s="229">
        <f t="shared" ref="D301" si="142">SUM(D302:D303)</f>
        <v>0</v>
      </c>
      <c r="E301" s="308">
        <f t="shared" ref="E301" si="143">SUM(E302:E303)</f>
        <v>0</v>
      </c>
      <c r="F301" s="376">
        <f t="shared" ref="F301" si="144">SUM(F302:F303)</f>
        <v>0</v>
      </c>
      <c r="G301" s="446">
        <f t="shared" ref="G301" si="145">SUM(G302:G303)</f>
        <v>2</v>
      </c>
      <c r="H301" s="517">
        <f t="shared" ref="H301" si="146">SUM(H302:H303)</f>
        <v>0</v>
      </c>
      <c r="I301" s="600">
        <f t="shared" ref="I301" si="147">SUM(I302:I303)</f>
        <v>0</v>
      </c>
      <c r="J301" s="695">
        <f t="shared" ref="J301" si="148">SUM(J302:J303)</f>
        <v>0</v>
      </c>
      <c r="K301" s="754">
        <f t="shared" ref="K301" si="149">SUM(K302:K303)</f>
        <v>0</v>
      </c>
      <c r="L301" s="826">
        <f t="shared" ref="L301" si="150">SUM(L302:L303)</f>
        <v>0</v>
      </c>
      <c r="M301" s="908">
        <f t="shared" ref="M301" si="151">SUM(M302:M303)</f>
        <v>0</v>
      </c>
      <c r="N301" s="966">
        <f t="shared" ref="N301" si="152">SUM(N302:N303)</f>
        <v>0</v>
      </c>
    </row>
    <row r="302" spans="1:14">
      <c r="A302" s="11"/>
      <c r="B302" s="12" t="s">
        <v>40</v>
      </c>
      <c r="C302" s="143">
        <v>0</v>
      </c>
      <c r="D302" s="227">
        <v>0</v>
      </c>
      <c r="E302" s="307">
        <v>0</v>
      </c>
      <c r="F302" s="374">
        <v>0</v>
      </c>
      <c r="G302" s="444">
        <v>2</v>
      </c>
      <c r="H302" s="515">
        <v>0</v>
      </c>
      <c r="I302" s="599">
        <v>0</v>
      </c>
      <c r="J302" s="694">
        <v>0</v>
      </c>
      <c r="K302" s="752">
        <v>0</v>
      </c>
      <c r="L302" s="824">
        <v>0</v>
      </c>
      <c r="M302" s="907">
        <v>0</v>
      </c>
      <c r="N302" s="964">
        <v>0</v>
      </c>
    </row>
    <row r="303" spans="1:14" ht="18.75" customHeight="1">
      <c r="A303" s="11"/>
      <c r="B303" s="12" t="s">
        <v>41</v>
      </c>
      <c r="C303" s="143">
        <v>0</v>
      </c>
      <c r="D303" s="227">
        <v>0</v>
      </c>
      <c r="E303" s="307">
        <v>0</v>
      </c>
      <c r="F303" s="374">
        <v>0</v>
      </c>
      <c r="G303" s="444">
        <v>0</v>
      </c>
      <c r="H303" s="515">
        <v>0</v>
      </c>
      <c r="I303" s="599">
        <v>0</v>
      </c>
      <c r="J303" s="694">
        <v>0</v>
      </c>
      <c r="K303" s="752">
        <v>0</v>
      </c>
      <c r="L303" s="824">
        <v>0</v>
      </c>
      <c r="M303" s="907">
        <v>0</v>
      </c>
      <c r="N303" s="964">
        <v>0</v>
      </c>
    </row>
    <row r="304" spans="1:14" ht="17.25" customHeight="1">
      <c r="A304" s="9">
        <v>2</v>
      </c>
      <c r="B304" s="80" t="s">
        <v>43</v>
      </c>
      <c r="C304" s="151"/>
      <c r="D304" s="245"/>
      <c r="E304" s="292"/>
      <c r="F304" s="392"/>
      <c r="G304" s="462"/>
      <c r="H304" s="534"/>
      <c r="I304" s="584"/>
      <c r="J304" s="679"/>
      <c r="K304" s="770"/>
      <c r="L304" s="842"/>
      <c r="M304" s="892"/>
      <c r="N304" s="983"/>
    </row>
    <row r="305" spans="1:14" ht="20.100000000000001" customHeight="1">
      <c r="A305" s="11"/>
      <c r="B305" s="12" t="s">
        <v>44</v>
      </c>
      <c r="C305" s="155">
        <v>0</v>
      </c>
      <c r="D305" s="243">
        <v>0</v>
      </c>
      <c r="E305" s="310">
        <v>0</v>
      </c>
      <c r="F305" s="390">
        <v>0</v>
      </c>
      <c r="G305" s="460">
        <v>2</v>
      </c>
      <c r="H305" s="532">
        <v>0</v>
      </c>
      <c r="I305" s="602">
        <v>0</v>
      </c>
      <c r="J305" s="697">
        <v>0</v>
      </c>
      <c r="K305" s="768">
        <v>0</v>
      </c>
      <c r="L305" s="840">
        <v>0</v>
      </c>
      <c r="M305" s="910">
        <v>0</v>
      </c>
      <c r="N305" s="981">
        <v>0</v>
      </c>
    </row>
    <row r="306" spans="1:14" ht="20.100000000000001" customHeight="1">
      <c r="A306" s="11"/>
      <c r="B306" s="12" t="s">
        <v>45</v>
      </c>
      <c r="C306" s="143">
        <v>0</v>
      </c>
      <c r="D306" s="227">
        <v>0</v>
      </c>
      <c r="E306" s="307">
        <v>0</v>
      </c>
      <c r="F306" s="374">
        <v>0</v>
      </c>
      <c r="G306" s="444">
        <v>0</v>
      </c>
      <c r="H306" s="515">
        <v>0</v>
      </c>
      <c r="I306" s="599">
        <v>0</v>
      </c>
      <c r="J306" s="694">
        <v>0</v>
      </c>
      <c r="K306" s="752">
        <v>0</v>
      </c>
      <c r="L306" s="824">
        <v>0</v>
      </c>
      <c r="M306" s="907">
        <v>0</v>
      </c>
      <c r="N306" s="964">
        <v>0</v>
      </c>
    </row>
    <row r="307" spans="1:14" ht="20.100000000000001" customHeight="1">
      <c r="A307" s="9"/>
      <c r="B307" s="12" t="s">
        <v>46</v>
      </c>
      <c r="C307" s="143">
        <v>0</v>
      </c>
      <c r="D307" s="227">
        <v>0</v>
      </c>
      <c r="E307" s="307">
        <v>0</v>
      </c>
      <c r="F307" s="374">
        <v>0</v>
      </c>
      <c r="G307" s="444">
        <v>0</v>
      </c>
      <c r="H307" s="515">
        <v>0</v>
      </c>
      <c r="I307" s="599">
        <v>0</v>
      </c>
      <c r="J307" s="694">
        <v>0</v>
      </c>
      <c r="K307" s="752">
        <v>0</v>
      </c>
      <c r="L307" s="824">
        <v>0</v>
      </c>
      <c r="M307" s="907">
        <v>0</v>
      </c>
      <c r="N307" s="964">
        <v>0</v>
      </c>
    </row>
    <row r="308" spans="1:14" ht="20.100000000000001" customHeight="1">
      <c r="A308" s="14"/>
      <c r="B308" s="15" t="s">
        <v>47</v>
      </c>
      <c r="C308" s="147">
        <v>0</v>
      </c>
      <c r="D308" s="232">
        <v>0</v>
      </c>
      <c r="E308" s="306">
        <v>0</v>
      </c>
      <c r="F308" s="379">
        <v>0</v>
      </c>
      <c r="G308" s="449">
        <v>0</v>
      </c>
      <c r="H308" s="520">
        <v>0</v>
      </c>
      <c r="I308" s="598">
        <v>0</v>
      </c>
      <c r="J308" s="693">
        <v>0</v>
      </c>
      <c r="K308" s="757">
        <v>0</v>
      </c>
      <c r="L308" s="829">
        <v>0</v>
      </c>
      <c r="M308" s="906">
        <v>0</v>
      </c>
      <c r="N308" s="969">
        <v>0</v>
      </c>
    </row>
    <row r="309" spans="1:14" ht="20.100000000000001" customHeight="1" thickBot="1">
      <c r="A309" s="17">
        <v>3</v>
      </c>
      <c r="B309" s="18" t="s">
        <v>48</v>
      </c>
      <c r="C309" s="141"/>
      <c r="D309" s="233"/>
      <c r="E309" s="302"/>
      <c r="F309" s="380"/>
      <c r="G309" s="450"/>
      <c r="H309" s="522"/>
      <c r="I309" s="594"/>
      <c r="J309" s="689"/>
      <c r="K309" s="758"/>
      <c r="L309" s="830"/>
      <c r="M309" s="902"/>
      <c r="N309" s="971"/>
    </row>
    <row r="310" spans="1:14" ht="20.100000000000001" customHeight="1">
      <c r="B310" s="126" t="s">
        <v>49</v>
      </c>
      <c r="C310" s="24">
        <f t="shared" ref="C310" si="153">SUM(C305:C308)-C296</f>
        <v>0</v>
      </c>
      <c r="D310" s="24">
        <f t="shared" ref="D310" si="154">SUM(D305:D308)-D296</f>
        <v>0</v>
      </c>
      <c r="E310" s="24">
        <f t="shared" ref="E310" si="155">SUM(E305:E308)-E296</f>
        <v>0</v>
      </c>
      <c r="F310" s="24">
        <f t="shared" ref="F310" si="156">SUM(F305:F308)-F296</f>
        <v>0</v>
      </c>
      <c r="G310" s="24">
        <f t="shared" ref="G310" si="157">SUM(G305:G308)-G296</f>
        <v>0</v>
      </c>
      <c r="H310" s="24">
        <f t="shared" ref="H310" si="158">SUM(H305:H308)-H296</f>
        <v>0</v>
      </c>
      <c r="I310" s="24">
        <f t="shared" ref="I310" si="159">SUM(I305:I308)-I296</f>
        <v>0</v>
      </c>
      <c r="J310" s="24">
        <f t="shared" ref="J310" si="160">SUM(J305:J308)-J296</f>
        <v>0</v>
      </c>
      <c r="K310" s="24">
        <f t="shared" ref="K310" si="161">SUM(K305:K308)-K296</f>
        <v>0</v>
      </c>
      <c r="L310" s="24">
        <f t="shared" ref="L310" si="162">SUM(L305:L308)-L296</f>
        <v>0</v>
      </c>
      <c r="M310" s="24">
        <f t="shared" ref="M310" si="163">SUM(M305:M308)-M296</f>
        <v>0</v>
      </c>
      <c r="N310" s="24">
        <f t="shared" ref="N310" si="164">SUM(N305:N308)-N296</f>
        <v>0</v>
      </c>
    </row>
    <row r="311" spans="1:14" ht="20.100000000000001" customHeight="1"/>
    <row r="312" spans="1:14" ht="26.25" customHeight="1"/>
    <row r="313" spans="1:14" ht="20.100000000000001" customHeight="1"/>
    <row r="314" spans="1:14" ht="20.100000000000001" customHeight="1"/>
    <row r="315" spans="1:14" ht="20.100000000000001" customHeight="1"/>
    <row r="316" spans="1:14" ht="20.100000000000001" customHeight="1"/>
    <row r="317" spans="1:14" ht="24" customHeight="1"/>
    <row r="318" spans="1:14" ht="12.75" customHeight="1">
      <c r="A318" s="1000" t="s">
        <v>0</v>
      </c>
      <c r="B318" s="1000"/>
    </row>
    <row r="319" spans="1:14" ht="12.75" customHeight="1">
      <c r="A319" s="1000" t="s">
        <v>3</v>
      </c>
      <c r="B319" s="1000"/>
    </row>
    <row r="320" spans="1:14">
      <c r="A320" s="1000" t="s">
        <v>4</v>
      </c>
      <c r="B320" s="1000"/>
    </row>
    <row r="321" spans="1:14" ht="20.25" customHeight="1">
      <c r="C321" s="135"/>
    </row>
    <row r="322" spans="1:14" ht="12.75" customHeight="1">
      <c r="C322" s="136"/>
    </row>
    <row r="323" spans="1:14">
      <c r="A323" s="1" t="s">
        <v>7</v>
      </c>
    </row>
    <row r="324" spans="1:14" ht="12.75" customHeight="1">
      <c r="A324" s="1" t="s">
        <v>8</v>
      </c>
    </row>
    <row r="325" spans="1:14" s="3" customFormat="1" ht="12.75" customHeight="1">
      <c r="A325" s="3" t="s">
        <v>55</v>
      </c>
    </row>
    <row r="326" spans="1:14" ht="13.5" thickBot="1"/>
    <row r="327" spans="1:14" ht="12.75" customHeight="1">
      <c r="A327" s="987" t="s">
        <v>13</v>
      </c>
      <c r="B327" s="989" t="s">
        <v>14</v>
      </c>
      <c r="C327" s="130"/>
    </row>
    <row r="328" spans="1:14" ht="12.75" customHeight="1">
      <c r="A328" s="988"/>
      <c r="B328" s="990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>
      <c r="A329" s="988"/>
      <c r="B329" s="990"/>
      <c r="C329" s="131" t="s">
        <v>20</v>
      </c>
      <c r="D329" s="223" t="s">
        <v>20</v>
      </c>
      <c r="E329" s="301" t="s">
        <v>20</v>
      </c>
      <c r="F329" s="370" t="s">
        <v>20</v>
      </c>
      <c r="G329" s="440" t="s">
        <v>20</v>
      </c>
      <c r="H329" s="511" t="s">
        <v>20</v>
      </c>
      <c r="I329" s="593" t="s">
        <v>20</v>
      </c>
      <c r="J329" s="688" t="s">
        <v>20</v>
      </c>
      <c r="K329" s="748" t="s">
        <v>20</v>
      </c>
      <c r="L329" s="820" t="s">
        <v>20</v>
      </c>
      <c r="M329" s="901" t="s">
        <v>20</v>
      </c>
      <c r="N329" s="960" t="s">
        <v>20</v>
      </c>
    </row>
    <row r="330" spans="1:14" ht="18" customHeight="1">
      <c r="A330" s="988"/>
      <c r="B330" s="990"/>
      <c r="C330" s="132"/>
      <c r="D330" s="224"/>
      <c r="E330" s="298"/>
      <c r="F330" s="371"/>
      <c r="G330" s="441"/>
      <c r="H330" s="512"/>
      <c r="I330" s="590"/>
      <c r="J330" s="685"/>
      <c r="K330" s="749"/>
      <c r="L330" s="821"/>
      <c r="M330" s="898"/>
      <c r="N330" s="961"/>
    </row>
    <row r="331" spans="1:14" ht="12.75" customHeight="1">
      <c r="A331" s="44" t="s">
        <v>25</v>
      </c>
      <c r="B331" s="45" t="s">
        <v>26</v>
      </c>
      <c r="C331" s="138" t="s">
        <v>30</v>
      </c>
      <c r="D331" s="225" t="s">
        <v>30</v>
      </c>
      <c r="E331" s="299" t="s">
        <v>30</v>
      </c>
      <c r="F331" s="372" t="s">
        <v>30</v>
      </c>
      <c r="G331" s="442" t="s">
        <v>30</v>
      </c>
      <c r="H331" s="513" t="s">
        <v>30</v>
      </c>
      <c r="I331" s="591" t="s">
        <v>30</v>
      </c>
      <c r="J331" s="686" t="s">
        <v>30</v>
      </c>
      <c r="K331" s="750" t="s">
        <v>30</v>
      </c>
      <c r="L331" s="822" t="s">
        <v>30</v>
      </c>
      <c r="M331" s="899" t="s">
        <v>30</v>
      </c>
      <c r="N331" s="962" t="s">
        <v>30</v>
      </c>
    </row>
    <row r="332" spans="1:14" ht="12.75" customHeight="1">
      <c r="A332" s="5"/>
      <c r="B332" s="6" t="s">
        <v>37</v>
      </c>
      <c r="C332" s="139">
        <f t="shared" ref="C332:H332" si="165">SUM(C334,C337)</f>
        <v>0</v>
      </c>
      <c r="D332" s="234">
        <f t="shared" si="165"/>
        <v>0</v>
      </c>
      <c r="E332" s="300">
        <f t="shared" si="165"/>
        <v>0</v>
      </c>
      <c r="F332" s="381">
        <f t="shared" si="165"/>
        <v>0</v>
      </c>
      <c r="G332" s="451">
        <f t="shared" si="165"/>
        <v>0</v>
      </c>
      <c r="H332" s="523">
        <f t="shared" si="165"/>
        <v>0</v>
      </c>
      <c r="I332" s="592">
        <f t="shared" ref="I332:N332" si="166">SUM(I334,I337)</f>
        <v>0</v>
      </c>
      <c r="J332" s="687">
        <f t="shared" si="166"/>
        <v>0</v>
      </c>
      <c r="K332" s="759">
        <f t="shared" si="166"/>
        <v>0</v>
      </c>
      <c r="L332" s="831">
        <f t="shared" si="166"/>
        <v>0</v>
      </c>
      <c r="M332" s="900">
        <f t="shared" si="166"/>
        <v>0</v>
      </c>
      <c r="N332" s="972">
        <f t="shared" si="166"/>
        <v>0</v>
      </c>
    </row>
    <row r="333" spans="1:14" ht="12.75" customHeight="1">
      <c r="A333" s="9">
        <v>1</v>
      </c>
      <c r="B333" s="10" t="s">
        <v>38</v>
      </c>
      <c r="C333" s="128"/>
      <c r="D333" s="231"/>
      <c r="E333" s="296"/>
      <c r="F333" s="378"/>
      <c r="G333" s="448"/>
      <c r="H333" s="519"/>
      <c r="I333" s="588"/>
      <c r="J333" s="683"/>
      <c r="K333" s="756"/>
      <c r="L333" s="828"/>
      <c r="M333" s="896"/>
      <c r="N333" s="968"/>
    </row>
    <row r="334" spans="1:14">
      <c r="A334" s="11"/>
      <c r="B334" s="10" t="s">
        <v>39</v>
      </c>
      <c r="C334" s="133">
        <f t="shared" ref="C334" si="167">SUM(C335:C336)</f>
        <v>0</v>
      </c>
      <c r="D334" s="235">
        <f t="shared" ref="D334:N334" si="168">SUM(D335:D336)</f>
        <v>0</v>
      </c>
      <c r="E334" s="305">
        <f t="shared" si="168"/>
        <v>0</v>
      </c>
      <c r="F334" s="382">
        <f t="shared" si="168"/>
        <v>0</v>
      </c>
      <c r="G334" s="452">
        <f t="shared" si="168"/>
        <v>0</v>
      </c>
      <c r="H334" s="524">
        <f t="shared" si="168"/>
        <v>0</v>
      </c>
      <c r="I334" s="597">
        <f t="shared" si="168"/>
        <v>0</v>
      </c>
      <c r="J334" s="692">
        <f t="shared" si="168"/>
        <v>0</v>
      </c>
      <c r="K334" s="760">
        <f t="shared" si="168"/>
        <v>0</v>
      </c>
      <c r="L334" s="832">
        <f t="shared" si="168"/>
        <v>0</v>
      </c>
      <c r="M334" s="905">
        <f t="shared" si="168"/>
        <v>0</v>
      </c>
      <c r="N334" s="973">
        <f t="shared" si="168"/>
        <v>0</v>
      </c>
    </row>
    <row r="335" spans="1:14" ht="30" customHeight="1">
      <c r="A335" s="11"/>
      <c r="B335" s="12" t="s">
        <v>40</v>
      </c>
      <c r="C335" s="129">
        <v>0</v>
      </c>
      <c r="D335" s="236">
        <v>0</v>
      </c>
      <c r="E335" s="303">
        <v>0</v>
      </c>
      <c r="F335" s="383">
        <v>0</v>
      </c>
      <c r="G335" s="453">
        <v>0</v>
      </c>
      <c r="H335" s="525">
        <v>0</v>
      </c>
      <c r="I335" s="595">
        <v>0</v>
      </c>
      <c r="J335" s="690">
        <v>0</v>
      </c>
      <c r="K335" s="761">
        <v>0</v>
      </c>
      <c r="L335" s="833">
        <v>0</v>
      </c>
      <c r="M335" s="903">
        <v>0</v>
      </c>
      <c r="N335" s="974">
        <v>0</v>
      </c>
    </row>
    <row r="336" spans="1:14" ht="25.5" customHeight="1">
      <c r="A336" s="11"/>
      <c r="B336" s="12" t="s">
        <v>41</v>
      </c>
      <c r="C336" s="129">
        <v>0</v>
      </c>
      <c r="D336" s="236">
        <v>0</v>
      </c>
      <c r="E336" s="303">
        <v>0</v>
      </c>
      <c r="F336" s="383">
        <v>0</v>
      </c>
      <c r="G336" s="453">
        <v>0</v>
      </c>
      <c r="H336" s="525">
        <v>0</v>
      </c>
      <c r="I336" s="595">
        <v>0</v>
      </c>
      <c r="J336" s="690">
        <v>0</v>
      </c>
      <c r="K336" s="761">
        <v>0</v>
      </c>
      <c r="L336" s="833">
        <v>0</v>
      </c>
      <c r="M336" s="903">
        <v>0</v>
      </c>
      <c r="N336" s="974">
        <v>0</v>
      </c>
    </row>
    <row r="337" spans="1:14" ht="20.100000000000001" customHeight="1">
      <c r="A337" s="11"/>
      <c r="B337" s="10" t="s">
        <v>42</v>
      </c>
      <c r="C337" s="133">
        <f t="shared" ref="C337" si="169">SUM(C338:C339)</f>
        <v>0</v>
      </c>
      <c r="D337" s="235">
        <f t="shared" ref="D337" si="170">SUM(D338:D339)</f>
        <v>0</v>
      </c>
      <c r="E337" s="305">
        <f t="shared" ref="E337" si="171">SUM(E338:E339)</f>
        <v>0</v>
      </c>
      <c r="F337" s="382">
        <f t="shared" ref="F337" si="172">SUM(F338:F339)</f>
        <v>0</v>
      </c>
      <c r="G337" s="452">
        <f t="shared" ref="G337" si="173">SUM(G338:G339)</f>
        <v>0</v>
      </c>
      <c r="H337" s="524">
        <f t="shared" ref="H337" si="174">SUM(H338:H339)</f>
        <v>0</v>
      </c>
      <c r="I337" s="597">
        <f t="shared" ref="I337" si="175">SUM(I338:I339)</f>
        <v>0</v>
      </c>
      <c r="J337" s="692">
        <f t="shared" ref="J337" si="176">SUM(J338:J339)</f>
        <v>0</v>
      </c>
      <c r="K337" s="760">
        <f t="shared" ref="K337" si="177">SUM(K338:K339)</f>
        <v>0</v>
      </c>
      <c r="L337" s="832">
        <f t="shared" ref="L337" si="178">SUM(L338:L339)</f>
        <v>0</v>
      </c>
      <c r="M337" s="905">
        <f t="shared" ref="M337" si="179">SUM(M338:M339)</f>
        <v>0</v>
      </c>
      <c r="N337" s="973">
        <f t="shared" ref="N337" si="180">SUM(N338:N339)</f>
        <v>0</v>
      </c>
    </row>
    <row r="338" spans="1:14" ht="24" customHeight="1">
      <c r="A338" s="11"/>
      <c r="B338" s="12" t="s">
        <v>40</v>
      </c>
      <c r="C338" s="143">
        <v>0</v>
      </c>
      <c r="D338" s="227">
        <v>0</v>
      </c>
      <c r="E338" s="307">
        <v>0</v>
      </c>
      <c r="F338" s="374">
        <v>0</v>
      </c>
      <c r="G338" s="444">
        <v>0</v>
      </c>
      <c r="H338" s="515">
        <v>0</v>
      </c>
      <c r="I338" s="599">
        <v>0</v>
      </c>
      <c r="J338" s="694">
        <v>0</v>
      </c>
      <c r="K338" s="752">
        <v>0</v>
      </c>
      <c r="L338" s="824">
        <v>0</v>
      </c>
      <c r="M338" s="907">
        <v>0</v>
      </c>
      <c r="N338" s="964">
        <v>0</v>
      </c>
    </row>
    <row r="339" spans="1:14">
      <c r="A339" s="11"/>
      <c r="B339" s="12" t="s">
        <v>41</v>
      </c>
      <c r="C339" s="143">
        <v>0</v>
      </c>
      <c r="D339" s="227">
        <v>0</v>
      </c>
      <c r="E339" s="307">
        <v>0</v>
      </c>
      <c r="F339" s="374">
        <v>0</v>
      </c>
      <c r="G339" s="444">
        <v>0</v>
      </c>
      <c r="H339" s="515">
        <v>0</v>
      </c>
      <c r="I339" s="599">
        <v>0</v>
      </c>
      <c r="J339" s="694">
        <v>0</v>
      </c>
      <c r="K339" s="752">
        <v>0</v>
      </c>
      <c r="L339" s="824">
        <v>0</v>
      </c>
      <c r="M339" s="907">
        <v>0</v>
      </c>
      <c r="N339" s="964">
        <v>0</v>
      </c>
    </row>
    <row r="340" spans="1:14">
      <c r="A340" s="9">
        <v>2</v>
      </c>
      <c r="B340" s="10" t="s">
        <v>43</v>
      </c>
      <c r="C340" s="128"/>
      <c r="D340" s="231"/>
      <c r="E340" s="296"/>
      <c r="F340" s="378"/>
      <c r="G340" s="448"/>
      <c r="H340" s="519"/>
      <c r="I340" s="588"/>
      <c r="J340" s="683"/>
      <c r="K340" s="756"/>
      <c r="L340" s="828"/>
      <c r="M340" s="896"/>
      <c r="N340" s="968"/>
    </row>
    <row r="341" spans="1:14">
      <c r="A341" s="11"/>
      <c r="B341" s="12" t="s">
        <v>44</v>
      </c>
      <c r="C341" s="129">
        <v>0</v>
      </c>
      <c r="D341" s="236">
        <v>0</v>
      </c>
      <c r="E341" s="303">
        <v>0</v>
      </c>
      <c r="F341" s="383">
        <v>0</v>
      </c>
      <c r="G341" s="453">
        <v>0</v>
      </c>
      <c r="H341" s="525">
        <v>0</v>
      </c>
      <c r="I341" s="595">
        <v>0</v>
      </c>
      <c r="J341" s="690">
        <v>0</v>
      </c>
      <c r="K341" s="761">
        <v>0</v>
      </c>
      <c r="L341" s="833">
        <v>0</v>
      </c>
      <c r="M341" s="903">
        <v>0</v>
      </c>
      <c r="N341" s="974">
        <v>0</v>
      </c>
    </row>
    <row r="342" spans="1:14" ht="12.75" customHeight="1">
      <c r="A342" s="11"/>
      <c r="B342" s="12" t="s">
        <v>45</v>
      </c>
      <c r="C342" s="129">
        <v>0</v>
      </c>
      <c r="D342" s="236">
        <v>0</v>
      </c>
      <c r="E342" s="303">
        <v>0</v>
      </c>
      <c r="F342" s="383">
        <v>0</v>
      </c>
      <c r="G342" s="453">
        <v>0</v>
      </c>
      <c r="H342" s="525">
        <v>0</v>
      </c>
      <c r="I342" s="595">
        <v>0</v>
      </c>
      <c r="J342" s="690">
        <v>0</v>
      </c>
      <c r="K342" s="761">
        <v>0</v>
      </c>
      <c r="L342" s="833">
        <v>0</v>
      </c>
      <c r="M342" s="903">
        <v>0</v>
      </c>
      <c r="N342" s="974">
        <v>0</v>
      </c>
    </row>
    <row r="343" spans="1:14" ht="12.75" customHeight="1">
      <c r="A343" s="9"/>
      <c r="B343" s="12" t="s">
        <v>46</v>
      </c>
      <c r="C343" s="129">
        <v>0</v>
      </c>
      <c r="D343" s="236">
        <v>0</v>
      </c>
      <c r="E343" s="303">
        <v>0</v>
      </c>
      <c r="F343" s="383">
        <v>0</v>
      </c>
      <c r="G343" s="453">
        <v>0</v>
      </c>
      <c r="H343" s="525">
        <v>0</v>
      </c>
      <c r="I343" s="595">
        <v>0</v>
      </c>
      <c r="J343" s="690">
        <v>0</v>
      </c>
      <c r="K343" s="761">
        <v>0</v>
      </c>
      <c r="L343" s="833">
        <v>0</v>
      </c>
      <c r="M343" s="903">
        <v>0</v>
      </c>
      <c r="N343" s="974">
        <v>0</v>
      </c>
    </row>
    <row r="344" spans="1:14">
      <c r="A344" s="14"/>
      <c r="B344" s="15" t="s">
        <v>47</v>
      </c>
      <c r="C344" s="140">
        <v>0</v>
      </c>
      <c r="D344" s="237">
        <v>0</v>
      </c>
      <c r="E344" s="304">
        <v>0</v>
      </c>
      <c r="F344" s="384">
        <v>0</v>
      </c>
      <c r="G344" s="454">
        <v>0</v>
      </c>
      <c r="H344" s="526">
        <v>0</v>
      </c>
      <c r="I344" s="596">
        <v>0</v>
      </c>
      <c r="J344" s="691">
        <v>0</v>
      </c>
      <c r="K344" s="762">
        <v>0</v>
      </c>
      <c r="L344" s="834">
        <v>0</v>
      </c>
      <c r="M344" s="904">
        <v>0</v>
      </c>
      <c r="N344" s="975">
        <v>0</v>
      </c>
    </row>
    <row r="345" spans="1:14" ht="13.5" thickBot="1">
      <c r="A345" s="17">
        <v>3</v>
      </c>
      <c r="B345" s="18" t="s">
        <v>48</v>
      </c>
      <c r="C345" s="141"/>
      <c r="D345" s="233"/>
      <c r="E345" s="302"/>
      <c r="F345" s="380"/>
      <c r="G345" s="450"/>
      <c r="H345" s="522"/>
      <c r="I345" s="594"/>
      <c r="J345" s="689"/>
      <c r="K345" s="758"/>
      <c r="L345" s="830"/>
      <c r="M345" s="902"/>
      <c r="N345" s="971"/>
    </row>
    <row r="346" spans="1:14">
      <c r="B346" s="126" t="s">
        <v>49</v>
      </c>
      <c r="C346" s="24">
        <f t="shared" ref="C346" si="181">SUM(C341:C344)-C332</f>
        <v>0</v>
      </c>
      <c r="D346" s="24">
        <f t="shared" ref="D346" si="182">SUM(D341:D344)-D332</f>
        <v>0</v>
      </c>
      <c r="E346" s="24">
        <f t="shared" ref="E346" si="183">SUM(E341:E344)-E332</f>
        <v>0</v>
      </c>
      <c r="F346" s="24">
        <f t="shared" ref="F346" si="184">SUM(F341:F344)-F332</f>
        <v>0</v>
      </c>
      <c r="G346" s="24">
        <f t="shared" ref="G346" si="185">SUM(G341:G344)-G332</f>
        <v>0</v>
      </c>
      <c r="H346" s="24">
        <f t="shared" ref="H346" si="186">SUM(H341:H344)-H332</f>
        <v>0</v>
      </c>
      <c r="I346" s="24">
        <f t="shared" ref="I346" si="187">SUM(I341:I344)-I332</f>
        <v>0</v>
      </c>
      <c r="J346" s="24">
        <f t="shared" ref="J346" si="188">SUM(J341:J344)-J332</f>
        <v>0</v>
      </c>
      <c r="K346" s="24">
        <f t="shared" ref="K346" si="189">SUM(K341:K344)-K332</f>
        <v>0</v>
      </c>
      <c r="L346" s="24">
        <f t="shared" ref="L346" si="190">SUM(L341:L344)-L332</f>
        <v>0</v>
      </c>
      <c r="M346" s="24">
        <f t="shared" ref="M346" si="191">SUM(M341:M344)-M332</f>
        <v>0</v>
      </c>
      <c r="N346" s="24">
        <f t="shared" ref="N346" si="192">SUM(N341:N344)-N332</f>
        <v>0</v>
      </c>
    </row>
    <row r="347" spans="1:14">
      <c r="B347" s="126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>
      <c r="B348" s="126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>
      <c r="B349" s="126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1" spans="1:14" ht="12.75" customHeight="1"/>
    <row r="352" spans="1:14" ht="12.75" customHeight="1"/>
    <row r="353" spans="1:14" ht="12.75" customHeight="1"/>
    <row r="354" spans="1:14" ht="12.75" customHeight="1">
      <c r="A354" s="1000" t="s">
        <v>0</v>
      </c>
      <c r="B354" s="1000"/>
    </row>
    <row r="355" spans="1:14" ht="12.75" customHeight="1">
      <c r="A355" s="1000" t="s">
        <v>3</v>
      </c>
      <c r="B355" s="1000"/>
    </row>
    <row r="356" spans="1:14">
      <c r="A356" s="1000" t="s">
        <v>4</v>
      </c>
      <c r="B356" s="1000"/>
    </row>
    <row r="357" spans="1:14" ht="20.25">
      <c r="C357" s="135"/>
    </row>
    <row r="358" spans="1:14">
      <c r="C358" s="136"/>
    </row>
    <row r="359" spans="1:14" ht="12.75" customHeight="1">
      <c r="A359" s="1" t="s">
        <v>7</v>
      </c>
    </row>
    <row r="360" spans="1:14" ht="12.75" customHeight="1">
      <c r="A360" s="1" t="s">
        <v>8</v>
      </c>
    </row>
    <row r="361" spans="1:14" s="3" customFormat="1" ht="15" customHeight="1">
      <c r="A361" s="3" t="s">
        <v>61</v>
      </c>
    </row>
    <row r="362" spans="1:14" ht="18" customHeight="1" thickBot="1">
      <c r="A362" s="3"/>
      <c r="B362" s="3"/>
    </row>
    <row r="363" spans="1:14" ht="12.75" customHeight="1">
      <c r="A363" s="987" t="s">
        <v>13</v>
      </c>
      <c r="B363" s="989" t="s">
        <v>14</v>
      </c>
      <c r="C363" s="130"/>
    </row>
    <row r="364" spans="1:14" ht="12.75" customHeight="1">
      <c r="A364" s="988"/>
      <c r="B364" s="990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>
      <c r="A365" s="988"/>
      <c r="B365" s="990"/>
      <c r="C365" s="131" t="s">
        <v>20</v>
      </c>
      <c r="D365" s="223" t="s">
        <v>20</v>
      </c>
      <c r="E365" s="301" t="s">
        <v>20</v>
      </c>
      <c r="F365" s="370" t="s">
        <v>20</v>
      </c>
      <c r="G365" s="440" t="s">
        <v>20</v>
      </c>
      <c r="H365" s="511" t="s">
        <v>20</v>
      </c>
      <c r="I365" s="593" t="s">
        <v>20</v>
      </c>
      <c r="J365" s="688" t="s">
        <v>20</v>
      </c>
      <c r="K365" s="748" t="s">
        <v>20</v>
      </c>
      <c r="L365" s="820" t="s">
        <v>20</v>
      </c>
      <c r="M365" s="901" t="s">
        <v>20</v>
      </c>
      <c r="N365" s="960" t="s">
        <v>20</v>
      </c>
    </row>
    <row r="366" spans="1:14" ht="12.75" customHeight="1">
      <c r="A366" s="988"/>
      <c r="B366" s="990"/>
      <c r="C366" s="132"/>
      <c r="D366" s="224"/>
      <c r="E366" s="298"/>
      <c r="F366" s="371"/>
      <c r="G366" s="441"/>
      <c r="H366" s="512"/>
      <c r="I366" s="590"/>
      <c r="J366" s="685"/>
      <c r="K366" s="749"/>
      <c r="L366" s="821"/>
      <c r="M366" s="898"/>
      <c r="N366" s="961"/>
    </row>
    <row r="367" spans="1:14" ht="30" customHeight="1">
      <c r="A367" s="44" t="s">
        <v>25</v>
      </c>
      <c r="B367" s="45" t="s">
        <v>26</v>
      </c>
      <c r="C367" s="138" t="s">
        <v>30</v>
      </c>
      <c r="D367" s="225" t="s">
        <v>30</v>
      </c>
      <c r="E367" s="299" t="s">
        <v>30</v>
      </c>
      <c r="F367" s="372" t="s">
        <v>30</v>
      </c>
      <c r="G367" s="442" t="s">
        <v>30</v>
      </c>
      <c r="H367" s="513" t="s">
        <v>30</v>
      </c>
      <c r="I367" s="591" t="s">
        <v>30</v>
      </c>
      <c r="J367" s="686" t="s">
        <v>30</v>
      </c>
      <c r="K367" s="750" t="s">
        <v>30</v>
      </c>
      <c r="L367" s="822" t="s">
        <v>30</v>
      </c>
      <c r="M367" s="899" t="s">
        <v>30</v>
      </c>
      <c r="N367" s="962" t="s">
        <v>30</v>
      </c>
    </row>
    <row r="368" spans="1:14" ht="25.5" customHeight="1">
      <c r="A368" s="5"/>
      <c r="B368" s="6" t="s">
        <v>37</v>
      </c>
      <c r="C368" s="139">
        <f t="shared" ref="C368:H368" si="193">SUM(C370,C373)</f>
        <v>0</v>
      </c>
      <c r="D368" s="234">
        <f t="shared" si="193"/>
        <v>0</v>
      </c>
      <c r="E368" s="300">
        <f t="shared" si="193"/>
        <v>0</v>
      </c>
      <c r="F368" s="381">
        <f t="shared" si="193"/>
        <v>0</v>
      </c>
      <c r="G368" s="451">
        <f t="shared" si="193"/>
        <v>0</v>
      </c>
      <c r="H368" s="523">
        <f t="shared" si="193"/>
        <v>0</v>
      </c>
      <c r="I368" s="592">
        <f t="shared" ref="I368:N368" si="194">SUM(I370,I373)</f>
        <v>0</v>
      </c>
      <c r="J368" s="687">
        <f t="shared" si="194"/>
        <v>0</v>
      </c>
      <c r="K368" s="759">
        <f t="shared" si="194"/>
        <v>0</v>
      </c>
      <c r="L368" s="831">
        <f t="shared" si="194"/>
        <v>0</v>
      </c>
      <c r="M368" s="900">
        <f t="shared" si="194"/>
        <v>0</v>
      </c>
      <c r="N368" s="972">
        <f t="shared" si="194"/>
        <v>0</v>
      </c>
    </row>
    <row r="369" spans="1:14" ht="20.100000000000001" customHeight="1">
      <c r="A369" s="9">
        <v>1</v>
      </c>
      <c r="B369" s="10" t="s">
        <v>38</v>
      </c>
      <c r="C369" s="128"/>
      <c r="D369" s="231"/>
      <c r="E369" s="296"/>
      <c r="F369" s="378"/>
      <c r="G369" s="448"/>
      <c r="H369" s="519"/>
      <c r="I369" s="588"/>
      <c r="J369" s="683"/>
      <c r="K369" s="756"/>
      <c r="L369" s="828"/>
      <c r="M369" s="896"/>
      <c r="N369" s="968"/>
    </row>
    <row r="370" spans="1:14" ht="20.100000000000001" customHeight="1">
      <c r="A370" s="11"/>
      <c r="B370" s="10" t="s">
        <v>39</v>
      </c>
      <c r="C370" s="133">
        <f t="shared" ref="C370" si="195">SUM(C371:C372)</f>
        <v>0</v>
      </c>
      <c r="D370" s="235">
        <f t="shared" ref="D370:N370" si="196">SUM(D371:D372)</f>
        <v>0</v>
      </c>
      <c r="E370" s="305">
        <f t="shared" si="196"/>
        <v>0</v>
      </c>
      <c r="F370" s="382">
        <f t="shared" si="196"/>
        <v>0</v>
      </c>
      <c r="G370" s="452">
        <f t="shared" si="196"/>
        <v>0</v>
      </c>
      <c r="H370" s="524">
        <f t="shared" si="196"/>
        <v>0</v>
      </c>
      <c r="I370" s="597">
        <f t="shared" si="196"/>
        <v>0</v>
      </c>
      <c r="J370" s="692">
        <f t="shared" si="196"/>
        <v>0</v>
      </c>
      <c r="K370" s="760">
        <f t="shared" si="196"/>
        <v>0</v>
      </c>
      <c r="L370" s="832">
        <f t="shared" si="196"/>
        <v>0</v>
      </c>
      <c r="M370" s="905">
        <f t="shared" si="196"/>
        <v>0</v>
      </c>
      <c r="N370" s="973">
        <f t="shared" si="196"/>
        <v>0</v>
      </c>
    </row>
    <row r="371" spans="1:14" ht="20.100000000000001" customHeight="1">
      <c r="A371" s="11"/>
      <c r="B371" s="12" t="s">
        <v>40</v>
      </c>
      <c r="C371" s="129">
        <v>0</v>
      </c>
      <c r="D371" s="236">
        <v>0</v>
      </c>
      <c r="E371" s="303">
        <v>0</v>
      </c>
      <c r="F371" s="383">
        <v>0</v>
      </c>
      <c r="G371" s="453">
        <v>0</v>
      </c>
      <c r="H371" s="525">
        <v>0</v>
      </c>
      <c r="I371" s="595">
        <v>0</v>
      </c>
      <c r="J371" s="690">
        <v>0</v>
      </c>
      <c r="K371" s="761">
        <v>0</v>
      </c>
      <c r="L371" s="833">
        <v>0</v>
      </c>
      <c r="M371" s="903">
        <v>0</v>
      </c>
      <c r="N371" s="974">
        <v>0</v>
      </c>
    </row>
    <row r="372" spans="1:14" ht="20.100000000000001" customHeight="1">
      <c r="A372" s="11"/>
      <c r="B372" s="12" t="s">
        <v>41</v>
      </c>
      <c r="C372" s="129">
        <v>0</v>
      </c>
      <c r="D372" s="236">
        <v>0</v>
      </c>
      <c r="E372" s="303">
        <v>0</v>
      </c>
      <c r="F372" s="383">
        <v>0</v>
      </c>
      <c r="G372" s="453">
        <v>0</v>
      </c>
      <c r="H372" s="525">
        <v>0</v>
      </c>
      <c r="I372" s="595">
        <v>0</v>
      </c>
      <c r="J372" s="690">
        <v>0</v>
      </c>
      <c r="K372" s="761">
        <v>0</v>
      </c>
      <c r="L372" s="833">
        <v>0</v>
      </c>
      <c r="M372" s="903">
        <v>0</v>
      </c>
      <c r="N372" s="974">
        <v>0</v>
      </c>
    </row>
    <row r="373" spans="1:14" ht="20.100000000000001" customHeight="1">
      <c r="A373" s="11"/>
      <c r="B373" s="10" t="s">
        <v>42</v>
      </c>
      <c r="C373" s="133">
        <f t="shared" ref="C373" si="197">SUM(C374:C375)</f>
        <v>0</v>
      </c>
      <c r="D373" s="235">
        <f t="shared" ref="D373" si="198">SUM(D374:D375)</f>
        <v>0</v>
      </c>
      <c r="E373" s="305">
        <f t="shared" ref="E373" si="199">SUM(E374:E375)</f>
        <v>0</v>
      </c>
      <c r="F373" s="382">
        <f t="shared" ref="F373" si="200">SUM(F374:F375)</f>
        <v>0</v>
      </c>
      <c r="G373" s="452">
        <f t="shared" ref="G373" si="201">SUM(G374:G375)</f>
        <v>0</v>
      </c>
      <c r="H373" s="524">
        <f t="shared" ref="H373" si="202">SUM(H374:H375)</f>
        <v>0</v>
      </c>
      <c r="I373" s="597">
        <f t="shared" ref="I373" si="203">SUM(I374:I375)</f>
        <v>0</v>
      </c>
      <c r="J373" s="692">
        <f t="shared" ref="J373" si="204">SUM(J374:J375)</f>
        <v>0</v>
      </c>
      <c r="K373" s="760">
        <f t="shared" ref="K373" si="205">SUM(K374:K375)</f>
        <v>0</v>
      </c>
      <c r="L373" s="832">
        <f t="shared" ref="L373" si="206">SUM(L374:L375)</f>
        <v>0</v>
      </c>
      <c r="M373" s="905">
        <f t="shared" ref="M373" si="207">SUM(M374:M375)</f>
        <v>0</v>
      </c>
      <c r="N373" s="973">
        <f t="shared" ref="N373" si="208">SUM(N374:N375)</f>
        <v>0</v>
      </c>
    </row>
    <row r="374" spans="1:14" ht="20.100000000000001" customHeight="1">
      <c r="A374" s="11"/>
      <c r="B374" s="12" t="s">
        <v>40</v>
      </c>
      <c r="C374" s="129">
        <v>0</v>
      </c>
      <c r="D374" s="236">
        <v>0</v>
      </c>
      <c r="E374" s="303">
        <v>0</v>
      </c>
      <c r="F374" s="383">
        <v>0</v>
      </c>
      <c r="G374" s="453">
        <v>0</v>
      </c>
      <c r="H374" s="525">
        <v>0</v>
      </c>
      <c r="I374" s="595">
        <v>0</v>
      </c>
      <c r="J374" s="690">
        <v>0</v>
      </c>
      <c r="K374" s="761">
        <v>0</v>
      </c>
      <c r="L374" s="833">
        <v>0</v>
      </c>
      <c r="M374" s="903">
        <v>0</v>
      </c>
      <c r="N374" s="974">
        <v>0</v>
      </c>
    </row>
    <row r="375" spans="1:14" ht="20.100000000000001" customHeight="1">
      <c r="A375" s="11"/>
      <c r="B375" s="12" t="s">
        <v>41</v>
      </c>
      <c r="C375" s="129">
        <v>0</v>
      </c>
      <c r="D375" s="236">
        <v>0</v>
      </c>
      <c r="E375" s="303">
        <v>0</v>
      </c>
      <c r="F375" s="383">
        <v>0</v>
      </c>
      <c r="G375" s="453">
        <v>0</v>
      </c>
      <c r="H375" s="525">
        <v>0</v>
      </c>
      <c r="I375" s="595">
        <v>0</v>
      </c>
      <c r="J375" s="690">
        <v>0</v>
      </c>
      <c r="K375" s="761">
        <v>0</v>
      </c>
      <c r="L375" s="833">
        <v>0</v>
      </c>
      <c r="M375" s="903">
        <v>0</v>
      </c>
      <c r="N375" s="974">
        <v>0</v>
      </c>
    </row>
    <row r="376" spans="1:14" ht="26.25" customHeight="1">
      <c r="A376" s="9">
        <v>2</v>
      </c>
      <c r="B376" s="10" t="s">
        <v>43</v>
      </c>
      <c r="C376" s="128"/>
      <c r="D376" s="231"/>
      <c r="E376" s="296"/>
      <c r="F376" s="378"/>
      <c r="G376" s="448"/>
      <c r="H376" s="519"/>
      <c r="I376" s="588"/>
      <c r="J376" s="683"/>
      <c r="K376" s="756"/>
      <c r="L376" s="828"/>
      <c r="M376" s="896"/>
      <c r="N376" s="968"/>
    </row>
    <row r="377" spans="1:14" ht="20.100000000000001" customHeight="1">
      <c r="A377" s="11"/>
      <c r="B377" s="12" t="s">
        <v>44</v>
      </c>
      <c r="C377" s="129">
        <v>0</v>
      </c>
      <c r="D377" s="236">
        <v>0</v>
      </c>
      <c r="E377" s="303">
        <v>0</v>
      </c>
      <c r="F377" s="383">
        <v>0</v>
      </c>
      <c r="G377" s="453">
        <v>0</v>
      </c>
      <c r="H377" s="525">
        <v>0</v>
      </c>
      <c r="I377" s="595">
        <v>0</v>
      </c>
      <c r="J377" s="690">
        <v>0</v>
      </c>
      <c r="K377" s="761">
        <v>0</v>
      </c>
      <c r="L377" s="833">
        <v>0</v>
      </c>
      <c r="M377" s="903">
        <v>0</v>
      </c>
      <c r="N377" s="974">
        <v>0</v>
      </c>
    </row>
    <row r="378" spans="1:14" ht="20.100000000000001" customHeight="1">
      <c r="A378" s="11"/>
      <c r="B378" s="12" t="s">
        <v>45</v>
      </c>
      <c r="C378" s="129">
        <v>0</v>
      </c>
      <c r="D378" s="236">
        <v>0</v>
      </c>
      <c r="E378" s="303">
        <v>0</v>
      </c>
      <c r="F378" s="383">
        <v>0</v>
      </c>
      <c r="G378" s="453">
        <v>0</v>
      </c>
      <c r="H378" s="525">
        <v>0</v>
      </c>
      <c r="I378" s="595">
        <v>0</v>
      </c>
      <c r="J378" s="690">
        <v>0</v>
      </c>
      <c r="K378" s="761">
        <v>0</v>
      </c>
      <c r="L378" s="833">
        <v>0</v>
      </c>
      <c r="M378" s="903">
        <v>0</v>
      </c>
      <c r="N378" s="974">
        <v>0</v>
      </c>
    </row>
    <row r="379" spans="1:14" ht="20.100000000000001" customHeight="1">
      <c r="A379" s="9"/>
      <c r="B379" s="12" t="s">
        <v>46</v>
      </c>
      <c r="C379" s="129">
        <v>0</v>
      </c>
      <c r="D379" s="236">
        <v>0</v>
      </c>
      <c r="E379" s="303">
        <v>0</v>
      </c>
      <c r="F379" s="383">
        <v>0</v>
      </c>
      <c r="G379" s="453">
        <v>0</v>
      </c>
      <c r="H379" s="525">
        <v>0</v>
      </c>
      <c r="I379" s="595">
        <v>0</v>
      </c>
      <c r="J379" s="690">
        <v>0</v>
      </c>
      <c r="K379" s="761">
        <v>0</v>
      </c>
      <c r="L379" s="833">
        <v>0</v>
      </c>
      <c r="M379" s="903">
        <v>0</v>
      </c>
      <c r="N379" s="974">
        <v>0</v>
      </c>
    </row>
    <row r="380" spans="1:14" ht="20.100000000000001" customHeight="1">
      <c r="A380" s="14"/>
      <c r="B380" s="15" t="s">
        <v>47</v>
      </c>
      <c r="C380" s="140">
        <v>0</v>
      </c>
      <c r="D380" s="237">
        <v>0</v>
      </c>
      <c r="E380" s="304">
        <v>0</v>
      </c>
      <c r="F380" s="384">
        <v>0</v>
      </c>
      <c r="G380" s="454">
        <v>0</v>
      </c>
      <c r="H380" s="526">
        <v>0</v>
      </c>
      <c r="I380" s="596">
        <v>0</v>
      </c>
      <c r="J380" s="691">
        <v>0</v>
      </c>
      <c r="K380" s="762">
        <v>0</v>
      </c>
      <c r="L380" s="834">
        <v>0</v>
      </c>
      <c r="M380" s="904">
        <v>0</v>
      </c>
      <c r="N380" s="975">
        <v>0</v>
      </c>
    </row>
    <row r="381" spans="1:14" ht="24" customHeight="1" thickBot="1">
      <c r="A381" s="17">
        <v>3</v>
      </c>
      <c r="B381" s="18" t="s">
        <v>48</v>
      </c>
      <c r="C381" s="141"/>
      <c r="D381" s="233"/>
      <c r="E381" s="302"/>
      <c r="F381" s="380"/>
      <c r="G381" s="450"/>
      <c r="H381" s="522"/>
      <c r="I381" s="594"/>
      <c r="J381" s="689"/>
      <c r="K381" s="758"/>
      <c r="L381" s="830"/>
      <c r="M381" s="902"/>
      <c r="N381" s="971"/>
    </row>
    <row r="382" spans="1:14">
      <c r="B382" s="126" t="s">
        <v>49</v>
      </c>
      <c r="C382" s="24">
        <f t="shared" ref="C382" si="209">SUM(C377:C380)-C368</f>
        <v>0</v>
      </c>
      <c r="D382" s="24">
        <f t="shared" ref="D382" si="210">SUM(D377:D380)-D368</f>
        <v>0</v>
      </c>
      <c r="E382" s="24">
        <f t="shared" ref="E382" si="211">SUM(E377:E380)-E368</f>
        <v>0</v>
      </c>
      <c r="F382" s="24">
        <f t="shared" ref="F382" si="212">SUM(F377:F380)-F368</f>
        <v>0</v>
      </c>
      <c r="G382" s="24">
        <f t="shared" ref="G382" si="213">SUM(G377:G380)-G368</f>
        <v>0</v>
      </c>
      <c r="H382" s="24">
        <f t="shared" ref="H382" si="214">SUM(H377:H380)-H368</f>
        <v>0</v>
      </c>
      <c r="I382" s="24">
        <f t="shared" ref="I382" si="215">SUM(I377:I380)-I368</f>
        <v>0</v>
      </c>
      <c r="J382" s="24">
        <f t="shared" ref="J382" si="216">SUM(J377:J380)-J368</f>
        <v>0</v>
      </c>
      <c r="K382" s="24">
        <f t="shared" ref="K382" si="217">SUM(K377:K380)-K368</f>
        <v>0</v>
      </c>
      <c r="L382" s="24">
        <f t="shared" ref="L382" si="218">SUM(L377:L380)-L368</f>
        <v>0</v>
      </c>
      <c r="M382" s="24">
        <f t="shared" ref="M382" si="219">SUM(M377:M380)-M368</f>
        <v>0</v>
      </c>
      <c r="N382" s="24">
        <f t="shared" ref="N382" si="220">SUM(N377:N380)-N368</f>
        <v>0</v>
      </c>
    </row>
    <row r="385" spans="1:14" ht="12.75" customHeight="1"/>
    <row r="386" spans="1:14" ht="12.75" customHeight="1"/>
    <row r="390" spans="1:14" ht="12.75" customHeight="1">
      <c r="A390" s="1000" t="s">
        <v>0</v>
      </c>
      <c r="B390" s="1000"/>
    </row>
    <row r="391" spans="1:14" ht="12.75" customHeight="1">
      <c r="A391" s="1000" t="s">
        <v>3</v>
      </c>
      <c r="B391" s="1000"/>
    </row>
    <row r="392" spans="1:14" ht="7.5" customHeight="1">
      <c r="A392" s="1000" t="s">
        <v>4</v>
      </c>
      <c r="B392" s="1000"/>
    </row>
    <row r="393" spans="1:14" ht="18" customHeight="1">
      <c r="C393" s="135"/>
    </row>
    <row r="394" spans="1:14" ht="12.75" customHeight="1">
      <c r="C394" s="136"/>
    </row>
    <row r="395" spans="1:14" ht="12.75" customHeight="1">
      <c r="A395" s="1" t="s">
        <v>7</v>
      </c>
    </row>
    <row r="396" spans="1:14" ht="12.75" customHeight="1">
      <c r="A396" s="1" t="s">
        <v>8</v>
      </c>
    </row>
    <row r="397" spans="1:14" s="3" customFormat="1" ht="12.75" customHeight="1">
      <c r="A397" s="3" t="s">
        <v>60</v>
      </c>
    </row>
    <row r="398" spans="1:14" ht="30" customHeight="1" thickBot="1"/>
    <row r="399" spans="1:14" ht="25.5" customHeight="1">
      <c r="A399" s="987" t="s">
        <v>13</v>
      </c>
      <c r="B399" s="989" t="s">
        <v>14</v>
      </c>
      <c r="C399" s="130"/>
    </row>
    <row r="400" spans="1:14" ht="20.100000000000001" customHeight="1">
      <c r="A400" s="988"/>
      <c r="B400" s="990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>
      <c r="A401" s="988"/>
      <c r="B401" s="990"/>
      <c r="C401" s="131" t="s">
        <v>20</v>
      </c>
      <c r="D401" s="223" t="s">
        <v>20</v>
      </c>
      <c r="E401" s="301" t="s">
        <v>20</v>
      </c>
      <c r="F401" s="370" t="s">
        <v>20</v>
      </c>
      <c r="G401" s="440" t="s">
        <v>20</v>
      </c>
      <c r="H401" s="511" t="s">
        <v>20</v>
      </c>
      <c r="I401" s="593" t="s">
        <v>20</v>
      </c>
      <c r="J401" s="688" t="s">
        <v>20</v>
      </c>
      <c r="K401" s="748" t="s">
        <v>20</v>
      </c>
      <c r="L401" s="820" t="s">
        <v>20</v>
      </c>
      <c r="M401" s="901" t="s">
        <v>20</v>
      </c>
      <c r="N401" s="960" t="s">
        <v>20</v>
      </c>
    </row>
    <row r="402" spans="1:14" ht="20.100000000000001" customHeight="1">
      <c r="A402" s="988"/>
      <c r="B402" s="990"/>
      <c r="C402" s="132"/>
      <c r="D402" s="224"/>
      <c r="E402" s="298"/>
      <c r="F402" s="371"/>
      <c r="G402" s="441"/>
      <c r="H402" s="512"/>
      <c r="I402" s="590"/>
      <c r="J402" s="685"/>
      <c r="K402" s="749"/>
      <c r="L402" s="821"/>
      <c r="M402" s="898"/>
      <c r="N402" s="961"/>
    </row>
    <row r="403" spans="1:14" ht="20.100000000000001" customHeight="1">
      <c r="A403" s="44" t="s">
        <v>25</v>
      </c>
      <c r="B403" s="45" t="s">
        <v>26</v>
      </c>
      <c r="C403" s="138" t="s">
        <v>30</v>
      </c>
      <c r="D403" s="225" t="s">
        <v>30</v>
      </c>
      <c r="E403" s="299" t="s">
        <v>30</v>
      </c>
      <c r="F403" s="372" t="s">
        <v>30</v>
      </c>
      <c r="G403" s="442" t="s">
        <v>30</v>
      </c>
      <c r="H403" s="513" t="s">
        <v>30</v>
      </c>
      <c r="I403" s="591" t="s">
        <v>30</v>
      </c>
      <c r="J403" s="686" t="s">
        <v>30</v>
      </c>
      <c r="K403" s="750" t="s">
        <v>30</v>
      </c>
      <c r="L403" s="822" t="s">
        <v>30</v>
      </c>
      <c r="M403" s="899" t="s">
        <v>30</v>
      </c>
      <c r="N403" s="962" t="s">
        <v>30</v>
      </c>
    </row>
    <row r="404" spans="1:14" ht="20.100000000000001" customHeight="1">
      <c r="A404" s="5"/>
      <c r="B404" s="6" t="s">
        <v>37</v>
      </c>
      <c r="C404" s="139">
        <f t="shared" ref="C404:H404" si="221">SUM(C406,C409)</f>
        <v>0</v>
      </c>
      <c r="D404" s="234">
        <f t="shared" si="221"/>
        <v>0</v>
      </c>
      <c r="E404" s="300">
        <f t="shared" si="221"/>
        <v>0</v>
      </c>
      <c r="F404" s="381">
        <f t="shared" si="221"/>
        <v>0</v>
      </c>
      <c r="G404" s="451">
        <f t="shared" si="221"/>
        <v>0</v>
      </c>
      <c r="H404" s="523">
        <f t="shared" si="221"/>
        <v>0</v>
      </c>
      <c r="I404" s="592">
        <f t="shared" ref="I404:N404" si="222">SUM(I406,I409)</f>
        <v>0</v>
      </c>
      <c r="J404" s="687">
        <f t="shared" si="222"/>
        <v>0</v>
      </c>
      <c r="K404" s="759">
        <f t="shared" si="222"/>
        <v>0</v>
      </c>
      <c r="L404" s="831">
        <f t="shared" si="222"/>
        <v>0</v>
      </c>
      <c r="M404" s="900">
        <f t="shared" si="222"/>
        <v>0</v>
      </c>
      <c r="N404" s="972">
        <f t="shared" si="222"/>
        <v>0</v>
      </c>
    </row>
    <row r="405" spans="1:14" ht="20.100000000000001" customHeight="1">
      <c r="A405" s="9">
        <v>1</v>
      </c>
      <c r="B405" s="10" t="s">
        <v>38</v>
      </c>
      <c r="C405" s="128"/>
      <c r="D405" s="231"/>
      <c r="E405" s="296"/>
      <c r="F405" s="378"/>
      <c r="G405" s="448"/>
      <c r="H405" s="519"/>
      <c r="I405" s="588"/>
      <c r="J405" s="683"/>
      <c r="K405" s="756"/>
      <c r="L405" s="828"/>
      <c r="M405" s="896"/>
      <c r="N405" s="968"/>
    </row>
    <row r="406" spans="1:14" ht="20.100000000000001" customHeight="1">
      <c r="A406" s="11"/>
      <c r="B406" s="10" t="s">
        <v>39</v>
      </c>
      <c r="C406" s="133">
        <f t="shared" ref="C406" si="223">SUM(C407:C408)</f>
        <v>0</v>
      </c>
      <c r="D406" s="235">
        <f t="shared" ref="D406:N406" si="224">SUM(D407:D408)</f>
        <v>0</v>
      </c>
      <c r="E406" s="305">
        <f t="shared" si="224"/>
        <v>0</v>
      </c>
      <c r="F406" s="382">
        <f t="shared" si="224"/>
        <v>0</v>
      </c>
      <c r="G406" s="452">
        <f t="shared" si="224"/>
        <v>0</v>
      </c>
      <c r="H406" s="524">
        <f t="shared" si="224"/>
        <v>0</v>
      </c>
      <c r="I406" s="597">
        <f t="shared" si="224"/>
        <v>0</v>
      </c>
      <c r="J406" s="692">
        <f t="shared" si="224"/>
        <v>0</v>
      </c>
      <c r="K406" s="760">
        <f t="shared" si="224"/>
        <v>0</v>
      </c>
      <c r="L406" s="832">
        <f t="shared" si="224"/>
        <v>0</v>
      </c>
      <c r="M406" s="905">
        <f t="shared" si="224"/>
        <v>0</v>
      </c>
      <c r="N406" s="973">
        <f t="shared" si="224"/>
        <v>0</v>
      </c>
    </row>
    <row r="407" spans="1:14" ht="26.25" customHeight="1">
      <c r="A407" s="11"/>
      <c r="B407" s="12" t="s">
        <v>40</v>
      </c>
      <c r="C407" s="129">
        <v>0</v>
      </c>
      <c r="D407" s="236">
        <v>0</v>
      </c>
      <c r="E407" s="303">
        <v>0</v>
      </c>
      <c r="F407" s="383">
        <v>0</v>
      </c>
      <c r="G407" s="453">
        <v>0</v>
      </c>
      <c r="H407" s="525">
        <v>0</v>
      </c>
      <c r="I407" s="595">
        <v>0</v>
      </c>
      <c r="J407" s="690">
        <v>0</v>
      </c>
      <c r="K407" s="761">
        <v>0</v>
      </c>
      <c r="L407" s="833">
        <v>0</v>
      </c>
      <c r="M407" s="903">
        <v>0</v>
      </c>
      <c r="N407" s="974">
        <v>0</v>
      </c>
    </row>
    <row r="408" spans="1:14" ht="20.100000000000001" customHeight="1">
      <c r="A408" s="11"/>
      <c r="B408" s="12" t="s">
        <v>41</v>
      </c>
      <c r="C408" s="129">
        <v>0</v>
      </c>
      <c r="D408" s="236">
        <v>0</v>
      </c>
      <c r="E408" s="303">
        <v>0</v>
      </c>
      <c r="F408" s="383">
        <v>0</v>
      </c>
      <c r="G408" s="453">
        <v>0</v>
      </c>
      <c r="H408" s="525">
        <v>0</v>
      </c>
      <c r="I408" s="595">
        <v>0</v>
      </c>
      <c r="J408" s="690">
        <v>0</v>
      </c>
      <c r="K408" s="761">
        <v>0</v>
      </c>
      <c r="L408" s="833">
        <v>0</v>
      </c>
      <c r="M408" s="903">
        <v>0</v>
      </c>
      <c r="N408" s="974">
        <v>0</v>
      </c>
    </row>
    <row r="409" spans="1:14" ht="20.100000000000001" customHeight="1">
      <c r="A409" s="11"/>
      <c r="B409" s="10" t="s">
        <v>42</v>
      </c>
      <c r="C409" s="133">
        <f t="shared" ref="C409" si="225">SUM(C410:C411)</f>
        <v>0</v>
      </c>
      <c r="D409" s="235">
        <f t="shared" ref="D409" si="226">SUM(D410:D411)</f>
        <v>0</v>
      </c>
      <c r="E409" s="305">
        <f t="shared" ref="E409" si="227">SUM(E410:E411)</f>
        <v>0</v>
      </c>
      <c r="F409" s="382">
        <f t="shared" ref="F409" si="228">SUM(F410:F411)</f>
        <v>0</v>
      </c>
      <c r="G409" s="452">
        <f t="shared" ref="G409" si="229">SUM(G410:G411)</f>
        <v>0</v>
      </c>
      <c r="H409" s="524">
        <f t="shared" ref="H409" si="230">SUM(H410:H411)</f>
        <v>0</v>
      </c>
      <c r="I409" s="597">
        <f t="shared" ref="I409" si="231">SUM(I410:I411)</f>
        <v>0</v>
      </c>
      <c r="J409" s="692">
        <f t="shared" ref="J409" si="232">SUM(J410:J411)</f>
        <v>0</v>
      </c>
      <c r="K409" s="760">
        <f t="shared" ref="K409" si="233">SUM(K410:K411)</f>
        <v>0</v>
      </c>
      <c r="L409" s="832">
        <f t="shared" ref="L409" si="234">SUM(L410:L411)</f>
        <v>0</v>
      </c>
      <c r="M409" s="905">
        <f t="shared" ref="M409" si="235">SUM(M410:M411)</f>
        <v>0</v>
      </c>
      <c r="N409" s="973">
        <f t="shared" ref="N409" si="236">SUM(N410:N411)</f>
        <v>0</v>
      </c>
    </row>
    <row r="410" spans="1:14" ht="20.100000000000001" customHeight="1">
      <c r="A410" s="11"/>
      <c r="B410" s="12" t="s">
        <v>40</v>
      </c>
      <c r="C410" s="129">
        <v>0</v>
      </c>
      <c r="D410" s="236">
        <v>0</v>
      </c>
      <c r="E410" s="303">
        <v>0</v>
      </c>
      <c r="F410" s="383">
        <v>0</v>
      </c>
      <c r="G410" s="453">
        <v>0</v>
      </c>
      <c r="H410" s="525">
        <v>0</v>
      </c>
      <c r="I410" s="595">
        <v>0</v>
      </c>
      <c r="J410" s="690">
        <v>0</v>
      </c>
      <c r="K410" s="761">
        <v>0</v>
      </c>
      <c r="L410" s="833">
        <v>0</v>
      </c>
      <c r="M410" s="903">
        <v>0</v>
      </c>
      <c r="N410" s="974">
        <v>0</v>
      </c>
    </row>
    <row r="411" spans="1:14" ht="20.100000000000001" customHeight="1">
      <c r="A411" s="11"/>
      <c r="B411" s="12" t="s">
        <v>41</v>
      </c>
      <c r="C411" s="129">
        <v>0</v>
      </c>
      <c r="D411" s="236">
        <v>0</v>
      </c>
      <c r="E411" s="303">
        <v>0</v>
      </c>
      <c r="F411" s="383">
        <v>0</v>
      </c>
      <c r="G411" s="453">
        <v>0</v>
      </c>
      <c r="H411" s="525">
        <v>0</v>
      </c>
      <c r="I411" s="595">
        <v>0</v>
      </c>
      <c r="J411" s="690">
        <v>0</v>
      </c>
      <c r="K411" s="761">
        <v>0</v>
      </c>
      <c r="L411" s="833">
        <v>0</v>
      </c>
      <c r="M411" s="903">
        <v>0</v>
      </c>
      <c r="N411" s="974">
        <v>0</v>
      </c>
    </row>
    <row r="412" spans="1:14" ht="24" customHeight="1">
      <c r="A412" s="9">
        <v>2</v>
      </c>
      <c r="B412" s="10" t="s">
        <v>43</v>
      </c>
      <c r="C412" s="128"/>
      <c r="D412" s="231"/>
      <c r="E412" s="296"/>
      <c r="F412" s="378"/>
      <c r="G412" s="448"/>
      <c r="H412" s="519"/>
      <c r="I412" s="588"/>
      <c r="J412" s="683"/>
      <c r="K412" s="756"/>
      <c r="L412" s="828"/>
      <c r="M412" s="896"/>
      <c r="N412" s="968"/>
    </row>
    <row r="413" spans="1:14" ht="12.75" customHeight="1">
      <c r="A413" s="11"/>
      <c r="B413" s="12" t="s">
        <v>44</v>
      </c>
      <c r="C413" s="129">
        <v>0</v>
      </c>
      <c r="D413" s="236">
        <v>0</v>
      </c>
      <c r="E413" s="303">
        <v>0</v>
      </c>
      <c r="F413" s="383">
        <v>0</v>
      </c>
      <c r="G413" s="453">
        <v>0</v>
      </c>
      <c r="H413" s="525">
        <v>0</v>
      </c>
      <c r="I413" s="595">
        <v>0</v>
      </c>
      <c r="J413" s="690">
        <v>0</v>
      </c>
      <c r="K413" s="761">
        <v>0</v>
      </c>
      <c r="L413" s="833">
        <v>0</v>
      </c>
      <c r="M413" s="903">
        <v>0</v>
      </c>
      <c r="N413" s="974">
        <v>0</v>
      </c>
    </row>
    <row r="414" spans="1:14">
      <c r="A414" s="11"/>
      <c r="B414" s="12" t="s">
        <v>45</v>
      </c>
      <c r="C414" s="129">
        <v>0</v>
      </c>
      <c r="D414" s="236">
        <v>0</v>
      </c>
      <c r="E414" s="303">
        <v>0</v>
      </c>
      <c r="F414" s="383">
        <v>0</v>
      </c>
      <c r="G414" s="453">
        <v>0</v>
      </c>
      <c r="H414" s="525">
        <v>0</v>
      </c>
      <c r="I414" s="595">
        <v>0</v>
      </c>
      <c r="J414" s="690">
        <v>0</v>
      </c>
      <c r="K414" s="761">
        <v>0</v>
      </c>
      <c r="L414" s="833">
        <v>0</v>
      </c>
      <c r="M414" s="903">
        <v>0</v>
      </c>
      <c r="N414" s="974">
        <v>0</v>
      </c>
    </row>
    <row r="415" spans="1:14">
      <c r="A415" s="9"/>
      <c r="B415" s="12" t="s">
        <v>46</v>
      </c>
      <c r="C415" s="129">
        <v>0</v>
      </c>
      <c r="D415" s="236">
        <v>0</v>
      </c>
      <c r="E415" s="303">
        <v>0</v>
      </c>
      <c r="F415" s="383">
        <v>0</v>
      </c>
      <c r="G415" s="453">
        <v>0</v>
      </c>
      <c r="H415" s="525">
        <v>0</v>
      </c>
      <c r="I415" s="595">
        <v>0</v>
      </c>
      <c r="J415" s="690">
        <v>0</v>
      </c>
      <c r="K415" s="761">
        <v>0</v>
      </c>
      <c r="L415" s="833">
        <v>0</v>
      </c>
      <c r="M415" s="903">
        <v>0</v>
      </c>
      <c r="N415" s="974">
        <v>0</v>
      </c>
    </row>
    <row r="416" spans="1:14">
      <c r="A416" s="14"/>
      <c r="B416" s="15" t="s">
        <v>47</v>
      </c>
      <c r="C416" s="140">
        <v>0</v>
      </c>
      <c r="D416" s="237">
        <v>0</v>
      </c>
      <c r="E416" s="304">
        <v>0</v>
      </c>
      <c r="F416" s="384">
        <v>0</v>
      </c>
      <c r="G416" s="454">
        <v>0</v>
      </c>
      <c r="H416" s="526">
        <v>0</v>
      </c>
      <c r="I416" s="596">
        <v>0</v>
      </c>
      <c r="J416" s="691">
        <v>0</v>
      </c>
      <c r="K416" s="762">
        <v>0</v>
      </c>
      <c r="L416" s="834">
        <v>0</v>
      </c>
      <c r="M416" s="904">
        <v>0</v>
      </c>
      <c r="N416" s="975">
        <v>0</v>
      </c>
    </row>
    <row r="417" spans="1:14" ht="13.5" thickBot="1">
      <c r="A417" s="17">
        <v>3</v>
      </c>
      <c r="B417" s="18" t="s">
        <v>48</v>
      </c>
      <c r="C417" s="141"/>
      <c r="D417" s="233"/>
      <c r="E417" s="302"/>
      <c r="F417" s="380"/>
      <c r="G417" s="450"/>
      <c r="H417" s="522"/>
      <c r="I417" s="594"/>
      <c r="J417" s="689"/>
      <c r="K417" s="758"/>
      <c r="L417" s="830"/>
      <c r="M417" s="902"/>
      <c r="N417" s="971"/>
    </row>
    <row r="418" spans="1:14">
      <c r="B418" s="126" t="s">
        <v>49</v>
      </c>
      <c r="C418" s="24">
        <f t="shared" ref="C418" si="237">SUM(C413:C416)-C404</f>
        <v>0</v>
      </c>
      <c r="D418" s="24">
        <f t="shared" ref="D418" si="238">SUM(D413:D416)-D404</f>
        <v>0</v>
      </c>
      <c r="E418" s="24">
        <f t="shared" ref="E418" si="239">SUM(E413:E416)-E404</f>
        <v>0</v>
      </c>
      <c r="F418" s="24">
        <f t="shared" ref="F418" si="240">SUM(F413:F416)-F404</f>
        <v>0</v>
      </c>
      <c r="G418" s="24">
        <f t="shared" ref="G418" si="241">SUM(G413:G416)-G404</f>
        <v>0</v>
      </c>
      <c r="H418" s="24">
        <f t="shared" ref="H418" si="242">SUM(H413:H416)-H404</f>
        <v>0</v>
      </c>
      <c r="I418" s="24">
        <f t="shared" ref="I418" si="243">SUM(I413:I416)-I404</f>
        <v>0</v>
      </c>
      <c r="J418" s="24">
        <f t="shared" ref="J418" si="244">SUM(J413:J416)-J404</f>
        <v>0</v>
      </c>
      <c r="K418" s="24">
        <f t="shared" ref="K418" si="245">SUM(K413:K416)-K404</f>
        <v>0</v>
      </c>
      <c r="L418" s="24">
        <f t="shared" ref="L418" si="246">SUM(L413:L416)-L404</f>
        <v>0</v>
      </c>
      <c r="M418" s="24">
        <f t="shared" ref="M418" si="247">SUM(M413:M416)-M404</f>
        <v>0</v>
      </c>
      <c r="N418" s="24">
        <f t="shared" ref="N418" si="248">SUM(N413:N416)-N404</f>
        <v>0</v>
      </c>
    </row>
    <row r="426" spans="1:14" ht="12.75" customHeight="1">
      <c r="A426" s="1000" t="s">
        <v>0</v>
      </c>
      <c r="B426" s="1000"/>
    </row>
    <row r="427" spans="1:14" ht="12.75" customHeight="1">
      <c r="A427" s="1000" t="s">
        <v>3</v>
      </c>
      <c r="B427" s="1000"/>
    </row>
    <row r="428" spans="1:14">
      <c r="A428" s="1000" t="s">
        <v>4</v>
      </c>
      <c r="B428" s="1000"/>
    </row>
    <row r="429" spans="1:14" ht="20.25">
      <c r="C429" s="135"/>
    </row>
    <row r="430" spans="1:14">
      <c r="C430" s="136"/>
    </row>
    <row r="431" spans="1:14" ht="12.75" customHeight="1">
      <c r="A431" s="1" t="s">
        <v>7</v>
      </c>
    </row>
    <row r="432" spans="1:14" ht="12.75" customHeight="1">
      <c r="A432" s="1" t="s">
        <v>8</v>
      </c>
    </row>
    <row r="433" spans="1:14" ht="13.5" thickBot="1">
      <c r="C433" s="1" t="s">
        <v>87</v>
      </c>
      <c r="D433" s="1" t="s">
        <v>75</v>
      </c>
      <c r="E433" s="1" t="s">
        <v>76</v>
      </c>
      <c r="F433" s="1" t="s">
        <v>89</v>
      </c>
      <c r="G433" s="1" t="s">
        <v>91</v>
      </c>
      <c r="H433" s="1" t="s">
        <v>79</v>
      </c>
      <c r="I433" s="1" t="s">
        <v>80</v>
      </c>
      <c r="J433" s="1" t="s">
        <v>88</v>
      </c>
      <c r="K433" s="1" t="s">
        <v>90</v>
      </c>
      <c r="L433" s="1" t="s">
        <v>85</v>
      </c>
      <c r="M433" s="1" t="s">
        <v>93</v>
      </c>
      <c r="N433" s="1" t="s">
        <v>95</v>
      </c>
    </row>
    <row r="434" spans="1:14" ht="12.75" customHeight="1">
      <c r="A434" s="987" t="s">
        <v>13</v>
      </c>
      <c r="B434" s="989" t="s">
        <v>14</v>
      </c>
      <c r="C434" s="130"/>
    </row>
    <row r="435" spans="1:14" ht="12.75" customHeight="1">
      <c r="A435" s="988"/>
      <c r="B435" s="990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>
      <c r="A436" s="988"/>
      <c r="B436" s="990"/>
      <c r="C436" s="131" t="s">
        <v>20</v>
      </c>
      <c r="D436" s="223" t="s">
        <v>20</v>
      </c>
      <c r="E436" s="301" t="s">
        <v>20</v>
      </c>
      <c r="F436" s="370" t="s">
        <v>20</v>
      </c>
      <c r="G436" s="440" t="s">
        <v>20</v>
      </c>
      <c r="H436" s="511" t="s">
        <v>20</v>
      </c>
      <c r="I436" s="593" t="s">
        <v>20</v>
      </c>
      <c r="J436" s="688" t="s">
        <v>20</v>
      </c>
      <c r="K436" s="748" t="s">
        <v>20</v>
      </c>
      <c r="L436" s="820" t="s">
        <v>20</v>
      </c>
      <c r="M436" s="901" t="s">
        <v>20</v>
      </c>
      <c r="N436" s="960" t="s">
        <v>20</v>
      </c>
    </row>
    <row r="437" spans="1:14" ht="12.75" customHeight="1">
      <c r="A437" s="988"/>
      <c r="B437" s="990"/>
      <c r="C437" s="132"/>
      <c r="D437" s="224"/>
      <c r="E437" s="298"/>
      <c r="F437" s="371"/>
      <c r="G437" s="441"/>
      <c r="H437" s="512"/>
      <c r="I437" s="590"/>
      <c r="J437" s="685"/>
      <c r="K437" s="749"/>
      <c r="L437" s="821"/>
      <c r="M437" s="898"/>
      <c r="N437" s="961"/>
    </row>
    <row r="438" spans="1:14">
      <c r="A438" s="44" t="s">
        <v>25</v>
      </c>
      <c r="B438" s="45" t="s">
        <v>26</v>
      </c>
      <c r="C438" s="138" t="s">
        <v>30</v>
      </c>
      <c r="D438" s="225" t="s">
        <v>30</v>
      </c>
      <c r="E438" s="299" t="s">
        <v>30</v>
      </c>
      <c r="F438" s="372" t="s">
        <v>30</v>
      </c>
      <c r="G438" s="442" t="s">
        <v>30</v>
      </c>
      <c r="H438" s="513" t="s">
        <v>30</v>
      </c>
      <c r="I438" s="591" t="s">
        <v>30</v>
      </c>
      <c r="J438" s="686" t="s">
        <v>30</v>
      </c>
      <c r="K438" s="750" t="s">
        <v>30</v>
      </c>
      <c r="L438" s="822" t="s">
        <v>30</v>
      </c>
      <c r="M438" s="899" t="s">
        <v>30</v>
      </c>
      <c r="N438" s="962" t="s">
        <v>30</v>
      </c>
    </row>
    <row r="439" spans="1:14" ht="15.75">
      <c r="A439" s="5"/>
      <c r="B439" s="6" t="s">
        <v>37</v>
      </c>
      <c r="C439" s="55">
        <f t="shared" ref="C439:N439" si="249">SUM(C15,C50,C85,C120,C155,C190,C225,C261,C296,C332,C368,C404)</f>
        <v>0</v>
      </c>
      <c r="D439" s="55">
        <f t="shared" si="249"/>
        <v>0</v>
      </c>
      <c r="E439" s="55">
        <f t="shared" si="249"/>
        <v>0</v>
      </c>
      <c r="F439" s="55">
        <f t="shared" si="249"/>
        <v>0</v>
      </c>
      <c r="G439" s="55">
        <f t="shared" si="249"/>
        <v>630</v>
      </c>
      <c r="H439" s="55">
        <f t="shared" si="249"/>
        <v>0</v>
      </c>
      <c r="I439" s="55">
        <f t="shared" si="249"/>
        <v>0</v>
      </c>
      <c r="J439" s="55">
        <f t="shared" si="249"/>
        <v>0</v>
      </c>
      <c r="K439" s="55">
        <f t="shared" si="249"/>
        <v>0</v>
      </c>
      <c r="L439" s="55">
        <f t="shared" si="249"/>
        <v>5</v>
      </c>
      <c r="M439" s="55">
        <f t="shared" si="249"/>
        <v>31</v>
      </c>
      <c r="N439" s="55">
        <f t="shared" si="249"/>
        <v>0</v>
      </c>
    </row>
    <row r="440" spans="1:14">
      <c r="A440" s="9">
        <v>1</v>
      </c>
      <c r="B440" s="10" t="s">
        <v>38</v>
      </c>
      <c r="C440" s="128"/>
      <c r="D440" s="231"/>
      <c r="E440" s="296"/>
      <c r="F440" s="378"/>
      <c r="G440" s="448"/>
      <c r="H440" s="519"/>
      <c r="I440" s="588"/>
      <c r="J440" s="683"/>
      <c r="K440" s="756"/>
      <c r="L440" s="828"/>
      <c r="M440" s="896"/>
      <c r="N440" s="968"/>
    </row>
    <row r="441" spans="1:14" ht="14.25">
      <c r="A441" s="11"/>
      <c r="B441" s="10" t="s">
        <v>39</v>
      </c>
      <c r="C441" s="148">
        <f t="shared" ref="C441:N443" si="250">SUM(C87,C17,C298,C192,C122,C334,C227,C263,C157,C406,C370,C52)</f>
        <v>0</v>
      </c>
      <c r="D441" s="244">
        <f t="shared" si="250"/>
        <v>0</v>
      </c>
      <c r="E441" s="297">
        <f t="shared" si="250"/>
        <v>0</v>
      </c>
      <c r="F441" s="391">
        <f t="shared" si="250"/>
        <v>0</v>
      </c>
      <c r="G441" s="461">
        <f t="shared" si="250"/>
        <v>0</v>
      </c>
      <c r="H441" s="533">
        <f t="shared" si="250"/>
        <v>0</v>
      </c>
      <c r="I441" s="589">
        <f t="shared" si="250"/>
        <v>0</v>
      </c>
      <c r="J441" s="684">
        <f t="shared" si="250"/>
        <v>0</v>
      </c>
      <c r="K441" s="769">
        <f t="shared" si="250"/>
        <v>0</v>
      </c>
      <c r="L441" s="841">
        <f t="shared" si="250"/>
        <v>0</v>
      </c>
      <c r="M441" s="897">
        <f t="shared" si="250"/>
        <v>0</v>
      </c>
      <c r="N441" s="982">
        <f t="shared" si="250"/>
        <v>0</v>
      </c>
    </row>
    <row r="442" spans="1:14" ht="15">
      <c r="A442" s="11"/>
      <c r="B442" s="12" t="s">
        <v>40</v>
      </c>
      <c r="C442" s="149">
        <f t="shared" si="250"/>
        <v>0</v>
      </c>
      <c r="D442" s="239">
        <f t="shared" si="250"/>
        <v>0</v>
      </c>
      <c r="E442" s="291">
        <f t="shared" si="250"/>
        <v>0</v>
      </c>
      <c r="F442" s="386">
        <f t="shared" si="250"/>
        <v>0</v>
      </c>
      <c r="G442" s="456">
        <f t="shared" si="250"/>
        <v>0</v>
      </c>
      <c r="H442" s="528">
        <f t="shared" si="250"/>
        <v>0</v>
      </c>
      <c r="I442" s="583">
        <f t="shared" si="250"/>
        <v>0</v>
      </c>
      <c r="J442" s="678">
        <f t="shared" si="250"/>
        <v>0</v>
      </c>
      <c r="K442" s="764">
        <f t="shared" si="250"/>
        <v>0</v>
      </c>
      <c r="L442" s="836">
        <f t="shared" si="250"/>
        <v>0</v>
      </c>
      <c r="M442" s="891">
        <f t="shared" si="250"/>
        <v>0</v>
      </c>
      <c r="N442" s="977">
        <f t="shared" si="250"/>
        <v>0</v>
      </c>
    </row>
    <row r="443" spans="1:14" ht="15">
      <c r="A443" s="11"/>
      <c r="B443" s="12" t="s">
        <v>41</v>
      </c>
      <c r="C443" s="150">
        <f t="shared" si="250"/>
        <v>0</v>
      </c>
      <c r="D443" s="240">
        <f t="shared" si="250"/>
        <v>0</v>
      </c>
      <c r="E443" s="293">
        <f t="shared" si="250"/>
        <v>0</v>
      </c>
      <c r="F443" s="387">
        <f t="shared" si="250"/>
        <v>0</v>
      </c>
      <c r="G443" s="457">
        <f t="shared" si="250"/>
        <v>0</v>
      </c>
      <c r="H443" s="529">
        <f t="shared" si="250"/>
        <v>0</v>
      </c>
      <c r="I443" s="585">
        <f t="shared" si="250"/>
        <v>0</v>
      </c>
      <c r="J443" s="680">
        <f t="shared" si="250"/>
        <v>0</v>
      </c>
      <c r="K443" s="765">
        <f t="shared" si="250"/>
        <v>0</v>
      </c>
      <c r="L443" s="837">
        <f t="shared" si="250"/>
        <v>0</v>
      </c>
      <c r="M443" s="893">
        <f t="shared" si="250"/>
        <v>0</v>
      </c>
      <c r="N443" s="978">
        <f t="shared" si="250"/>
        <v>0</v>
      </c>
    </row>
    <row r="444" spans="1:14" ht="14.25">
      <c r="A444" s="11"/>
      <c r="B444" s="10" t="s">
        <v>42</v>
      </c>
      <c r="C444" s="57">
        <f t="shared" ref="C444:N451" si="251">SUM(C20,C55,C90,C125,C160,C195,C230,C266,C301,C337,C373,C409)</f>
        <v>0</v>
      </c>
      <c r="D444" s="57">
        <f t="shared" si="251"/>
        <v>0</v>
      </c>
      <c r="E444" s="57">
        <f t="shared" si="251"/>
        <v>0</v>
      </c>
      <c r="F444" s="57">
        <f t="shared" si="251"/>
        <v>0</v>
      </c>
      <c r="G444" s="57">
        <f t="shared" si="251"/>
        <v>630</v>
      </c>
      <c r="H444" s="57">
        <f t="shared" si="251"/>
        <v>0</v>
      </c>
      <c r="I444" s="57">
        <f t="shared" si="251"/>
        <v>0</v>
      </c>
      <c r="J444" s="57">
        <f t="shared" si="251"/>
        <v>0</v>
      </c>
      <c r="K444" s="57">
        <f t="shared" si="251"/>
        <v>0</v>
      </c>
      <c r="L444" s="57">
        <f t="shared" si="251"/>
        <v>5</v>
      </c>
      <c r="M444" s="57">
        <f t="shared" si="251"/>
        <v>31</v>
      </c>
      <c r="N444" s="57">
        <f t="shared" si="251"/>
        <v>0</v>
      </c>
    </row>
    <row r="445" spans="1:14" ht="15">
      <c r="A445" s="11"/>
      <c r="B445" s="12" t="s">
        <v>40</v>
      </c>
      <c r="C445" s="61">
        <f t="shared" si="251"/>
        <v>0</v>
      </c>
      <c r="D445" s="61">
        <f t="shared" si="251"/>
        <v>0</v>
      </c>
      <c r="E445" s="61">
        <f t="shared" si="251"/>
        <v>0</v>
      </c>
      <c r="F445" s="61">
        <f t="shared" si="251"/>
        <v>0</v>
      </c>
      <c r="G445" s="61">
        <f t="shared" si="251"/>
        <v>365</v>
      </c>
      <c r="H445" s="61">
        <f t="shared" si="251"/>
        <v>0</v>
      </c>
      <c r="I445" s="61">
        <f t="shared" si="251"/>
        <v>0</v>
      </c>
      <c r="J445" s="61">
        <f t="shared" si="251"/>
        <v>0</v>
      </c>
      <c r="K445" s="61">
        <f t="shared" si="251"/>
        <v>0</v>
      </c>
      <c r="L445" s="61">
        <f t="shared" si="251"/>
        <v>5</v>
      </c>
      <c r="M445" s="61">
        <f t="shared" si="251"/>
        <v>31</v>
      </c>
      <c r="N445" s="61">
        <f t="shared" si="251"/>
        <v>0</v>
      </c>
    </row>
    <row r="446" spans="1:14" ht="15">
      <c r="A446" s="11"/>
      <c r="B446" s="12" t="s">
        <v>41</v>
      </c>
      <c r="C446" s="59">
        <f t="shared" si="251"/>
        <v>0</v>
      </c>
      <c r="D446" s="59">
        <f t="shared" si="251"/>
        <v>0</v>
      </c>
      <c r="E446" s="59">
        <f t="shared" si="251"/>
        <v>0</v>
      </c>
      <c r="F446" s="59">
        <f t="shared" si="251"/>
        <v>0</v>
      </c>
      <c r="G446" s="59">
        <f t="shared" si="251"/>
        <v>265</v>
      </c>
      <c r="H446" s="59">
        <f t="shared" si="251"/>
        <v>0</v>
      </c>
      <c r="I446" s="59">
        <f t="shared" si="251"/>
        <v>0</v>
      </c>
      <c r="J446" s="59">
        <f t="shared" si="251"/>
        <v>0</v>
      </c>
      <c r="K446" s="59">
        <f t="shared" si="251"/>
        <v>0</v>
      </c>
      <c r="L446" s="59">
        <f t="shared" si="251"/>
        <v>0</v>
      </c>
      <c r="M446" s="59">
        <f t="shared" si="251"/>
        <v>0</v>
      </c>
      <c r="N446" s="59">
        <f t="shared" si="251"/>
        <v>0</v>
      </c>
    </row>
    <row r="447" spans="1:14">
      <c r="A447" s="9">
        <v>2</v>
      </c>
      <c r="B447" s="10" t="s">
        <v>43</v>
      </c>
      <c r="C447" s="128"/>
      <c r="D447" s="231"/>
      <c r="E447" s="296"/>
      <c r="F447" s="378"/>
      <c r="G447" s="448"/>
      <c r="H447" s="519"/>
      <c r="I447" s="588"/>
      <c r="J447" s="683"/>
      <c r="K447" s="756"/>
      <c r="L447" s="828"/>
      <c r="M447" s="896"/>
      <c r="N447" s="968"/>
    </row>
    <row r="448" spans="1:14" ht="15">
      <c r="A448" s="11"/>
      <c r="B448" s="12" t="s">
        <v>44</v>
      </c>
      <c r="C448" s="59">
        <f t="shared" si="251"/>
        <v>0</v>
      </c>
      <c r="D448" s="59">
        <f t="shared" si="251"/>
        <v>0</v>
      </c>
      <c r="E448" s="59">
        <f t="shared" si="251"/>
        <v>0</v>
      </c>
      <c r="F448" s="59">
        <f t="shared" si="251"/>
        <v>0</v>
      </c>
      <c r="G448" s="59">
        <f t="shared" si="251"/>
        <v>2</v>
      </c>
      <c r="H448" s="59">
        <f t="shared" si="251"/>
        <v>0</v>
      </c>
      <c r="I448" s="59">
        <f t="shared" si="251"/>
        <v>0</v>
      </c>
      <c r="J448" s="59">
        <f t="shared" si="251"/>
        <v>0</v>
      </c>
      <c r="K448" s="59">
        <f t="shared" si="251"/>
        <v>0</v>
      </c>
      <c r="L448" s="59">
        <f t="shared" si="251"/>
        <v>0</v>
      </c>
      <c r="M448" s="59">
        <f t="shared" si="251"/>
        <v>0</v>
      </c>
      <c r="N448" s="59">
        <f t="shared" si="251"/>
        <v>0</v>
      </c>
    </row>
    <row r="449" spans="1:14" ht="15">
      <c r="A449" s="11"/>
      <c r="B449" s="12" t="s">
        <v>45</v>
      </c>
      <c r="C449" s="59">
        <f t="shared" si="251"/>
        <v>0</v>
      </c>
      <c r="D449" s="59">
        <f t="shared" si="251"/>
        <v>0</v>
      </c>
      <c r="E449" s="59">
        <f t="shared" si="251"/>
        <v>0</v>
      </c>
      <c r="F449" s="59">
        <f t="shared" si="251"/>
        <v>0</v>
      </c>
      <c r="G449" s="59">
        <f t="shared" si="251"/>
        <v>628</v>
      </c>
      <c r="H449" s="59">
        <f t="shared" si="251"/>
        <v>0</v>
      </c>
      <c r="I449" s="59">
        <f t="shared" si="251"/>
        <v>0</v>
      </c>
      <c r="J449" s="59">
        <f t="shared" si="251"/>
        <v>0</v>
      </c>
      <c r="K449" s="59">
        <f t="shared" si="251"/>
        <v>0</v>
      </c>
      <c r="L449" s="59">
        <f t="shared" si="251"/>
        <v>5</v>
      </c>
      <c r="M449" s="59">
        <f t="shared" si="251"/>
        <v>31</v>
      </c>
      <c r="N449" s="59">
        <f t="shared" si="251"/>
        <v>0</v>
      </c>
    </row>
    <row r="450" spans="1:14" ht="15">
      <c r="A450" s="9"/>
      <c r="B450" s="12" t="s">
        <v>46</v>
      </c>
      <c r="C450" s="59">
        <f t="shared" si="251"/>
        <v>0</v>
      </c>
      <c r="D450" s="59">
        <f t="shared" si="251"/>
        <v>0</v>
      </c>
      <c r="E450" s="59">
        <f t="shared" si="251"/>
        <v>0</v>
      </c>
      <c r="F450" s="59">
        <f t="shared" si="251"/>
        <v>0</v>
      </c>
      <c r="G450" s="59">
        <f t="shared" si="251"/>
        <v>0</v>
      </c>
      <c r="H450" s="59">
        <f t="shared" si="251"/>
        <v>0</v>
      </c>
      <c r="I450" s="59">
        <f t="shared" si="251"/>
        <v>0</v>
      </c>
      <c r="J450" s="59">
        <f t="shared" si="251"/>
        <v>0</v>
      </c>
      <c r="K450" s="59">
        <f t="shared" si="251"/>
        <v>0</v>
      </c>
      <c r="L450" s="59">
        <f t="shared" si="251"/>
        <v>0</v>
      </c>
      <c r="M450" s="59">
        <f t="shared" si="251"/>
        <v>0</v>
      </c>
      <c r="N450" s="59">
        <f t="shared" si="251"/>
        <v>0</v>
      </c>
    </row>
    <row r="451" spans="1:14" ht="12.75" customHeight="1">
      <c r="A451" s="14"/>
      <c r="B451" s="15" t="s">
        <v>47</v>
      </c>
      <c r="C451" s="59">
        <f t="shared" si="251"/>
        <v>0</v>
      </c>
      <c r="D451" s="59">
        <f t="shared" si="251"/>
        <v>0</v>
      </c>
      <c r="E451" s="59">
        <f t="shared" si="251"/>
        <v>0</v>
      </c>
      <c r="F451" s="59">
        <f t="shared" si="251"/>
        <v>0</v>
      </c>
      <c r="G451" s="59">
        <f t="shared" si="251"/>
        <v>0</v>
      </c>
      <c r="H451" s="59">
        <f t="shared" si="251"/>
        <v>0</v>
      </c>
      <c r="I451" s="59">
        <f t="shared" si="251"/>
        <v>0</v>
      </c>
      <c r="J451" s="59">
        <f t="shared" si="251"/>
        <v>0</v>
      </c>
      <c r="K451" s="59">
        <f t="shared" si="251"/>
        <v>0</v>
      </c>
      <c r="L451" s="59">
        <f t="shared" si="251"/>
        <v>0</v>
      </c>
      <c r="M451" s="59">
        <f t="shared" si="251"/>
        <v>0</v>
      </c>
      <c r="N451" s="59">
        <f t="shared" si="251"/>
        <v>0</v>
      </c>
    </row>
    <row r="452" spans="1:14" ht="12.75" customHeight="1" thickBot="1">
      <c r="A452" s="21">
        <v>3</v>
      </c>
      <c r="B452" s="22" t="s">
        <v>48</v>
      </c>
      <c r="C452" s="141"/>
      <c r="D452" s="233"/>
      <c r="E452" s="302"/>
      <c r="F452" s="380"/>
      <c r="G452" s="450"/>
      <c r="H452" s="522"/>
      <c r="I452" s="594"/>
      <c r="J452" s="689"/>
      <c r="K452" s="758"/>
      <c r="L452" s="830"/>
      <c r="M452" s="902"/>
      <c r="N452" s="971"/>
    </row>
    <row r="453" spans="1:14" ht="12.75" customHeight="1">
      <c r="B453" s="126" t="s">
        <v>49</v>
      </c>
      <c r="C453" s="24">
        <f t="shared" ref="C453" si="252">SUM(C448:C451)-C439</f>
        <v>0</v>
      </c>
      <c r="D453" s="24">
        <f t="shared" ref="D453" si="253">SUM(D448:D451)-D439</f>
        <v>0</v>
      </c>
      <c r="E453" s="24">
        <f t="shared" ref="E453" si="254">SUM(E448:E451)-E439</f>
        <v>0</v>
      </c>
      <c r="F453" s="24">
        <f t="shared" ref="F453" si="255">SUM(F448:F451)-F439</f>
        <v>0</v>
      </c>
      <c r="G453" s="24">
        <f t="shared" ref="G453" si="256">SUM(G448:G451)-G439</f>
        <v>0</v>
      </c>
      <c r="H453" s="24">
        <f t="shared" ref="H453" si="257">SUM(H448:H451)-H439</f>
        <v>0</v>
      </c>
      <c r="I453" s="24">
        <f t="shared" ref="I453" si="258">SUM(I448:I451)-I439</f>
        <v>0</v>
      </c>
      <c r="J453" s="24">
        <f t="shared" ref="J453" si="259">SUM(J448:J451)-J439</f>
        <v>0</v>
      </c>
      <c r="K453" s="24">
        <f t="shared" ref="K453" si="260">SUM(K448:K451)-K439</f>
        <v>0</v>
      </c>
      <c r="L453" s="24">
        <f t="shared" ref="L453" si="261">SUM(L448:L451)-L439</f>
        <v>0</v>
      </c>
      <c r="M453" s="24">
        <f t="shared" ref="M453" si="262">SUM(M448:M451)-M439</f>
        <v>0</v>
      </c>
      <c r="N453" s="24">
        <f t="shared" ref="N453" si="263">SUM(N448:N451)-N439</f>
        <v>0</v>
      </c>
    </row>
    <row r="457" spans="1:14" ht="20.100000000000001" customHeight="1"/>
    <row r="458" spans="1:14" ht="20.100000000000001" customHeight="1"/>
    <row r="459" spans="1:14" ht="20.100000000000001" customHeight="1"/>
    <row r="460" spans="1:14" ht="20.100000000000001" customHeight="1"/>
    <row r="461" spans="1:14" ht="20.100000000000001" customHeight="1"/>
    <row r="462" spans="1:14" ht="20.100000000000001" customHeight="1"/>
    <row r="463" spans="1:14" ht="26.25" customHeight="1"/>
    <row r="464" spans="1:14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5"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73:B73"/>
    <mergeCell ref="A80:A83"/>
    <mergeCell ref="B80:B83"/>
    <mergeCell ref="A71:B71"/>
    <mergeCell ref="A72:B7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</mergeCells>
  <pageMargins left="0.69930555555555596" right="0.69930555555555596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6"/>
  <sheetViews>
    <sheetView topLeftCell="A41" zoomScale="80" zoomScaleNormal="80" workbookViewId="0">
      <pane xSplit="2" topLeftCell="J1" activePane="topRight" state="frozen"/>
      <selection activeCell="Q502" sqref="Q502:R502"/>
      <selection pane="topRight" activeCell="R446" sqref="R446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14" width="9.28515625" style="1" customWidth="1"/>
    <col min="15" max="16384" width="9.140625" style="1"/>
  </cols>
  <sheetData>
    <row r="1" spans="1:14" ht="12.75" customHeight="1">
      <c r="A1" s="1000" t="s">
        <v>0</v>
      </c>
      <c r="B1" s="1000"/>
    </row>
    <row r="2" spans="1:14" ht="12.75" customHeight="1">
      <c r="A2" s="1000" t="s">
        <v>3</v>
      </c>
      <c r="B2" s="1000"/>
    </row>
    <row r="3" spans="1:14">
      <c r="A3" s="1000" t="s">
        <v>4</v>
      </c>
      <c r="B3" s="1000"/>
    </row>
    <row r="4" spans="1:14" ht="20.25">
      <c r="C4" s="135"/>
    </row>
    <row r="5" spans="1:14">
      <c r="C5" s="136"/>
    </row>
    <row r="6" spans="1:14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>
      <c r="A7" s="1" t="s">
        <v>8</v>
      </c>
      <c r="C7" s="23" t="s">
        <v>9</v>
      </c>
      <c r="D7" s="23" t="s">
        <v>9</v>
      </c>
      <c r="E7" s="23" t="s">
        <v>9</v>
      </c>
      <c r="F7" s="23" t="s">
        <v>9</v>
      </c>
      <c r="G7" s="23" t="s">
        <v>9</v>
      </c>
      <c r="H7" s="23" t="s">
        <v>9</v>
      </c>
      <c r="I7" s="23" t="s">
        <v>9</v>
      </c>
      <c r="J7" s="23" t="s">
        <v>9</v>
      </c>
      <c r="K7" s="23" t="s">
        <v>9</v>
      </c>
      <c r="L7" s="23" t="s">
        <v>9</v>
      </c>
      <c r="M7" s="23" t="s">
        <v>9</v>
      </c>
      <c r="N7" s="23" t="s">
        <v>9</v>
      </c>
    </row>
    <row r="8" spans="1:14" s="3" customFormat="1" ht="12.75" customHeight="1">
      <c r="A8" s="19" t="s">
        <v>51</v>
      </c>
      <c r="B8" s="19"/>
      <c r="C8" s="71" t="s">
        <v>12</v>
      </c>
      <c r="D8" s="71" t="s">
        <v>12</v>
      </c>
      <c r="E8" s="71" t="s">
        <v>12</v>
      </c>
      <c r="F8" s="71" t="s">
        <v>12</v>
      </c>
      <c r="G8" s="71" t="s">
        <v>12</v>
      </c>
      <c r="H8" s="71" t="s">
        <v>12</v>
      </c>
      <c r="I8" s="71" t="s">
        <v>12</v>
      </c>
      <c r="J8" s="71" t="s">
        <v>12</v>
      </c>
      <c r="K8" s="71" t="s">
        <v>12</v>
      </c>
      <c r="L8" s="71" t="s">
        <v>12</v>
      </c>
      <c r="M8" s="71" t="s">
        <v>12</v>
      </c>
      <c r="N8" s="71" t="s">
        <v>12</v>
      </c>
    </row>
    <row r="9" spans="1:14" ht="7.5" customHeight="1" thickBot="1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>
      <c r="A10" s="987" t="s">
        <v>13</v>
      </c>
      <c r="B10" s="989" t="s">
        <v>14</v>
      </c>
      <c r="C10" s="130"/>
    </row>
    <row r="11" spans="1:14" ht="12.75" customHeight="1">
      <c r="A11" s="988"/>
      <c r="B11" s="99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>
      <c r="A12" s="988"/>
      <c r="B12" s="990"/>
      <c r="C12" s="131" t="s">
        <v>19</v>
      </c>
      <c r="D12" s="223" t="s">
        <v>19</v>
      </c>
      <c r="E12" s="301" t="s">
        <v>19</v>
      </c>
      <c r="F12" s="370" t="s">
        <v>19</v>
      </c>
      <c r="G12" s="440" t="s">
        <v>19</v>
      </c>
      <c r="H12" s="511" t="s">
        <v>19</v>
      </c>
      <c r="I12" s="593" t="s">
        <v>19</v>
      </c>
      <c r="J12" s="688" t="s">
        <v>19</v>
      </c>
      <c r="K12" s="748" t="s">
        <v>19</v>
      </c>
      <c r="L12" s="820" t="s">
        <v>19</v>
      </c>
      <c r="M12" s="901" t="s">
        <v>19</v>
      </c>
      <c r="N12" s="960" t="s">
        <v>19</v>
      </c>
    </row>
    <row r="13" spans="1:14" ht="12.75" customHeight="1">
      <c r="A13" s="988"/>
      <c r="B13" s="990"/>
      <c r="C13" s="132"/>
      <c r="D13" s="224"/>
      <c r="E13" s="298"/>
      <c r="F13" s="371"/>
      <c r="G13" s="441"/>
      <c r="H13" s="512"/>
      <c r="I13" s="590"/>
      <c r="J13" s="685"/>
      <c r="K13" s="749"/>
      <c r="L13" s="821"/>
      <c r="M13" s="898"/>
      <c r="N13" s="961"/>
    </row>
    <row r="14" spans="1:14">
      <c r="A14" s="44" t="s">
        <v>25</v>
      </c>
      <c r="B14" s="45" t="s">
        <v>26</v>
      </c>
      <c r="C14" s="138" t="s">
        <v>34</v>
      </c>
      <c r="D14" s="225" t="s">
        <v>34</v>
      </c>
      <c r="E14" s="299" t="s">
        <v>34</v>
      </c>
      <c r="F14" s="372" t="s">
        <v>34</v>
      </c>
      <c r="G14" s="442" t="s">
        <v>34</v>
      </c>
      <c r="H14" s="513" t="s">
        <v>34</v>
      </c>
      <c r="I14" s="591" t="s">
        <v>34</v>
      </c>
      <c r="J14" s="686" t="s">
        <v>34</v>
      </c>
      <c r="K14" s="750" t="s">
        <v>34</v>
      </c>
      <c r="L14" s="822" t="s">
        <v>34</v>
      </c>
      <c r="M14" s="899" t="s">
        <v>34</v>
      </c>
      <c r="N14" s="962" t="s">
        <v>34</v>
      </c>
    </row>
    <row r="15" spans="1:14" ht="30" customHeight="1">
      <c r="A15" s="5"/>
      <c r="B15" s="6" t="s">
        <v>37</v>
      </c>
      <c r="C15" s="41">
        <f t="shared" ref="C15:N15" si="0">SUM(C17,C20)</f>
        <v>0</v>
      </c>
      <c r="D15" s="41">
        <f t="shared" si="0"/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  <c r="J15" s="41">
        <f t="shared" si="0"/>
        <v>0</v>
      </c>
      <c r="K15" s="41">
        <f t="shared" si="0"/>
        <v>45</v>
      </c>
      <c r="L15" s="41">
        <f t="shared" si="0"/>
        <v>40</v>
      </c>
      <c r="M15" s="41">
        <f t="shared" si="0"/>
        <v>0</v>
      </c>
      <c r="N15" s="41">
        <f t="shared" si="0"/>
        <v>0</v>
      </c>
    </row>
    <row r="16" spans="1:14" ht="25.5" customHeight="1">
      <c r="A16" s="9">
        <v>1</v>
      </c>
      <c r="B16" s="10" t="s">
        <v>38</v>
      </c>
      <c r="C16" s="128"/>
      <c r="D16" s="231"/>
      <c r="E16" s="296"/>
      <c r="F16" s="378"/>
      <c r="G16" s="448"/>
      <c r="H16" s="519"/>
      <c r="I16" s="588"/>
      <c r="J16" s="683"/>
      <c r="K16" s="756"/>
      <c r="L16" s="828"/>
      <c r="M16" s="896"/>
      <c r="N16" s="968"/>
    </row>
    <row r="17" spans="1:14" ht="12.75" customHeight="1">
      <c r="A17" s="11"/>
      <c r="B17" s="10" t="s">
        <v>39</v>
      </c>
      <c r="C17" s="142">
        <f t="shared" ref="C17" si="1">SUM(C18:C19)</f>
        <v>0</v>
      </c>
      <c r="D17" s="229">
        <f t="shared" ref="D17:N17" si="2">SUM(D18:D19)</f>
        <v>0</v>
      </c>
      <c r="E17" s="308">
        <f t="shared" si="2"/>
        <v>0</v>
      </c>
      <c r="F17" s="376">
        <f t="shared" si="2"/>
        <v>0</v>
      </c>
      <c r="G17" s="446">
        <f t="shared" si="2"/>
        <v>0</v>
      </c>
      <c r="H17" s="517">
        <f t="shared" si="2"/>
        <v>0</v>
      </c>
      <c r="I17" s="600">
        <f t="shared" si="2"/>
        <v>0</v>
      </c>
      <c r="J17" s="695">
        <f t="shared" si="2"/>
        <v>0</v>
      </c>
      <c r="K17" s="754">
        <f t="shared" si="2"/>
        <v>0</v>
      </c>
      <c r="L17" s="826">
        <f t="shared" si="2"/>
        <v>0</v>
      </c>
      <c r="M17" s="908">
        <f t="shared" si="2"/>
        <v>0</v>
      </c>
      <c r="N17" s="966">
        <f t="shared" si="2"/>
        <v>0</v>
      </c>
    </row>
    <row r="18" spans="1:14" ht="12.75" customHeight="1">
      <c r="A18" s="11"/>
      <c r="B18" s="12" t="s">
        <v>40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</row>
    <row r="19" spans="1:14" ht="12.75" customHeight="1">
      <c r="A19" s="11"/>
      <c r="B19" s="12" t="s">
        <v>41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</row>
    <row r="20" spans="1:14" ht="12.75" customHeight="1">
      <c r="A20" s="11"/>
      <c r="B20" s="10" t="s">
        <v>42</v>
      </c>
      <c r="C20" s="48">
        <f t="shared" ref="C20:N20" si="3">SUM(C21:C22)</f>
        <v>0</v>
      </c>
      <c r="D20" s="48">
        <f t="shared" si="3"/>
        <v>0</v>
      </c>
      <c r="E20" s="48">
        <f t="shared" si="3"/>
        <v>0</v>
      </c>
      <c r="F20" s="48">
        <f t="shared" si="3"/>
        <v>0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45</v>
      </c>
      <c r="L20" s="48">
        <f t="shared" si="3"/>
        <v>40</v>
      </c>
      <c r="M20" s="48">
        <f t="shared" si="3"/>
        <v>0</v>
      </c>
      <c r="N20" s="48">
        <f t="shared" si="3"/>
        <v>0</v>
      </c>
    </row>
    <row r="21" spans="1:14" ht="12.75" customHeight="1">
      <c r="A21" s="11"/>
      <c r="B21" s="12" t="s">
        <v>40</v>
      </c>
      <c r="C21" s="143">
        <v>0</v>
      </c>
      <c r="D21" s="227">
        <v>0</v>
      </c>
      <c r="E21" s="307">
        <v>0</v>
      </c>
      <c r="F21" s="374">
        <v>0</v>
      </c>
      <c r="G21" s="444">
        <v>0</v>
      </c>
      <c r="H21" s="515">
        <v>0</v>
      </c>
      <c r="I21" s="599">
        <v>0</v>
      </c>
      <c r="J21" s="694">
        <v>0</v>
      </c>
      <c r="K21" s="752">
        <v>45</v>
      </c>
      <c r="L21" s="824">
        <v>0</v>
      </c>
      <c r="M21" s="907">
        <v>0</v>
      </c>
      <c r="N21" s="964">
        <v>0</v>
      </c>
    </row>
    <row r="22" spans="1:14">
      <c r="A22" s="11"/>
      <c r="B22" s="12" t="s">
        <v>41</v>
      </c>
      <c r="C22" s="129">
        <v>0</v>
      </c>
      <c r="D22" s="236">
        <v>0</v>
      </c>
      <c r="E22" s="303">
        <v>0</v>
      </c>
      <c r="F22" s="383">
        <v>0</v>
      </c>
      <c r="G22" s="453">
        <v>0</v>
      </c>
      <c r="H22" s="525">
        <v>0</v>
      </c>
      <c r="I22" s="595">
        <v>0</v>
      </c>
      <c r="J22" s="690">
        <v>0</v>
      </c>
      <c r="K22" s="761">
        <v>0</v>
      </c>
      <c r="L22" s="833">
        <v>40</v>
      </c>
      <c r="M22" s="903">
        <v>0</v>
      </c>
      <c r="N22" s="974">
        <v>0</v>
      </c>
    </row>
    <row r="23" spans="1:14">
      <c r="A23" s="9">
        <v>2</v>
      </c>
      <c r="B23" s="10" t="s">
        <v>43</v>
      </c>
      <c r="C23" s="128"/>
      <c r="D23" s="231"/>
      <c r="E23" s="296"/>
      <c r="F23" s="378"/>
      <c r="G23" s="448"/>
      <c r="H23" s="519"/>
      <c r="I23" s="588"/>
      <c r="J23" s="683"/>
      <c r="K23" s="756"/>
      <c r="L23" s="828"/>
      <c r="M23" s="896"/>
      <c r="N23" s="968"/>
    </row>
    <row r="24" spans="1:14">
      <c r="A24" s="11"/>
      <c r="B24" s="12" t="s">
        <v>44</v>
      </c>
      <c r="C24" s="128"/>
      <c r="D24" s="231"/>
      <c r="E24" s="296"/>
      <c r="F24" s="378"/>
      <c r="G24" s="448"/>
      <c r="H24" s="519"/>
      <c r="I24" s="588"/>
      <c r="J24" s="683"/>
      <c r="K24" s="756"/>
      <c r="L24" s="828"/>
      <c r="M24" s="896"/>
      <c r="N24" s="968"/>
    </row>
    <row r="25" spans="1:14" ht="12.75" customHeight="1">
      <c r="A25" s="11"/>
      <c r="B25" s="12" t="s">
        <v>45</v>
      </c>
      <c r="C25" s="128"/>
      <c r="D25" s="231"/>
      <c r="E25" s="296"/>
      <c r="F25" s="378"/>
      <c r="G25" s="448"/>
      <c r="H25" s="519"/>
      <c r="I25" s="588"/>
      <c r="J25" s="683"/>
      <c r="K25" s="756"/>
      <c r="L25" s="828"/>
      <c r="M25" s="896"/>
      <c r="N25" s="968"/>
    </row>
    <row r="26" spans="1:14" ht="12.75" customHeight="1">
      <c r="A26" s="9"/>
      <c r="B26" s="12" t="s">
        <v>46</v>
      </c>
      <c r="C26" s="128"/>
      <c r="D26" s="231"/>
      <c r="E26" s="296"/>
      <c r="F26" s="378"/>
      <c r="G26" s="448"/>
      <c r="H26" s="519"/>
      <c r="I26" s="588"/>
      <c r="J26" s="683"/>
      <c r="K26" s="756"/>
      <c r="L26" s="828"/>
      <c r="M26" s="896"/>
      <c r="N26" s="968"/>
    </row>
    <row r="27" spans="1:14">
      <c r="A27" s="14"/>
      <c r="B27" s="15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3.5" thickBot="1">
      <c r="A28" s="17">
        <v>3</v>
      </c>
      <c r="B28" s="18" t="s">
        <v>48</v>
      </c>
      <c r="C28" s="152"/>
      <c r="D28" s="246"/>
      <c r="E28" s="290"/>
      <c r="F28" s="393"/>
      <c r="G28" s="463"/>
      <c r="H28" s="535"/>
      <c r="I28" s="582"/>
      <c r="J28" s="677"/>
      <c r="K28" s="771"/>
      <c r="L28" s="843"/>
      <c r="M28" s="890"/>
      <c r="N28" s="984"/>
    </row>
    <row r="29" spans="1:14">
      <c r="B29" s="126" t="s">
        <v>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3" spans="1:14" ht="12.75" customHeight="1"/>
    <row r="34" spans="1:14" ht="12.75" customHeight="1"/>
    <row r="36" spans="1:14" ht="12.75" customHeight="1">
      <c r="A36" s="1000" t="s">
        <v>0</v>
      </c>
      <c r="B36" s="1000"/>
    </row>
    <row r="37" spans="1:14" ht="12.75" customHeight="1">
      <c r="A37" s="1000" t="s">
        <v>3</v>
      </c>
      <c r="B37" s="1000"/>
    </row>
    <row r="38" spans="1:14">
      <c r="A38" s="1000" t="s">
        <v>4</v>
      </c>
      <c r="B38" s="1000"/>
    </row>
    <row r="39" spans="1:14" ht="12.75" customHeight="1">
      <c r="C39" s="135"/>
    </row>
    <row r="40" spans="1:14" ht="12.75" customHeight="1">
      <c r="C40" s="136"/>
    </row>
    <row r="41" spans="1:14" ht="15" customHeight="1">
      <c r="A41" s="1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>
      <c r="A42" s="3" t="s">
        <v>8</v>
      </c>
      <c r="B42" s="3"/>
      <c r="C42" s="23" t="s">
        <v>50</v>
      </c>
      <c r="D42" s="23" t="s">
        <v>50</v>
      </c>
      <c r="E42" s="23" t="s">
        <v>50</v>
      </c>
      <c r="F42" s="23" t="s">
        <v>50</v>
      </c>
      <c r="G42" s="23" t="s">
        <v>50</v>
      </c>
      <c r="H42" s="23" t="s">
        <v>50</v>
      </c>
      <c r="I42" s="23" t="s">
        <v>50</v>
      </c>
      <c r="J42" s="23" t="s">
        <v>50</v>
      </c>
      <c r="K42" s="23" t="s">
        <v>50</v>
      </c>
      <c r="L42" s="23" t="s">
        <v>50</v>
      </c>
      <c r="M42" s="23" t="s">
        <v>50</v>
      </c>
      <c r="N42" s="23" t="s">
        <v>50</v>
      </c>
    </row>
    <row r="43" spans="1:14" s="3" customFormat="1" ht="12.75" customHeight="1">
      <c r="A43" s="3" t="s">
        <v>62</v>
      </c>
      <c r="C43" s="71" t="s">
        <v>12</v>
      </c>
      <c r="D43" s="71" t="s">
        <v>12</v>
      </c>
      <c r="E43" s="71" t="s">
        <v>12</v>
      </c>
      <c r="F43" s="71" t="s">
        <v>12</v>
      </c>
      <c r="G43" s="71" t="s">
        <v>12</v>
      </c>
      <c r="H43" s="71" t="s">
        <v>12</v>
      </c>
      <c r="I43" s="71" t="s">
        <v>12</v>
      </c>
      <c r="J43" s="71" t="s">
        <v>12</v>
      </c>
      <c r="K43" s="71" t="s">
        <v>12</v>
      </c>
      <c r="L43" s="71" t="s">
        <v>12</v>
      </c>
      <c r="M43" s="71" t="s">
        <v>12</v>
      </c>
      <c r="N43" s="71" t="s">
        <v>12</v>
      </c>
    </row>
    <row r="44" spans="1:14" ht="13.5" thickBo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>
      <c r="A45" s="987" t="s">
        <v>13</v>
      </c>
      <c r="B45" s="989" t="s">
        <v>14</v>
      </c>
      <c r="C45" s="130"/>
    </row>
    <row r="46" spans="1:14" ht="12.75" customHeight="1">
      <c r="A46" s="988"/>
      <c r="B46" s="99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>
      <c r="A47" s="988"/>
      <c r="B47" s="990"/>
      <c r="C47" s="131" t="s">
        <v>19</v>
      </c>
      <c r="D47" s="223" t="s">
        <v>19</v>
      </c>
      <c r="E47" s="301" t="s">
        <v>19</v>
      </c>
      <c r="F47" s="370" t="s">
        <v>19</v>
      </c>
      <c r="G47" s="440" t="s">
        <v>19</v>
      </c>
      <c r="H47" s="511" t="s">
        <v>19</v>
      </c>
      <c r="I47" s="593" t="s">
        <v>19</v>
      </c>
      <c r="J47" s="688" t="s">
        <v>19</v>
      </c>
      <c r="K47" s="748" t="s">
        <v>19</v>
      </c>
      <c r="L47" s="820" t="s">
        <v>19</v>
      </c>
      <c r="M47" s="901" t="s">
        <v>19</v>
      </c>
      <c r="N47" s="960" t="s">
        <v>19</v>
      </c>
    </row>
    <row r="48" spans="1:14" ht="12.75" customHeight="1">
      <c r="A48" s="988"/>
      <c r="B48" s="990"/>
      <c r="C48" s="132"/>
      <c r="D48" s="224"/>
      <c r="E48" s="298"/>
      <c r="F48" s="371"/>
      <c r="G48" s="441"/>
      <c r="H48" s="512"/>
      <c r="I48" s="590"/>
      <c r="J48" s="685"/>
      <c r="K48" s="749"/>
      <c r="L48" s="821"/>
      <c r="M48" s="898"/>
      <c r="N48" s="961"/>
    </row>
    <row r="49" spans="1:14" ht="12.75" customHeight="1">
      <c r="A49" s="44" t="s">
        <v>25</v>
      </c>
      <c r="B49" s="45" t="s">
        <v>26</v>
      </c>
      <c r="C49" s="138" t="s">
        <v>34</v>
      </c>
      <c r="D49" s="225" t="s">
        <v>34</v>
      </c>
      <c r="E49" s="299" t="s">
        <v>34</v>
      </c>
      <c r="F49" s="372" t="s">
        <v>34</v>
      </c>
      <c r="G49" s="442" t="s">
        <v>34</v>
      </c>
      <c r="H49" s="513" t="s">
        <v>34</v>
      </c>
      <c r="I49" s="591" t="s">
        <v>34</v>
      </c>
      <c r="J49" s="686" t="s">
        <v>34</v>
      </c>
      <c r="K49" s="750" t="s">
        <v>34</v>
      </c>
      <c r="L49" s="822" t="s">
        <v>34</v>
      </c>
      <c r="M49" s="899" t="s">
        <v>34</v>
      </c>
      <c r="N49" s="962" t="s">
        <v>34</v>
      </c>
    </row>
    <row r="50" spans="1:14" ht="12.75" customHeight="1">
      <c r="A50" s="5"/>
      <c r="B50" s="6" t="s">
        <v>37</v>
      </c>
      <c r="C50" s="7">
        <f t="shared" ref="C50:N50" si="4">SUM(C52,C55)</f>
        <v>0</v>
      </c>
      <c r="D50" s="7">
        <f t="shared" si="4"/>
        <v>0</v>
      </c>
      <c r="E50" s="7">
        <f t="shared" si="4"/>
        <v>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20</v>
      </c>
      <c r="K50" s="7">
        <f t="shared" si="4"/>
        <v>200</v>
      </c>
      <c r="L50" s="7">
        <f t="shared" si="4"/>
        <v>0</v>
      </c>
      <c r="M50" s="7">
        <f t="shared" si="4"/>
        <v>0</v>
      </c>
      <c r="N50" s="7">
        <f t="shared" si="4"/>
        <v>230</v>
      </c>
    </row>
    <row r="51" spans="1:14" ht="12.75" customHeight="1">
      <c r="A51" s="9">
        <v>1</v>
      </c>
      <c r="B51" s="10" t="s">
        <v>38</v>
      </c>
      <c r="C51" s="128"/>
      <c r="D51" s="231"/>
      <c r="E51" s="296"/>
      <c r="F51" s="378"/>
      <c r="G51" s="448"/>
      <c r="H51" s="519"/>
      <c r="I51" s="588"/>
      <c r="J51" s="683"/>
      <c r="K51" s="756"/>
      <c r="L51" s="828"/>
      <c r="M51" s="896"/>
      <c r="N51" s="968"/>
    </row>
    <row r="52" spans="1:14" ht="12.75" customHeight="1">
      <c r="A52" s="11"/>
      <c r="B52" s="10" t="s">
        <v>39</v>
      </c>
      <c r="C52" s="133">
        <f t="shared" ref="C52" si="5">SUM(C53:C54)</f>
        <v>0</v>
      </c>
      <c r="D52" s="235">
        <f t="shared" ref="D52:N52" si="6">SUM(D53:D54)</f>
        <v>0</v>
      </c>
      <c r="E52" s="305">
        <f t="shared" si="6"/>
        <v>0</v>
      </c>
      <c r="F52" s="382">
        <f t="shared" si="6"/>
        <v>0</v>
      </c>
      <c r="G52" s="452">
        <f t="shared" si="6"/>
        <v>0</v>
      </c>
      <c r="H52" s="524">
        <f t="shared" si="6"/>
        <v>0</v>
      </c>
      <c r="I52" s="597">
        <f t="shared" si="6"/>
        <v>0</v>
      </c>
      <c r="J52" s="692">
        <f t="shared" si="6"/>
        <v>0</v>
      </c>
      <c r="K52" s="760">
        <f t="shared" si="6"/>
        <v>0</v>
      </c>
      <c r="L52" s="832">
        <f t="shared" si="6"/>
        <v>0</v>
      </c>
      <c r="M52" s="905">
        <f t="shared" si="6"/>
        <v>0</v>
      </c>
      <c r="N52" s="973">
        <f t="shared" si="6"/>
        <v>0</v>
      </c>
    </row>
    <row r="53" spans="1:14" ht="12.75" customHeight="1">
      <c r="A53" s="11"/>
      <c r="B53" s="12" t="s">
        <v>40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</row>
    <row r="54" spans="1:14" ht="12.75" customHeight="1">
      <c r="A54" s="11"/>
      <c r="B54" s="12" t="s">
        <v>41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</row>
    <row r="55" spans="1:14" ht="12.75" customHeight="1">
      <c r="A55" s="11"/>
      <c r="B55" s="10" t="s">
        <v>42</v>
      </c>
      <c r="C55" s="13">
        <f t="shared" ref="C55:N55" si="7">SUM(C56:C57)</f>
        <v>0</v>
      </c>
      <c r="D55" s="13">
        <f t="shared" si="7"/>
        <v>0</v>
      </c>
      <c r="E55" s="13">
        <f t="shared" si="7"/>
        <v>0</v>
      </c>
      <c r="F55" s="13">
        <f t="shared" si="7"/>
        <v>0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20</v>
      </c>
      <c r="K55" s="13">
        <f t="shared" si="7"/>
        <v>200</v>
      </c>
      <c r="L55" s="13">
        <f t="shared" si="7"/>
        <v>0</v>
      </c>
      <c r="M55" s="13">
        <f t="shared" si="7"/>
        <v>0</v>
      </c>
      <c r="N55" s="13">
        <f t="shared" si="7"/>
        <v>230</v>
      </c>
    </row>
    <row r="56" spans="1:14" ht="12.75" customHeight="1">
      <c r="A56" s="11"/>
      <c r="B56" s="12" t="s">
        <v>40</v>
      </c>
      <c r="C56" s="129">
        <v>0</v>
      </c>
      <c r="D56" s="236">
        <v>0</v>
      </c>
      <c r="E56" s="303">
        <v>0</v>
      </c>
      <c r="F56" s="383">
        <v>0</v>
      </c>
      <c r="G56" s="453">
        <v>0</v>
      </c>
      <c r="H56" s="525">
        <v>0</v>
      </c>
      <c r="I56" s="595">
        <v>0</v>
      </c>
      <c r="J56" s="690">
        <v>20</v>
      </c>
      <c r="K56" s="761">
        <v>45</v>
      </c>
      <c r="L56" s="833">
        <v>0</v>
      </c>
      <c r="M56" s="903">
        <v>0</v>
      </c>
      <c r="N56" s="974">
        <v>230</v>
      </c>
    </row>
    <row r="57" spans="1:14" ht="12.75" customHeight="1">
      <c r="A57" s="11"/>
      <c r="B57" s="12" t="s">
        <v>41</v>
      </c>
      <c r="C57" s="129">
        <v>0</v>
      </c>
      <c r="D57" s="236">
        <v>0</v>
      </c>
      <c r="E57" s="303">
        <v>0</v>
      </c>
      <c r="F57" s="383">
        <v>0</v>
      </c>
      <c r="G57" s="453">
        <v>0</v>
      </c>
      <c r="H57" s="525">
        <v>0</v>
      </c>
      <c r="I57" s="595">
        <v>0</v>
      </c>
      <c r="J57" s="690">
        <v>0</v>
      </c>
      <c r="K57" s="761">
        <v>155</v>
      </c>
      <c r="L57" s="833">
        <v>0</v>
      </c>
      <c r="M57" s="903">
        <v>0</v>
      </c>
      <c r="N57" s="974">
        <v>0</v>
      </c>
    </row>
    <row r="58" spans="1:14" ht="12.75" customHeight="1">
      <c r="A58" s="9">
        <v>2</v>
      </c>
      <c r="B58" s="10" t="s">
        <v>43</v>
      </c>
      <c r="C58" s="128"/>
      <c r="D58" s="231"/>
      <c r="E58" s="296"/>
      <c r="F58" s="378"/>
      <c r="G58" s="448"/>
      <c r="H58" s="519"/>
      <c r="I58" s="588"/>
      <c r="J58" s="683"/>
      <c r="K58" s="756"/>
      <c r="L58" s="828"/>
      <c r="M58" s="896"/>
      <c r="N58" s="968"/>
    </row>
    <row r="59" spans="1:14" ht="12.75" customHeight="1">
      <c r="A59" s="11"/>
      <c r="B59" s="12" t="s">
        <v>44</v>
      </c>
      <c r="C59" s="128"/>
      <c r="D59" s="231"/>
      <c r="E59" s="296"/>
      <c r="F59" s="378"/>
      <c r="G59" s="448"/>
      <c r="H59" s="519"/>
      <c r="I59" s="588"/>
      <c r="J59" s="683"/>
      <c r="K59" s="756"/>
      <c r="L59" s="828"/>
      <c r="M59" s="896"/>
      <c r="N59" s="968"/>
    </row>
    <row r="60" spans="1:14" ht="12.75" customHeight="1">
      <c r="A60" s="11"/>
      <c r="B60" s="12" t="s">
        <v>45</v>
      </c>
      <c r="C60" s="128"/>
      <c r="D60" s="231"/>
      <c r="E60" s="296"/>
      <c r="F60" s="378"/>
      <c r="G60" s="448"/>
      <c r="H60" s="519"/>
      <c r="I60" s="588"/>
      <c r="J60" s="683"/>
      <c r="K60" s="756"/>
      <c r="L60" s="828"/>
      <c r="M60" s="896"/>
      <c r="N60" s="968"/>
    </row>
    <row r="61" spans="1:14" ht="12.75" customHeight="1">
      <c r="A61" s="9"/>
      <c r="B61" s="12" t="s">
        <v>46</v>
      </c>
      <c r="C61" s="128"/>
      <c r="D61" s="231"/>
      <c r="E61" s="296"/>
      <c r="F61" s="378"/>
      <c r="G61" s="448"/>
      <c r="H61" s="519"/>
      <c r="I61" s="588"/>
      <c r="J61" s="683"/>
      <c r="K61" s="756"/>
      <c r="L61" s="828"/>
      <c r="M61" s="896"/>
      <c r="N61" s="968"/>
    </row>
    <row r="62" spans="1:14">
      <c r="A62" s="14"/>
      <c r="B62" s="15" t="s">
        <v>47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>
      <c r="A63" s="17">
        <v>3</v>
      </c>
      <c r="B63" s="18" t="s">
        <v>48</v>
      </c>
      <c r="C63" s="152"/>
      <c r="D63" s="246"/>
      <c r="E63" s="290"/>
      <c r="F63" s="393"/>
      <c r="G63" s="463"/>
      <c r="H63" s="535"/>
      <c r="I63" s="582"/>
      <c r="J63" s="677"/>
      <c r="K63" s="771"/>
      <c r="L63" s="843"/>
      <c r="M63" s="890"/>
      <c r="N63" s="984"/>
    </row>
    <row r="64" spans="1:14">
      <c r="B64" s="126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>
      <c r="B65" s="12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>
      <c r="B66" s="12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>
      <c r="A71" s="1000" t="s">
        <v>0</v>
      </c>
      <c r="B71" s="1000"/>
    </row>
    <row r="72" spans="1:14" ht="12.75" customHeight="1">
      <c r="A72" s="1000" t="s">
        <v>3</v>
      </c>
      <c r="B72" s="1000"/>
    </row>
    <row r="73" spans="1:14" ht="7.5" customHeight="1">
      <c r="A73" s="1000" t="s">
        <v>4</v>
      </c>
      <c r="B73" s="1000"/>
    </row>
    <row r="74" spans="1:14" ht="18" customHeight="1">
      <c r="C74" s="135"/>
    </row>
    <row r="75" spans="1:14" ht="12.75" customHeight="1">
      <c r="C75" s="136"/>
    </row>
    <row r="76" spans="1:14" ht="12.75" customHeight="1">
      <c r="A76" s="1" t="s">
        <v>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>
      <c r="A77" s="3" t="s">
        <v>8</v>
      </c>
      <c r="B77" s="3"/>
      <c r="C77" s="23" t="s">
        <v>9</v>
      </c>
      <c r="D77" s="23" t="s">
        <v>9</v>
      </c>
      <c r="E77" s="23" t="s">
        <v>9</v>
      </c>
      <c r="F77" s="23" t="s">
        <v>9</v>
      </c>
      <c r="G77" s="23" t="s">
        <v>9</v>
      </c>
      <c r="H77" s="23" t="s">
        <v>9</v>
      </c>
      <c r="I77" s="23" t="s">
        <v>9</v>
      </c>
      <c r="J77" s="23" t="s">
        <v>9</v>
      </c>
      <c r="K77" s="23" t="s">
        <v>9</v>
      </c>
      <c r="L77" s="23" t="s">
        <v>9</v>
      </c>
      <c r="M77" s="23" t="s">
        <v>9</v>
      </c>
      <c r="N77" s="23" t="s">
        <v>9</v>
      </c>
    </row>
    <row r="78" spans="1:14" s="3" customFormat="1" ht="12.75" customHeight="1">
      <c r="A78" s="3" t="s">
        <v>11</v>
      </c>
      <c r="C78" s="71" t="s">
        <v>12</v>
      </c>
      <c r="D78" s="71" t="s">
        <v>12</v>
      </c>
      <c r="E78" s="71" t="s">
        <v>12</v>
      </c>
      <c r="F78" s="71" t="s">
        <v>12</v>
      </c>
      <c r="G78" s="71" t="s">
        <v>12</v>
      </c>
      <c r="H78" s="71" t="s">
        <v>12</v>
      </c>
      <c r="I78" s="71" t="s">
        <v>12</v>
      </c>
      <c r="J78" s="71" t="s">
        <v>12</v>
      </c>
      <c r="K78" s="71" t="s">
        <v>12</v>
      </c>
      <c r="L78" s="71" t="s">
        <v>12</v>
      </c>
      <c r="M78" s="71" t="s">
        <v>12</v>
      </c>
      <c r="N78" s="71" t="s">
        <v>12</v>
      </c>
    </row>
    <row r="79" spans="1:14" ht="30" customHeight="1" thickBo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5.5" customHeight="1">
      <c r="A80" s="987" t="s">
        <v>13</v>
      </c>
      <c r="B80" s="989" t="s">
        <v>14</v>
      </c>
      <c r="C80" s="130"/>
    </row>
    <row r="81" spans="1:14" ht="20.100000000000001" customHeight="1">
      <c r="A81" s="988"/>
      <c r="B81" s="99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>
      <c r="A82" s="988"/>
      <c r="B82" s="990"/>
      <c r="C82" s="131" t="s">
        <v>19</v>
      </c>
      <c r="D82" s="223" t="s">
        <v>19</v>
      </c>
      <c r="E82" s="301" t="s">
        <v>19</v>
      </c>
      <c r="F82" s="370" t="s">
        <v>19</v>
      </c>
      <c r="G82" s="440" t="s">
        <v>19</v>
      </c>
      <c r="H82" s="511" t="s">
        <v>19</v>
      </c>
      <c r="I82" s="593" t="s">
        <v>19</v>
      </c>
      <c r="J82" s="688" t="s">
        <v>19</v>
      </c>
      <c r="K82" s="748" t="s">
        <v>19</v>
      </c>
      <c r="L82" s="820" t="s">
        <v>19</v>
      </c>
      <c r="M82" s="901" t="s">
        <v>19</v>
      </c>
      <c r="N82" s="960" t="s">
        <v>19</v>
      </c>
    </row>
    <row r="83" spans="1:14" ht="20.100000000000001" customHeight="1">
      <c r="A83" s="988"/>
      <c r="B83" s="990"/>
      <c r="C83" s="132"/>
      <c r="D83" s="224"/>
      <c r="E83" s="298"/>
      <c r="F83" s="371"/>
      <c r="G83" s="441"/>
      <c r="H83" s="512"/>
      <c r="I83" s="590"/>
      <c r="J83" s="685"/>
      <c r="K83" s="749"/>
      <c r="L83" s="821"/>
      <c r="M83" s="898"/>
      <c r="N83" s="961"/>
    </row>
    <row r="84" spans="1:14" ht="20.100000000000001" customHeight="1">
      <c r="A84" s="44" t="s">
        <v>25</v>
      </c>
      <c r="B84" s="45" t="s">
        <v>26</v>
      </c>
      <c r="C84" s="138" t="s">
        <v>34</v>
      </c>
      <c r="D84" s="225" t="s">
        <v>34</v>
      </c>
      <c r="E84" s="299" t="s">
        <v>34</v>
      </c>
      <c r="F84" s="372" t="s">
        <v>34</v>
      </c>
      <c r="G84" s="442" t="s">
        <v>34</v>
      </c>
      <c r="H84" s="513" t="s">
        <v>34</v>
      </c>
      <c r="I84" s="591" t="s">
        <v>34</v>
      </c>
      <c r="J84" s="686" t="s">
        <v>34</v>
      </c>
      <c r="K84" s="750" t="s">
        <v>34</v>
      </c>
      <c r="L84" s="822" t="s">
        <v>34</v>
      </c>
      <c r="M84" s="899" t="s">
        <v>34</v>
      </c>
      <c r="N84" s="962" t="s">
        <v>34</v>
      </c>
    </row>
    <row r="85" spans="1:14" ht="20.100000000000001" customHeight="1">
      <c r="A85" s="5"/>
      <c r="B85" s="6" t="s">
        <v>37</v>
      </c>
      <c r="C85" s="7">
        <f t="shared" ref="C85:N85" si="8">SUM(C87,C90)</f>
        <v>0</v>
      </c>
      <c r="D85" s="7">
        <f t="shared" si="8"/>
        <v>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>
      <c r="A86" s="9">
        <v>1</v>
      </c>
      <c r="B86" s="10" t="s">
        <v>38</v>
      </c>
      <c r="C86" s="128"/>
      <c r="D86" s="231"/>
      <c r="E86" s="296"/>
      <c r="F86" s="378"/>
      <c r="G86" s="448"/>
      <c r="H86" s="519"/>
      <c r="I86" s="588"/>
      <c r="J86" s="683"/>
      <c r="K86" s="756"/>
      <c r="L86" s="828"/>
      <c r="M86" s="896"/>
      <c r="N86" s="968"/>
    </row>
    <row r="87" spans="1:14" ht="20.100000000000001" customHeight="1">
      <c r="A87" s="11"/>
      <c r="B87" s="10" t="s">
        <v>39</v>
      </c>
      <c r="C87" s="133">
        <f t="shared" ref="C87" si="9">SUM(C88:C89)</f>
        <v>0</v>
      </c>
      <c r="D87" s="235">
        <f t="shared" ref="D87:N87" si="10">SUM(D88:D89)</f>
        <v>0</v>
      </c>
      <c r="E87" s="305">
        <f t="shared" si="10"/>
        <v>0</v>
      </c>
      <c r="F87" s="382">
        <f t="shared" si="10"/>
        <v>0</v>
      </c>
      <c r="G87" s="452">
        <f t="shared" si="10"/>
        <v>0</v>
      </c>
      <c r="H87" s="524">
        <f t="shared" si="10"/>
        <v>0</v>
      </c>
      <c r="I87" s="597">
        <f t="shared" si="10"/>
        <v>0</v>
      </c>
      <c r="J87" s="692">
        <f t="shared" si="10"/>
        <v>0</v>
      </c>
      <c r="K87" s="760">
        <f t="shared" si="10"/>
        <v>0</v>
      </c>
      <c r="L87" s="832">
        <f t="shared" si="10"/>
        <v>0</v>
      </c>
      <c r="M87" s="905">
        <f t="shared" si="10"/>
        <v>0</v>
      </c>
      <c r="N87" s="973">
        <f t="shared" si="10"/>
        <v>0</v>
      </c>
    </row>
    <row r="88" spans="1:14" ht="26.25" customHeight="1">
      <c r="A88" s="11"/>
      <c r="B88" s="12" t="s">
        <v>40</v>
      </c>
      <c r="C88" s="153">
        <v>0</v>
      </c>
      <c r="D88" s="153">
        <v>0</v>
      </c>
      <c r="E88" s="153">
        <v>0</v>
      </c>
      <c r="F88" s="153">
        <v>0</v>
      </c>
      <c r="G88" s="153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</row>
    <row r="89" spans="1:14" ht="20.100000000000001" customHeight="1">
      <c r="A89" s="11"/>
      <c r="B89" s="12" t="s">
        <v>41</v>
      </c>
      <c r="C89" s="153">
        <v>0</v>
      </c>
      <c r="D89" s="153">
        <v>0</v>
      </c>
      <c r="E89" s="153">
        <v>0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</row>
    <row r="90" spans="1:14" ht="12.75" customHeight="1">
      <c r="A90" s="11"/>
      <c r="B90" s="10" t="s">
        <v>42</v>
      </c>
      <c r="C90" s="13">
        <f t="shared" ref="C90:N90" si="11">SUM(C91:C92)</f>
        <v>0</v>
      </c>
      <c r="D90" s="13">
        <f t="shared" si="11"/>
        <v>0</v>
      </c>
      <c r="E90" s="13">
        <f t="shared" si="11"/>
        <v>0</v>
      </c>
      <c r="F90" s="13">
        <f t="shared" si="11"/>
        <v>0</v>
      </c>
      <c r="G90" s="13">
        <f t="shared" si="11"/>
        <v>0</v>
      </c>
      <c r="H90" s="13">
        <f t="shared" si="11"/>
        <v>0</v>
      </c>
      <c r="I90" s="13">
        <f t="shared" si="11"/>
        <v>0</v>
      </c>
      <c r="J90" s="13">
        <f t="shared" si="11"/>
        <v>0</v>
      </c>
      <c r="K90" s="13">
        <f t="shared" si="11"/>
        <v>0</v>
      </c>
      <c r="L90" s="13">
        <f t="shared" si="11"/>
        <v>0</v>
      </c>
      <c r="M90" s="13">
        <f t="shared" si="11"/>
        <v>0</v>
      </c>
      <c r="N90" s="13">
        <f t="shared" si="11"/>
        <v>0</v>
      </c>
    </row>
    <row r="91" spans="1:14" ht="12.75" customHeight="1">
      <c r="A91" s="11"/>
      <c r="B91" s="12" t="s">
        <v>40</v>
      </c>
      <c r="C91" s="129">
        <v>0</v>
      </c>
      <c r="D91" s="236">
        <v>0</v>
      </c>
      <c r="E91" s="303">
        <v>0</v>
      </c>
      <c r="F91" s="383">
        <v>0</v>
      </c>
      <c r="G91" s="453">
        <v>0</v>
      </c>
      <c r="H91" s="525">
        <v>0</v>
      </c>
      <c r="I91" s="595">
        <v>0</v>
      </c>
      <c r="J91" s="690">
        <v>0</v>
      </c>
      <c r="K91" s="761">
        <v>0</v>
      </c>
      <c r="L91" s="833">
        <v>0</v>
      </c>
      <c r="M91" s="903">
        <v>0</v>
      </c>
      <c r="N91" s="974">
        <v>0</v>
      </c>
    </row>
    <row r="92" spans="1:14" ht="12.75" customHeight="1">
      <c r="A92" s="11"/>
      <c r="B92" s="12" t="s">
        <v>41</v>
      </c>
      <c r="C92" s="129">
        <v>0</v>
      </c>
      <c r="D92" s="236">
        <v>0</v>
      </c>
      <c r="E92" s="303">
        <v>0</v>
      </c>
      <c r="F92" s="383">
        <v>0</v>
      </c>
      <c r="G92" s="453">
        <v>0</v>
      </c>
      <c r="H92" s="525">
        <v>0</v>
      </c>
      <c r="I92" s="595">
        <v>0</v>
      </c>
      <c r="J92" s="690">
        <v>0</v>
      </c>
      <c r="K92" s="761">
        <v>0</v>
      </c>
      <c r="L92" s="833">
        <v>0</v>
      </c>
      <c r="M92" s="903">
        <v>0</v>
      </c>
      <c r="N92" s="974">
        <v>0</v>
      </c>
    </row>
    <row r="93" spans="1:14" ht="12.75" customHeight="1">
      <c r="A93" s="9">
        <v>2</v>
      </c>
      <c r="B93" s="10" t="s">
        <v>43</v>
      </c>
      <c r="C93" s="128"/>
      <c r="D93" s="231"/>
      <c r="E93" s="296"/>
      <c r="F93" s="378"/>
      <c r="G93" s="448"/>
      <c r="H93" s="519"/>
      <c r="I93" s="588"/>
      <c r="J93" s="683"/>
      <c r="K93" s="756"/>
      <c r="L93" s="828"/>
      <c r="M93" s="896"/>
      <c r="N93" s="968"/>
    </row>
    <row r="94" spans="1:14">
      <c r="A94" s="11"/>
      <c r="B94" s="12" t="s">
        <v>44</v>
      </c>
      <c r="C94" s="128"/>
      <c r="D94" s="231"/>
      <c r="E94" s="296"/>
      <c r="F94" s="378"/>
      <c r="G94" s="448"/>
      <c r="H94" s="519"/>
      <c r="I94" s="588"/>
      <c r="J94" s="683"/>
      <c r="K94" s="756"/>
      <c r="L94" s="828"/>
      <c r="M94" s="896"/>
      <c r="N94" s="968"/>
    </row>
    <row r="95" spans="1:14">
      <c r="A95" s="11"/>
      <c r="B95" s="12" t="s">
        <v>45</v>
      </c>
      <c r="C95" s="128"/>
      <c r="D95" s="231"/>
      <c r="E95" s="296"/>
      <c r="F95" s="378"/>
      <c r="G95" s="448"/>
      <c r="H95" s="519"/>
      <c r="I95" s="588"/>
      <c r="J95" s="683"/>
      <c r="K95" s="756"/>
      <c r="L95" s="828"/>
      <c r="M95" s="896"/>
      <c r="N95" s="968"/>
    </row>
    <row r="96" spans="1:14">
      <c r="A96" s="9"/>
      <c r="B96" s="12" t="s">
        <v>46</v>
      </c>
      <c r="C96" s="128"/>
      <c r="D96" s="231"/>
      <c r="E96" s="296"/>
      <c r="F96" s="378"/>
      <c r="G96" s="448"/>
      <c r="H96" s="519"/>
      <c r="I96" s="588"/>
      <c r="J96" s="683"/>
      <c r="K96" s="756"/>
      <c r="L96" s="828"/>
      <c r="M96" s="896"/>
      <c r="N96" s="968"/>
    </row>
    <row r="97" spans="1:14" ht="12.75" customHeight="1">
      <c r="A97" s="14"/>
      <c r="B97" s="15" t="s">
        <v>47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>
      <c r="A98" s="17">
        <v>3</v>
      </c>
      <c r="B98" s="18" t="s">
        <v>48</v>
      </c>
      <c r="C98" s="152"/>
      <c r="D98" s="246"/>
      <c r="E98" s="290"/>
      <c r="F98" s="393"/>
      <c r="G98" s="463"/>
      <c r="H98" s="535"/>
      <c r="I98" s="582"/>
      <c r="J98" s="677"/>
      <c r="K98" s="771"/>
      <c r="L98" s="843"/>
      <c r="M98" s="890"/>
      <c r="N98" s="984"/>
    </row>
    <row r="99" spans="1:14">
      <c r="B99" s="126" t="s">
        <v>49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3" spans="1:14" ht="12.75" customHeight="1"/>
    <row r="104" spans="1:14" ht="12.75" customHeight="1"/>
    <row r="105" spans="1:14" ht="12.75" customHeight="1"/>
    <row r="106" spans="1:14" ht="12.75" customHeight="1">
      <c r="A106" s="1000" t="s">
        <v>0</v>
      </c>
      <c r="B106" s="1000"/>
    </row>
    <row r="107" spans="1:14" ht="12.75" customHeight="1">
      <c r="A107" s="1000" t="s">
        <v>3</v>
      </c>
      <c r="B107" s="1000"/>
    </row>
    <row r="108" spans="1:14" ht="13.5" customHeight="1">
      <c r="A108" s="1000" t="s">
        <v>4</v>
      </c>
      <c r="B108" s="1000"/>
    </row>
    <row r="109" spans="1:14" ht="12.75" customHeight="1">
      <c r="C109" s="135"/>
    </row>
    <row r="110" spans="1:14">
      <c r="C110" s="136"/>
    </row>
    <row r="111" spans="1:14" ht="30" customHeight="1">
      <c r="A111" s="1" t="s">
        <v>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>
      <c r="A112" s="1" t="s">
        <v>8</v>
      </c>
      <c r="C112" s="23" t="s">
        <v>50</v>
      </c>
      <c r="D112" s="23" t="s">
        <v>50</v>
      </c>
      <c r="E112" s="23" t="s">
        <v>50</v>
      </c>
      <c r="F112" s="23" t="s">
        <v>50</v>
      </c>
      <c r="G112" s="23" t="s">
        <v>50</v>
      </c>
      <c r="H112" s="23" t="s">
        <v>50</v>
      </c>
      <c r="I112" s="23" t="s">
        <v>50</v>
      </c>
      <c r="J112" s="23" t="s">
        <v>50</v>
      </c>
      <c r="K112" s="23" t="s">
        <v>50</v>
      </c>
      <c r="L112" s="23" t="s">
        <v>50</v>
      </c>
      <c r="M112" s="23" t="s">
        <v>50</v>
      </c>
      <c r="N112" s="23" t="s">
        <v>50</v>
      </c>
    </row>
    <row r="113" spans="1:14" s="3" customFormat="1" ht="20.100000000000001" customHeight="1">
      <c r="A113" s="3" t="s">
        <v>54</v>
      </c>
      <c r="C113" s="71" t="s">
        <v>12</v>
      </c>
      <c r="D113" s="71" t="s">
        <v>12</v>
      </c>
      <c r="E113" s="71" t="s">
        <v>12</v>
      </c>
      <c r="F113" s="71" t="s">
        <v>12</v>
      </c>
      <c r="G113" s="71" t="s">
        <v>12</v>
      </c>
      <c r="H113" s="71" t="s">
        <v>12</v>
      </c>
      <c r="I113" s="71" t="s">
        <v>12</v>
      </c>
      <c r="J113" s="71" t="s">
        <v>12</v>
      </c>
      <c r="K113" s="71" t="s">
        <v>12</v>
      </c>
      <c r="L113" s="71" t="s">
        <v>12</v>
      </c>
      <c r="M113" s="71" t="s">
        <v>12</v>
      </c>
      <c r="N113" s="71" t="s">
        <v>12</v>
      </c>
    </row>
    <row r="114" spans="1:14" ht="20.100000000000001" customHeight="1" thickBo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0.100000000000001" customHeight="1">
      <c r="A115" s="987" t="s">
        <v>13</v>
      </c>
      <c r="B115" s="989" t="s">
        <v>14</v>
      </c>
      <c r="C115" s="130"/>
    </row>
    <row r="116" spans="1:14" ht="20.100000000000001" customHeight="1">
      <c r="A116" s="988"/>
      <c r="B116" s="99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>
      <c r="A117" s="988"/>
      <c r="B117" s="990"/>
      <c r="C117" s="131" t="s">
        <v>19</v>
      </c>
      <c r="D117" s="223" t="s">
        <v>19</v>
      </c>
      <c r="E117" s="301" t="s">
        <v>19</v>
      </c>
      <c r="F117" s="370" t="s">
        <v>19</v>
      </c>
      <c r="G117" s="440" t="s">
        <v>19</v>
      </c>
      <c r="H117" s="511" t="s">
        <v>19</v>
      </c>
      <c r="I117" s="593" t="s">
        <v>19</v>
      </c>
      <c r="J117" s="688" t="s">
        <v>19</v>
      </c>
      <c r="K117" s="748" t="s">
        <v>19</v>
      </c>
      <c r="L117" s="820" t="s">
        <v>19</v>
      </c>
      <c r="M117" s="901" t="s">
        <v>19</v>
      </c>
      <c r="N117" s="960" t="s">
        <v>19</v>
      </c>
    </row>
    <row r="118" spans="1:14" ht="20.100000000000001" customHeight="1">
      <c r="A118" s="988"/>
      <c r="B118" s="990"/>
      <c r="C118" s="132"/>
      <c r="D118" s="224"/>
      <c r="E118" s="298"/>
      <c r="F118" s="371"/>
      <c r="G118" s="441"/>
      <c r="H118" s="512"/>
      <c r="I118" s="590"/>
      <c r="J118" s="685"/>
      <c r="K118" s="749"/>
      <c r="L118" s="821"/>
      <c r="M118" s="898"/>
      <c r="N118" s="961"/>
    </row>
    <row r="119" spans="1:14" ht="20.100000000000001" customHeight="1">
      <c r="A119" s="44" t="s">
        <v>25</v>
      </c>
      <c r="B119" s="45" t="s">
        <v>26</v>
      </c>
      <c r="C119" s="138" t="s">
        <v>34</v>
      </c>
      <c r="D119" s="225" t="s">
        <v>34</v>
      </c>
      <c r="E119" s="299" t="s">
        <v>34</v>
      </c>
      <c r="F119" s="372" t="s">
        <v>34</v>
      </c>
      <c r="G119" s="442" t="s">
        <v>34</v>
      </c>
      <c r="H119" s="513" t="s">
        <v>34</v>
      </c>
      <c r="I119" s="591" t="s">
        <v>34</v>
      </c>
      <c r="J119" s="686" t="s">
        <v>34</v>
      </c>
      <c r="K119" s="750" t="s">
        <v>34</v>
      </c>
      <c r="L119" s="822" t="s">
        <v>34</v>
      </c>
      <c r="M119" s="899" t="s">
        <v>34</v>
      </c>
      <c r="N119" s="962" t="s">
        <v>34</v>
      </c>
    </row>
    <row r="120" spans="1:14" ht="26.25" customHeight="1">
      <c r="A120" s="5"/>
      <c r="B120" s="6" t="s">
        <v>37</v>
      </c>
      <c r="C120" s="7">
        <f t="shared" ref="C120:N120" si="12">SUM(C122,C125)</f>
        <v>0</v>
      </c>
      <c r="D120" s="7">
        <f t="shared" si="12"/>
        <v>0</v>
      </c>
      <c r="E120" s="7">
        <f t="shared" si="12"/>
        <v>0</v>
      </c>
      <c r="F120" s="7">
        <f t="shared" si="12"/>
        <v>0</v>
      </c>
      <c r="G120" s="7">
        <f t="shared" si="12"/>
        <v>0</v>
      </c>
      <c r="H120" s="7">
        <f t="shared" si="12"/>
        <v>0</v>
      </c>
      <c r="I120" s="7">
        <f t="shared" si="12"/>
        <v>0</v>
      </c>
      <c r="J120" s="7">
        <f t="shared" si="12"/>
        <v>76</v>
      </c>
      <c r="K120" s="7">
        <f t="shared" si="12"/>
        <v>1224</v>
      </c>
      <c r="L120" s="7">
        <f t="shared" si="12"/>
        <v>115</v>
      </c>
      <c r="M120" s="7">
        <f t="shared" si="12"/>
        <v>160</v>
      </c>
      <c r="N120" s="7">
        <f t="shared" si="12"/>
        <v>0</v>
      </c>
    </row>
    <row r="121" spans="1:14" ht="20.100000000000001" customHeight="1">
      <c r="A121" s="9">
        <v>1</v>
      </c>
      <c r="B121" s="10" t="s">
        <v>38</v>
      </c>
      <c r="C121" s="158"/>
      <c r="D121" s="238"/>
      <c r="E121" s="314"/>
      <c r="F121" s="385"/>
      <c r="G121" s="455"/>
      <c r="H121" s="527"/>
      <c r="I121" s="605"/>
      <c r="J121" s="700"/>
      <c r="K121" s="763"/>
      <c r="L121" s="835"/>
      <c r="M121" s="913"/>
      <c r="N121" s="976"/>
    </row>
    <row r="122" spans="1:14" ht="20.100000000000001" customHeight="1">
      <c r="A122" s="11"/>
      <c r="B122" s="10" t="s">
        <v>39</v>
      </c>
      <c r="C122" s="134">
        <f t="shared" ref="C122" si="13">SUM(C123:C124)</f>
        <v>0</v>
      </c>
      <c r="D122" s="228">
        <f t="shared" ref="D122:N122" si="14">SUM(D123:D124)</f>
        <v>0</v>
      </c>
      <c r="E122" s="294">
        <f t="shared" si="14"/>
        <v>0</v>
      </c>
      <c r="F122" s="375">
        <f t="shared" si="14"/>
        <v>0</v>
      </c>
      <c r="G122" s="445">
        <f t="shared" si="14"/>
        <v>0</v>
      </c>
      <c r="H122" s="516">
        <f t="shared" si="14"/>
        <v>0</v>
      </c>
      <c r="I122" s="586">
        <f t="shared" si="14"/>
        <v>0</v>
      </c>
      <c r="J122" s="681">
        <f t="shared" si="14"/>
        <v>0</v>
      </c>
      <c r="K122" s="753">
        <f t="shared" si="14"/>
        <v>0</v>
      </c>
      <c r="L122" s="825">
        <f t="shared" si="14"/>
        <v>0</v>
      </c>
      <c r="M122" s="894">
        <f t="shared" si="14"/>
        <v>0</v>
      </c>
      <c r="N122" s="965">
        <f t="shared" si="14"/>
        <v>0</v>
      </c>
    </row>
    <row r="123" spans="1:14" ht="20.100000000000001" customHeight="1">
      <c r="A123" s="11"/>
      <c r="B123" s="12" t="s">
        <v>40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</row>
    <row r="124" spans="1:14" ht="20.100000000000001" customHeight="1">
      <c r="A124" s="11"/>
      <c r="B124" s="12" t="s">
        <v>41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</row>
    <row r="125" spans="1:14" ht="24" customHeight="1">
      <c r="A125" s="11"/>
      <c r="B125" s="10" t="s">
        <v>42</v>
      </c>
      <c r="C125" s="74">
        <f t="shared" ref="C125:N125" si="15">SUM(C126:C127)</f>
        <v>0</v>
      </c>
      <c r="D125" s="74">
        <f t="shared" si="15"/>
        <v>0</v>
      </c>
      <c r="E125" s="74">
        <f t="shared" si="15"/>
        <v>0</v>
      </c>
      <c r="F125" s="74">
        <f t="shared" si="15"/>
        <v>0</v>
      </c>
      <c r="G125" s="74">
        <f t="shared" si="15"/>
        <v>0</v>
      </c>
      <c r="H125" s="74">
        <f t="shared" si="15"/>
        <v>0</v>
      </c>
      <c r="I125" s="74">
        <f t="shared" si="15"/>
        <v>0</v>
      </c>
      <c r="J125" s="74">
        <f t="shared" si="15"/>
        <v>76</v>
      </c>
      <c r="K125" s="74">
        <f t="shared" si="15"/>
        <v>1224</v>
      </c>
      <c r="L125" s="74">
        <f t="shared" si="15"/>
        <v>115</v>
      </c>
      <c r="M125" s="74">
        <f t="shared" si="15"/>
        <v>160</v>
      </c>
      <c r="N125" s="74">
        <f t="shared" si="15"/>
        <v>0</v>
      </c>
    </row>
    <row r="126" spans="1:14" ht="15">
      <c r="A126" s="11"/>
      <c r="B126" s="12" t="s">
        <v>40</v>
      </c>
      <c r="C126" s="149">
        <v>0</v>
      </c>
      <c r="D126" s="239">
        <v>0</v>
      </c>
      <c r="E126" s="291">
        <v>0</v>
      </c>
      <c r="F126" s="386">
        <v>0</v>
      </c>
      <c r="G126" s="456">
        <v>0</v>
      </c>
      <c r="H126" s="528">
        <v>0</v>
      </c>
      <c r="I126" s="583">
        <v>0</v>
      </c>
      <c r="J126" s="678">
        <v>76</v>
      </c>
      <c r="K126" s="764">
        <v>380</v>
      </c>
      <c r="L126" s="836">
        <v>0</v>
      </c>
      <c r="M126" s="891">
        <v>160</v>
      </c>
      <c r="N126" s="977">
        <v>0</v>
      </c>
    </row>
    <row r="127" spans="1:14" ht="12.75" customHeight="1">
      <c r="A127" s="11"/>
      <c r="B127" s="12" t="s">
        <v>41</v>
      </c>
      <c r="C127" s="149">
        <v>0</v>
      </c>
      <c r="D127" s="239">
        <v>0</v>
      </c>
      <c r="E127" s="291">
        <v>0</v>
      </c>
      <c r="F127" s="386">
        <v>0</v>
      </c>
      <c r="G127" s="456">
        <v>0</v>
      </c>
      <c r="H127" s="528">
        <v>0</v>
      </c>
      <c r="I127" s="583">
        <v>0</v>
      </c>
      <c r="J127" s="678">
        <v>0</v>
      </c>
      <c r="K127" s="764">
        <v>844</v>
      </c>
      <c r="L127" s="836">
        <v>115</v>
      </c>
      <c r="M127" s="891">
        <v>0</v>
      </c>
      <c r="N127" s="977">
        <v>0</v>
      </c>
    </row>
    <row r="128" spans="1:14" ht="12.75" customHeight="1">
      <c r="A128" s="9">
        <v>2</v>
      </c>
      <c r="B128" s="10" t="s">
        <v>43</v>
      </c>
      <c r="C128" s="158"/>
      <c r="D128" s="238"/>
      <c r="E128" s="314"/>
      <c r="F128" s="385"/>
      <c r="G128" s="455"/>
      <c r="H128" s="527"/>
      <c r="I128" s="605"/>
      <c r="J128" s="700"/>
      <c r="K128" s="763"/>
      <c r="L128" s="835"/>
      <c r="M128" s="913"/>
      <c r="N128" s="976"/>
    </row>
    <row r="129" spans="1:14" ht="12.75" customHeight="1">
      <c r="A129" s="11"/>
      <c r="B129" s="12" t="s">
        <v>44</v>
      </c>
      <c r="C129" s="158"/>
      <c r="D129" s="238"/>
      <c r="E129" s="314"/>
      <c r="F129" s="385"/>
      <c r="G129" s="455"/>
      <c r="H129" s="527"/>
      <c r="I129" s="605"/>
      <c r="J129" s="700"/>
      <c r="K129" s="763"/>
      <c r="L129" s="835"/>
      <c r="M129" s="913"/>
      <c r="N129" s="976"/>
    </row>
    <row r="130" spans="1:14" ht="12.75" customHeight="1">
      <c r="A130" s="11"/>
      <c r="B130" s="12" t="s">
        <v>45</v>
      </c>
      <c r="C130" s="158"/>
      <c r="D130" s="238"/>
      <c r="E130" s="314"/>
      <c r="F130" s="385"/>
      <c r="G130" s="455"/>
      <c r="H130" s="527"/>
      <c r="I130" s="605"/>
      <c r="J130" s="700"/>
      <c r="K130" s="763"/>
      <c r="L130" s="835"/>
      <c r="M130" s="913"/>
      <c r="N130" s="976"/>
    </row>
    <row r="131" spans="1:14" ht="12.75" customHeight="1">
      <c r="A131" s="9"/>
      <c r="B131" s="12" t="s">
        <v>46</v>
      </c>
      <c r="C131" s="158"/>
      <c r="D131" s="238"/>
      <c r="E131" s="314"/>
      <c r="F131" s="385"/>
      <c r="G131" s="455"/>
      <c r="H131" s="527"/>
      <c r="I131" s="605"/>
      <c r="J131" s="700"/>
      <c r="K131" s="763"/>
      <c r="L131" s="835"/>
      <c r="M131" s="913"/>
      <c r="N131" s="976"/>
    </row>
    <row r="132" spans="1:14" ht="12.75" customHeight="1">
      <c r="A132" s="14"/>
      <c r="B132" s="15" t="s">
        <v>47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1:14" ht="12.75" customHeight="1" thickBot="1">
      <c r="A133" s="17">
        <v>3</v>
      </c>
      <c r="B133" s="18" t="s">
        <v>48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1:14">
      <c r="B134" s="126" t="s">
        <v>49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>
      <c r="B135" s="12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>
      <c r="B136" s="12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/>
    <row r="138" spans="1:14" ht="18" customHeight="1"/>
    <row r="139" spans="1:14" ht="12.75" customHeight="1"/>
    <row r="140" spans="1:14" ht="12.75" customHeight="1"/>
    <row r="141" spans="1:14" ht="12.75" customHeight="1">
      <c r="A141" s="1000" t="s">
        <v>0</v>
      </c>
      <c r="B141" s="1000"/>
    </row>
    <row r="142" spans="1:14" ht="12.75" customHeight="1">
      <c r="A142" s="1000" t="s">
        <v>3</v>
      </c>
      <c r="B142" s="1000"/>
    </row>
    <row r="143" spans="1:14" ht="30" customHeight="1">
      <c r="A143" s="1000" t="s">
        <v>4</v>
      </c>
      <c r="B143" s="1000"/>
    </row>
    <row r="144" spans="1:14" ht="25.5" customHeight="1">
      <c r="C144" s="135"/>
    </row>
    <row r="145" spans="1:14" ht="20.100000000000001" customHeight="1">
      <c r="C145" s="136"/>
    </row>
    <row r="146" spans="1:14" ht="20.100000000000001" customHeight="1">
      <c r="A146" s="1" t="s">
        <v>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>
      <c r="A147" s="1" t="s">
        <v>8</v>
      </c>
      <c r="C147" s="23" t="s">
        <v>50</v>
      </c>
      <c r="D147" s="23" t="s">
        <v>50</v>
      </c>
      <c r="E147" s="23" t="s">
        <v>50</v>
      </c>
      <c r="F147" s="23" t="s">
        <v>50</v>
      </c>
      <c r="G147" s="23" t="s">
        <v>50</v>
      </c>
      <c r="H147" s="23" t="s">
        <v>50</v>
      </c>
      <c r="I147" s="23" t="s">
        <v>50</v>
      </c>
      <c r="J147" s="23" t="s">
        <v>50</v>
      </c>
      <c r="K147" s="23" t="s">
        <v>50</v>
      </c>
      <c r="L147" s="23" t="s">
        <v>50</v>
      </c>
      <c r="M147" s="23" t="s">
        <v>50</v>
      </c>
      <c r="N147" s="23" t="s">
        <v>50</v>
      </c>
    </row>
    <row r="148" spans="1:14" s="3" customFormat="1" ht="20.100000000000001" customHeight="1">
      <c r="A148" s="3" t="s">
        <v>59</v>
      </c>
      <c r="C148" s="71" t="s">
        <v>12</v>
      </c>
      <c r="D148" s="71" t="s">
        <v>12</v>
      </c>
      <c r="E148" s="71" t="s">
        <v>12</v>
      </c>
      <c r="F148" s="71" t="s">
        <v>12</v>
      </c>
      <c r="G148" s="71" t="s">
        <v>12</v>
      </c>
      <c r="H148" s="71" t="s">
        <v>12</v>
      </c>
      <c r="I148" s="71" t="s">
        <v>12</v>
      </c>
      <c r="J148" s="71" t="s">
        <v>12</v>
      </c>
      <c r="K148" s="71" t="s">
        <v>12</v>
      </c>
      <c r="L148" s="71" t="s">
        <v>12</v>
      </c>
      <c r="M148" s="71" t="s">
        <v>12</v>
      </c>
      <c r="N148" s="71" t="s">
        <v>12</v>
      </c>
    </row>
    <row r="149" spans="1:14" ht="20.100000000000001" customHeight="1" thickBo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20.100000000000001" customHeight="1">
      <c r="A150" s="987" t="s">
        <v>13</v>
      </c>
      <c r="B150" s="989" t="s">
        <v>14</v>
      </c>
      <c r="C150" s="130"/>
    </row>
    <row r="151" spans="1:14" ht="20.100000000000001" customHeight="1">
      <c r="A151" s="988"/>
      <c r="B151" s="99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>
      <c r="A152" s="988"/>
      <c r="B152" s="990"/>
      <c r="C152" s="131" t="s">
        <v>19</v>
      </c>
      <c r="D152" s="223" t="s">
        <v>19</v>
      </c>
      <c r="E152" s="301" t="s">
        <v>19</v>
      </c>
      <c r="F152" s="370" t="s">
        <v>19</v>
      </c>
      <c r="G152" s="440" t="s">
        <v>19</v>
      </c>
      <c r="H152" s="511" t="s">
        <v>19</v>
      </c>
      <c r="I152" s="593" t="s">
        <v>19</v>
      </c>
      <c r="J152" s="688" t="s">
        <v>19</v>
      </c>
      <c r="K152" s="748" t="s">
        <v>19</v>
      </c>
      <c r="L152" s="820" t="s">
        <v>19</v>
      </c>
      <c r="M152" s="901" t="s">
        <v>19</v>
      </c>
      <c r="N152" s="960" t="s">
        <v>19</v>
      </c>
    </row>
    <row r="153" spans="1:14" ht="20.100000000000001" customHeight="1">
      <c r="A153" s="988"/>
      <c r="B153" s="990"/>
      <c r="C153" s="132"/>
      <c r="D153" s="224"/>
      <c r="E153" s="298"/>
      <c r="F153" s="371"/>
      <c r="G153" s="441"/>
      <c r="H153" s="512"/>
      <c r="I153" s="590"/>
      <c r="J153" s="685"/>
      <c r="K153" s="749"/>
      <c r="L153" s="821"/>
      <c r="M153" s="898"/>
      <c r="N153" s="961"/>
    </row>
    <row r="154" spans="1:14" ht="20.100000000000001" customHeight="1">
      <c r="A154" s="44" t="s">
        <v>25</v>
      </c>
      <c r="B154" s="45" t="s">
        <v>26</v>
      </c>
      <c r="C154" s="138" t="s">
        <v>34</v>
      </c>
      <c r="D154" s="225" t="s">
        <v>34</v>
      </c>
      <c r="E154" s="299" t="s">
        <v>34</v>
      </c>
      <c r="F154" s="372" t="s">
        <v>34</v>
      </c>
      <c r="G154" s="442" t="s">
        <v>34</v>
      </c>
      <c r="H154" s="513" t="s">
        <v>34</v>
      </c>
      <c r="I154" s="591" t="s">
        <v>34</v>
      </c>
      <c r="J154" s="686" t="s">
        <v>34</v>
      </c>
      <c r="K154" s="750" t="s">
        <v>34</v>
      </c>
      <c r="L154" s="822" t="s">
        <v>34</v>
      </c>
      <c r="M154" s="899" t="s">
        <v>34</v>
      </c>
      <c r="N154" s="962" t="s">
        <v>34</v>
      </c>
    </row>
    <row r="155" spans="1:14" ht="20.100000000000001" customHeight="1">
      <c r="A155" s="5"/>
      <c r="B155" s="6" t="s">
        <v>37</v>
      </c>
      <c r="C155" s="7">
        <f t="shared" ref="C155:N155" si="16">SUM(C157,C160)</f>
        <v>0</v>
      </c>
      <c r="D155" s="7">
        <f t="shared" si="16"/>
        <v>0</v>
      </c>
      <c r="E155" s="7">
        <f t="shared" si="16"/>
        <v>0</v>
      </c>
      <c r="F155" s="7">
        <f t="shared" si="16"/>
        <v>0</v>
      </c>
      <c r="G155" s="7">
        <f t="shared" si="16"/>
        <v>0</v>
      </c>
      <c r="H155" s="7">
        <f t="shared" si="16"/>
        <v>0</v>
      </c>
      <c r="I155" s="7">
        <f t="shared" si="16"/>
        <v>0</v>
      </c>
      <c r="J155" s="7">
        <f t="shared" si="16"/>
        <v>0</v>
      </c>
      <c r="K155" s="7">
        <f t="shared" si="16"/>
        <v>530</v>
      </c>
      <c r="L155" s="7">
        <f t="shared" si="16"/>
        <v>135</v>
      </c>
      <c r="M155" s="7">
        <f t="shared" si="16"/>
        <v>50</v>
      </c>
      <c r="N155" s="7">
        <f t="shared" si="16"/>
        <v>0</v>
      </c>
    </row>
    <row r="156" spans="1:14" ht="20.100000000000001" customHeight="1">
      <c r="A156" s="9">
        <v>1</v>
      </c>
      <c r="B156" s="10" t="s">
        <v>38</v>
      </c>
      <c r="C156" s="128"/>
      <c r="D156" s="231"/>
      <c r="E156" s="296"/>
      <c r="F156" s="378"/>
      <c r="G156" s="448"/>
      <c r="H156" s="519"/>
      <c r="I156" s="588"/>
      <c r="J156" s="683"/>
      <c r="K156" s="756"/>
      <c r="L156" s="828"/>
      <c r="M156" s="896"/>
      <c r="N156" s="968"/>
    </row>
    <row r="157" spans="1:14" ht="24" customHeight="1">
      <c r="A157" s="11"/>
      <c r="B157" s="10" t="s">
        <v>39</v>
      </c>
      <c r="C157" s="133">
        <f t="shared" ref="C157" si="17">SUM(C158:C159)</f>
        <v>0</v>
      </c>
      <c r="D157" s="235">
        <f t="shared" ref="D157:N157" si="18">SUM(D158:D159)</f>
        <v>0</v>
      </c>
      <c r="E157" s="305">
        <f t="shared" si="18"/>
        <v>0</v>
      </c>
      <c r="F157" s="382">
        <f t="shared" si="18"/>
        <v>0</v>
      </c>
      <c r="G157" s="452">
        <f t="shared" si="18"/>
        <v>0</v>
      </c>
      <c r="H157" s="524">
        <f t="shared" si="18"/>
        <v>0</v>
      </c>
      <c r="I157" s="597">
        <f t="shared" si="18"/>
        <v>0</v>
      </c>
      <c r="J157" s="692">
        <f t="shared" si="18"/>
        <v>0</v>
      </c>
      <c r="K157" s="760">
        <f t="shared" si="18"/>
        <v>0</v>
      </c>
      <c r="L157" s="832">
        <f t="shared" si="18"/>
        <v>0</v>
      </c>
      <c r="M157" s="905">
        <f t="shared" si="18"/>
        <v>0</v>
      </c>
      <c r="N157" s="973">
        <f t="shared" si="18"/>
        <v>0</v>
      </c>
    </row>
    <row r="158" spans="1:14">
      <c r="A158" s="11"/>
      <c r="B158" s="12" t="s">
        <v>40</v>
      </c>
      <c r="C158" s="153">
        <v>0</v>
      </c>
      <c r="D158" s="153">
        <v>0</v>
      </c>
      <c r="E158" s="153">
        <v>0</v>
      </c>
      <c r="F158" s="153">
        <v>0</v>
      </c>
      <c r="G158" s="153">
        <v>0</v>
      </c>
      <c r="H158" s="153">
        <v>0</v>
      </c>
      <c r="I158" s="153">
        <v>0</v>
      </c>
      <c r="J158" s="153">
        <v>0</v>
      </c>
      <c r="K158" s="153">
        <v>0</v>
      </c>
      <c r="L158" s="153">
        <v>0</v>
      </c>
      <c r="M158" s="153">
        <v>0</v>
      </c>
      <c r="N158" s="153">
        <v>0</v>
      </c>
    </row>
    <row r="159" spans="1:14">
      <c r="A159" s="11"/>
      <c r="B159" s="12" t="s">
        <v>41</v>
      </c>
      <c r="C159" s="153">
        <v>0</v>
      </c>
      <c r="D159" s="153">
        <v>0</v>
      </c>
      <c r="E159" s="153">
        <v>0</v>
      </c>
      <c r="F159" s="153">
        <v>0</v>
      </c>
      <c r="G159" s="153">
        <v>0</v>
      </c>
      <c r="H159" s="153">
        <v>0</v>
      </c>
      <c r="I159" s="153">
        <v>0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</row>
    <row r="160" spans="1:14">
      <c r="A160" s="11"/>
      <c r="B160" s="10" t="s">
        <v>42</v>
      </c>
      <c r="C160" s="13">
        <f t="shared" ref="C160:N160" si="19">SUM(C161:C162)</f>
        <v>0</v>
      </c>
      <c r="D160" s="13">
        <f t="shared" si="19"/>
        <v>0</v>
      </c>
      <c r="E160" s="13">
        <f t="shared" si="19"/>
        <v>0</v>
      </c>
      <c r="F160" s="13">
        <f t="shared" si="19"/>
        <v>0</v>
      </c>
      <c r="G160" s="13">
        <f t="shared" si="19"/>
        <v>0</v>
      </c>
      <c r="H160" s="13">
        <f t="shared" si="19"/>
        <v>0</v>
      </c>
      <c r="I160" s="13">
        <f t="shared" si="19"/>
        <v>0</v>
      </c>
      <c r="J160" s="13">
        <f t="shared" si="19"/>
        <v>0</v>
      </c>
      <c r="K160" s="13">
        <f t="shared" si="19"/>
        <v>530</v>
      </c>
      <c r="L160" s="13">
        <f t="shared" si="19"/>
        <v>135</v>
      </c>
      <c r="M160" s="13">
        <f t="shared" si="19"/>
        <v>50</v>
      </c>
      <c r="N160" s="13">
        <f t="shared" si="19"/>
        <v>0</v>
      </c>
    </row>
    <row r="161" spans="1:14" ht="12.75" customHeight="1">
      <c r="A161" s="11"/>
      <c r="B161" s="12" t="s">
        <v>40</v>
      </c>
      <c r="C161" s="129">
        <v>0</v>
      </c>
      <c r="D161" s="236">
        <v>0</v>
      </c>
      <c r="E161" s="303">
        <v>0</v>
      </c>
      <c r="F161" s="383">
        <v>0</v>
      </c>
      <c r="G161" s="453">
        <v>0</v>
      </c>
      <c r="H161" s="525">
        <v>0</v>
      </c>
      <c r="I161" s="595">
        <v>0</v>
      </c>
      <c r="J161" s="690">
        <v>0</v>
      </c>
      <c r="K161" s="761">
        <v>240</v>
      </c>
      <c r="L161" s="833">
        <v>0</v>
      </c>
      <c r="M161" s="903">
        <v>0</v>
      </c>
      <c r="N161" s="974">
        <v>0</v>
      </c>
    </row>
    <row r="162" spans="1:14" ht="12.75" customHeight="1">
      <c r="A162" s="11"/>
      <c r="B162" s="12" t="s">
        <v>41</v>
      </c>
      <c r="C162" s="129">
        <v>0</v>
      </c>
      <c r="D162" s="236">
        <v>0</v>
      </c>
      <c r="E162" s="303">
        <v>0</v>
      </c>
      <c r="F162" s="383">
        <v>0</v>
      </c>
      <c r="G162" s="453">
        <v>0</v>
      </c>
      <c r="H162" s="525">
        <v>0</v>
      </c>
      <c r="I162" s="595">
        <v>0</v>
      </c>
      <c r="J162" s="690">
        <v>0</v>
      </c>
      <c r="K162" s="761">
        <v>290</v>
      </c>
      <c r="L162" s="833">
        <v>135</v>
      </c>
      <c r="M162" s="903">
        <v>50</v>
      </c>
      <c r="N162" s="974">
        <v>0</v>
      </c>
    </row>
    <row r="163" spans="1:14">
      <c r="A163" s="9">
        <v>2</v>
      </c>
      <c r="B163" s="10" t="s">
        <v>43</v>
      </c>
      <c r="C163" s="128"/>
      <c r="D163" s="231"/>
      <c r="E163" s="296"/>
      <c r="F163" s="378"/>
      <c r="G163" s="448"/>
      <c r="H163" s="519"/>
      <c r="I163" s="588"/>
      <c r="J163" s="683"/>
      <c r="K163" s="756"/>
      <c r="L163" s="828"/>
      <c r="M163" s="896"/>
      <c r="N163" s="968"/>
    </row>
    <row r="164" spans="1:14">
      <c r="A164" s="11"/>
      <c r="B164" s="12" t="s">
        <v>44</v>
      </c>
      <c r="C164" s="128"/>
      <c r="D164" s="231"/>
      <c r="E164" s="296"/>
      <c r="F164" s="378"/>
      <c r="G164" s="448"/>
      <c r="H164" s="519"/>
      <c r="I164" s="588"/>
      <c r="J164" s="683"/>
      <c r="K164" s="756"/>
      <c r="L164" s="828"/>
      <c r="M164" s="896"/>
      <c r="N164" s="968"/>
    </row>
    <row r="165" spans="1:14">
      <c r="A165" s="11"/>
      <c r="B165" s="12" t="s">
        <v>45</v>
      </c>
      <c r="C165" s="128"/>
      <c r="D165" s="231"/>
      <c r="E165" s="296"/>
      <c r="F165" s="378"/>
      <c r="G165" s="448"/>
      <c r="H165" s="519"/>
      <c r="I165" s="588"/>
      <c r="J165" s="683"/>
      <c r="K165" s="756"/>
      <c r="L165" s="828"/>
      <c r="M165" s="896"/>
      <c r="N165" s="968"/>
    </row>
    <row r="166" spans="1:14">
      <c r="A166" s="9"/>
      <c r="B166" s="12" t="s">
        <v>46</v>
      </c>
      <c r="C166" s="128"/>
      <c r="D166" s="231"/>
      <c r="E166" s="296"/>
      <c r="F166" s="378"/>
      <c r="G166" s="448"/>
      <c r="H166" s="519"/>
      <c r="I166" s="588"/>
      <c r="J166" s="683"/>
      <c r="K166" s="756"/>
      <c r="L166" s="828"/>
      <c r="M166" s="896"/>
      <c r="N166" s="968"/>
    </row>
    <row r="167" spans="1:14" ht="12.75" customHeight="1">
      <c r="A167" s="14"/>
      <c r="B167" s="15" t="s">
        <v>47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>
      <c r="A168" s="17">
        <v>3</v>
      </c>
      <c r="B168" s="18" t="s">
        <v>48</v>
      </c>
      <c r="C168" s="152"/>
      <c r="D168" s="246"/>
      <c r="E168" s="290"/>
      <c r="F168" s="393"/>
      <c r="G168" s="463"/>
      <c r="H168" s="535"/>
      <c r="I168" s="582"/>
      <c r="J168" s="677"/>
      <c r="K168" s="771"/>
      <c r="L168" s="843"/>
      <c r="M168" s="890"/>
      <c r="N168" s="984"/>
    </row>
    <row r="169" spans="1:14" ht="7.5" customHeight="1">
      <c r="B169" s="126" t="s">
        <v>49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>
      <c r="B170" s="12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>
      <c r="B171" s="12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>
      <c r="B172" s="12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/>
    <row r="175" spans="1:14" ht="30" customHeight="1"/>
    <row r="176" spans="1:14" ht="25.5" customHeight="1">
      <c r="A176" s="1000" t="s">
        <v>0</v>
      </c>
      <c r="B176" s="1000"/>
    </row>
    <row r="177" spans="1:14" ht="20.100000000000001" customHeight="1">
      <c r="A177" s="1000" t="s">
        <v>3</v>
      </c>
      <c r="B177" s="1000"/>
    </row>
    <row r="178" spans="1:14" ht="20.100000000000001" customHeight="1">
      <c r="A178" s="1000" t="s">
        <v>4</v>
      </c>
      <c r="B178" s="1000"/>
    </row>
    <row r="179" spans="1:14" ht="20.100000000000001" customHeight="1">
      <c r="C179" s="135"/>
    </row>
    <row r="180" spans="1:14" ht="20.100000000000001" customHeight="1">
      <c r="C180" s="136"/>
    </row>
    <row r="181" spans="1:14" ht="20.100000000000001" customHeight="1">
      <c r="A181" s="1" t="s">
        <v>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>
      <c r="A182" s="1" t="s">
        <v>8</v>
      </c>
      <c r="C182" s="23" t="s">
        <v>50</v>
      </c>
      <c r="D182" s="23" t="s">
        <v>50</v>
      </c>
      <c r="E182" s="23" t="s">
        <v>50</v>
      </c>
      <c r="F182" s="23" t="s">
        <v>50</v>
      </c>
      <c r="G182" s="23" t="s">
        <v>50</v>
      </c>
      <c r="H182" s="23" t="s">
        <v>50</v>
      </c>
      <c r="I182" s="23" t="s">
        <v>50</v>
      </c>
      <c r="J182" s="23" t="s">
        <v>50</v>
      </c>
      <c r="K182" s="23" t="s">
        <v>50</v>
      </c>
      <c r="L182" s="23" t="s">
        <v>50</v>
      </c>
      <c r="M182" s="23" t="s">
        <v>50</v>
      </c>
      <c r="N182" s="23" t="s">
        <v>50</v>
      </c>
    </row>
    <row r="183" spans="1:14" s="3" customFormat="1" ht="20.100000000000001" customHeight="1">
      <c r="A183" s="19" t="s">
        <v>53</v>
      </c>
      <c r="B183" s="19"/>
      <c r="C183" s="71" t="s">
        <v>12</v>
      </c>
      <c r="D183" s="71" t="s">
        <v>12</v>
      </c>
      <c r="E183" s="71" t="s">
        <v>12</v>
      </c>
      <c r="F183" s="71" t="s">
        <v>12</v>
      </c>
      <c r="G183" s="71" t="s">
        <v>12</v>
      </c>
      <c r="H183" s="71" t="s">
        <v>12</v>
      </c>
      <c r="I183" s="71" t="s">
        <v>12</v>
      </c>
      <c r="J183" s="71" t="s">
        <v>12</v>
      </c>
      <c r="K183" s="71" t="s">
        <v>12</v>
      </c>
      <c r="L183" s="71" t="s">
        <v>12</v>
      </c>
      <c r="M183" s="71" t="s">
        <v>12</v>
      </c>
      <c r="N183" s="71" t="s">
        <v>12</v>
      </c>
    </row>
    <row r="184" spans="1:14" ht="26.25" customHeight="1" thickBo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20.100000000000001" customHeight="1">
      <c r="A185" s="987" t="s">
        <v>13</v>
      </c>
      <c r="B185" s="989" t="s">
        <v>14</v>
      </c>
      <c r="C185" s="130"/>
    </row>
    <row r="186" spans="1:14" ht="20.100000000000001" customHeight="1">
      <c r="A186" s="988"/>
      <c r="B186" s="99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>
      <c r="A187" s="988"/>
      <c r="B187" s="990"/>
      <c r="C187" s="131" t="s">
        <v>19</v>
      </c>
      <c r="D187" s="223" t="s">
        <v>19</v>
      </c>
      <c r="E187" s="301" t="s">
        <v>19</v>
      </c>
      <c r="F187" s="370" t="s">
        <v>19</v>
      </c>
      <c r="G187" s="440" t="s">
        <v>19</v>
      </c>
      <c r="H187" s="511" t="s">
        <v>19</v>
      </c>
      <c r="I187" s="593" t="s">
        <v>19</v>
      </c>
      <c r="J187" s="688" t="s">
        <v>19</v>
      </c>
      <c r="K187" s="748" t="s">
        <v>19</v>
      </c>
      <c r="L187" s="820" t="s">
        <v>19</v>
      </c>
      <c r="M187" s="901" t="s">
        <v>19</v>
      </c>
      <c r="N187" s="960" t="s">
        <v>19</v>
      </c>
    </row>
    <row r="188" spans="1:14" ht="20.100000000000001" customHeight="1">
      <c r="A188" s="988"/>
      <c r="B188" s="990"/>
      <c r="C188" s="132"/>
      <c r="D188" s="224"/>
      <c r="E188" s="298"/>
      <c r="F188" s="371"/>
      <c r="G188" s="441"/>
      <c r="H188" s="512"/>
      <c r="I188" s="590"/>
      <c r="J188" s="685"/>
      <c r="K188" s="749"/>
      <c r="L188" s="821"/>
      <c r="M188" s="898"/>
      <c r="N188" s="961"/>
    </row>
    <row r="189" spans="1:14" ht="24" customHeight="1">
      <c r="A189" s="44" t="s">
        <v>25</v>
      </c>
      <c r="B189" s="45" t="s">
        <v>26</v>
      </c>
      <c r="C189" s="138" t="s">
        <v>34</v>
      </c>
      <c r="D189" s="225" t="s">
        <v>34</v>
      </c>
      <c r="E189" s="299" t="s">
        <v>34</v>
      </c>
      <c r="F189" s="372" t="s">
        <v>34</v>
      </c>
      <c r="G189" s="442" t="s">
        <v>34</v>
      </c>
      <c r="H189" s="513" t="s">
        <v>34</v>
      </c>
      <c r="I189" s="591" t="s">
        <v>34</v>
      </c>
      <c r="J189" s="686" t="s">
        <v>34</v>
      </c>
      <c r="K189" s="750" t="s">
        <v>34</v>
      </c>
      <c r="L189" s="822" t="s">
        <v>34</v>
      </c>
      <c r="M189" s="899" t="s">
        <v>34</v>
      </c>
      <c r="N189" s="962" t="s">
        <v>34</v>
      </c>
    </row>
    <row r="190" spans="1:14" ht="15.75">
      <c r="A190" s="5"/>
      <c r="B190" s="6" t="s">
        <v>37</v>
      </c>
      <c r="C190" s="7">
        <f t="shared" ref="C190:N190" si="20">SUM(C192,C195)</f>
        <v>0</v>
      </c>
      <c r="D190" s="7">
        <f t="shared" si="20"/>
        <v>0</v>
      </c>
      <c r="E190" s="7">
        <f t="shared" si="20"/>
        <v>0</v>
      </c>
      <c r="F190" s="7">
        <f t="shared" si="20"/>
        <v>0</v>
      </c>
      <c r="G190" s="7">
        <f t="shared" si="20"/>
        <v>0</v>
      </c>
      <c r="H190" s="7">
        <f t="shared" si="20"/>
        <v>0</v>
      </c>
      <c r="I190" s="7">
        <f t="shared" si="20"/>
        <v>0</v>
      </c>
      <c r="J190" s="7">
        <f t="shared" si="20"/>
        <v>0</v>
      </c>
      <c r="K190" s="7">
        <f t="shared" si="20"/>
        <v>0</v>
      </c>
      <c r="L190" s="7">
        <f t="shared" si="20"/>
        <v>0</v>
      </c>
      <c r="M190" s="7">
        <f t="shared" si="20"/>
        <v>0</v>
      </c>
      <c r="N190" s="7">
        <f t="shared" si="20"/>
        <v>0</v>
      </c>
    </row>
    <row r="191" spans="1:14">
      <c r="A191" s="9">
        <v>1</v>
      </c>
      <c r="B191" s="10" t="s">
        <v>38</v>
      </c>
      <c r="C191" s="128"/>
      <c r="D191" s="231"/>
      <c r="E191" s="296"/>
      <c r="F191" s="378"/>
      <c r="G191" s="448"/>
      <c r="H191" s="519"/>
      <c r="I191" s="588"/>
      <c r="J191" s="683"/>
      <c r="K191" s="756"/>
      <c r="L191" s="828"/>
      <c r="M191" s="896"/>
      <c r="N191" s="968"/>
    </row>
    <row r="192" spans="1:14">
      <c r="A192" s="11"/>
      <c r="B192" s="10" t="s">
        <v>39</v>
      </c>
      <c r="C192" s="133">
        <f t="shared" ref="C192" si="21">SUM(C193:C194)</f>
        <v>0</v>
      </c>
      <c r="D192" s="235">
        <f t="shared" ref="D192:N192" si="22">SUM(D193:D194)</f>
        <v>0</v>
      </c>
      <c r="E192" s="305">
        <f t="shared" si="22"/>
        <v>0</v>
      </c>
      <c r="F192" s="382">
        <f t="shared" si="22"/>
        <v>0</v>
      </c>
      <c r="G192" s="452">
        <f t="shared" si="22"/>
        <v>0</v>
      </c>
      <c r="H192" s="524">
        <f t="shared" si="22"/>
        <v>0</v>
      </c>
      <c r="I192" s="597">
        <f t="shared" si="22"/>
        <v>0</v>
      </c>
      <c r="J192" s="692">
        <f t="shared" si="22"/>
        <v>0</v>
      </c>
      <c r="K192" s="760">
        <f t="shared" si="22"/>
        <v>0</v>
      </c>
      <c r="L192" s="832">
        <f t="shared" si="22"/>
        <v>0</v>
      </c>
      <c r="M192" s="905">
        <f t="shared" si="22"/>
        <v>0</v>
      </c>
      <c r="N192" s="973">
        <f t="shared" si="22"/>
        <v>0</v>
      </c>
    </row>
    <row r="193" spans="1:14" ht="12.75" customHeight="1">
      <c r="A193" s="11"/>
      <c r="B193" s="12" t="s">
        <v>40</v>
      </c>
      <c r="C193" s="153">
        <v>0</v>
      </c>
      <c r="D193" s="153">
        <v>0</v>
      </c>
      <c r="E193" s="153">
        <v>0</v>
      </c>
      <c r="F193" s="153">
        <v>0</v>
      </c>
      <c r="G193" s="153">
        <v>0</v>
      </c>
      <c r="H193" s="153">
        <v>0</v>
      </c>
      <c r="I193" s="153">
        <v>0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</row>
    <row r="194" spans="1:14" ht="12.75" customHeight="1">
      <c r="A194" s="11"/>
      <c r="B194" s="12" t="s">
        <v>41</v>
      </c>
      <c r="C194" s="153">
        <v>0</v>
      </c>
      <c r="D194" s="153">
        <v>0</v>
      </c>
      <c r="E194" s="153">
        <v>0</v>
      </c>
      <c r="F194" s="153">
        <v>0</v>
      </c>
      <c r="G194" s="153">
        <v>0</v>
      </c>
      <c r="H194" s="153">
        <v>0</v>
      </c>
      <c r="I194" s="153">
        <v>0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</row>
    <row r="195" spans="1:14">
      <c r="A195" s="11"/>
      <c r="B195" s="10" t="s">
        <v>42</v>
      </c>
      <c r="C195" s="13">
        <f t="shared" ref="C195:N195" si="23">SUM(C196:C197)</f>
        <v>0</v>
      </c>
      <c r="D195" s="13">
        <f t="shared" si="23"/>
        <v>0</v>
      </c>
      <c r="E195" s="13">
        <f t="shared" si="23"/>
        <v>0</v>
      </c>
      <c r="F195" s="13">
        <f t="shared" si="23"/>
        <v>0</v>
      </c>
      <c r="G195" s="13">
        <f t="shared" si="23"/>
        <v>0</v>
      </c>
      <c r="H195" s="13">
        <f t="shared" si="23"/>
        <v>0</v>
      </c>
      <c r="I195" s="13">
        <f t="shared" si="23"/>
        <v>0</v>
      </c>
      <c r="J195" s="13">
        <f t="shared" si="23"/>
        <v>0</v>
      </c>
      <c r="K195" s="13">
        <f t="shared" si="23"/>
        <v>0</v>
      </c>
      <c r="L195" s="13">
        <f t="shared" si="23"/>
        <v>0</v>
      </c>
      <c r="M195" s="13">
        <f t="shared" si="23"/>
        <v>0</v>
      </c>
      <c r="N195" s="13">
        <f t="shared" si="23"/>
        <v>0</v>
      </c>
    </row>
    <row r="196" spans="1:14">
      <c r="A196" s="11"/>
      <c r="B196" s="12" t="s">
        <v>40</v>
      </c>
      <c r="C196" s="129">
        <v>0</v>
      </c>
      <c r="D196" s="236">
        <v>0</v>
      </c>
      <c r="E196" s="303">
        <v>0</v>
      </c>
      <c r="F196" s="383">
        <v>0</v>
      </c>
      <c r="G196" s="453">
        <v>0</v>
      </c>
      <c r="H196" s="525">
        <v>0</v>
      </c>
      <c r="I196" s="595">
        <v>0</v>
      </c>
      <c r="J196" s="690">
        <v>0</v>
      </c>
      <c r="K196" s="761">
        <v>0</v>
      </c>
      <c r="L196" s="833">
        <v>0</v>
      </c>
      <c r="M196" s="903">
        <v>0</v>
      </c>
      <c r="N196" s="974">
        <v>0</v>
      </c>
    </row>
    <row r="197" spans="1:14">
      <c r="A197" s="11"/>
      <c r="B197" s="12" t="s">
        <v>41</v>
      </c>
      <c r="C197" s="129">
        <v>0</v>
      </c>
      <c r="D197" s="236">
        <v>0</v>
      </c>
      <c r="E197" s="303">
        <v>0</v>
      </c>
      <c r="F197" s="383">
        <v>0</v>
      </c>
      <c r="G197" s="453">
        <v>0</v>
      </c>
      <c r="H197" s="525">
        <v>0</v>
      </c>
      <c r="I197" s="595">
        <v>0</v>
      </c>
      <c r="J197" s="690">
        <v>0</v>
      </c>
      <c r="K197" s="761">
        <v>0</v>
      </c>
      <c r="L197" s="833">
        <v>0</v>
      </c>
      <c r="M197" s="903">
        <v>0</v>
      </c>
      <c r="N197" s="974">
        <v>0</v>
      </c>
    </row>
    <row r="198" spans="1:14">
      <c r="A198" s="9">
        <v>2</v>
      </c>
      <c r="B198" s="10" t="s">
        <v>43</v>
      </c>
      <c r="C198" s="128"/>
      <c r="D198" s="231"/>
      <c r="E198" s="296"/>
      <c r="F198" s="378"/>
      <c r="G198" s="448"/>
      <c r="H198" s="519"/>
      <c r="I198" s="588"/>
      <c r="J198" s="683"/>
      <c r="K198" s="756"/>
      <c r="L198" s="828"/>
      <c r="M198" s="896"/>
      <c r="N198" s="968"/>
    </row>
    <row r="199" spans="1:14" ht="12.75" customHeight="1">
      <c r="A199" s="11"/>
      <c r="B199" s="12" t="s">
        <v>44</v>
      </c>
      <c r="C199" s="128"/>
      <c r="D199" s="231"/>
      <c r="E199" s="296"/>
      <c r="F199" s="378"/>
      <c r="G199" s="448"/>
      <c r="H199" s="519"/>
      <c r="I199" s="588"/>
      <c r="J199" s="683"/>
      <c r="K199" s="756"/>
      <c r="L199" s="828"/>
      <c r="M199" s="896"/>
      <c r="N199" s="968"/>
    </row>
    <row r="200" spans="1:14" ht="12.75" customHeight="1">
      <c r="A200" s="11"/>
      <c r="B200" s="12" t="s">
        <v>45</v>
      </c>
      <c r="C200" s="128"/>
      <c r="D200" s="231"/>
      <c r="E200" s="296"/>
      <c r="F200" s="378"/>
      <c r="G200" s="448"/>
      <c r="H200" s="519"/>
      <c r="I200" s="588"/>
      <c r="J200" s="683"/>
      <c r="K200" s="756"/>
      <c r="L200" s="828"/>
      <c r="M200" s="896"/>
      <c r="N200" s="968"/>
    </row>
    <row r="201" spans="1:14" ht="7.5" customHeight="1">
      <c r="A201" s="9"/>
      <c r="B201" s="12" t="s">
        <v>46</v>
      </c>
      <c r="C201" s="128"/>
      <c r="D201" s="231"/>
      <c r="E201" s="296"/>
      <c r="F201" s="378"/>
      <c r="G201" s="448"/>
      <c r="H201" s="519"/>
      <c r="I201" s="588"/>
      <c r="J201" s="683"/>
      <c r="K201" s="756"/>
      <c r="L201" s="828"/>
      <c r="M201" s="896"/>
      <c r="N201" s="968"/>
    </row>
    <row r="202" spans="1:14" ht="18" customHeight="1">
      <c r="A202" s="14"/>
      <c r="B202" s="15" t="s">
        <v>47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>
      <c r="A203" s="17">
        <v>3</v>
      </c>
      <c r="B203" s="18" t="s">
        <v>48</v>
      </c>
      <c r="C203" s="152"/>
      <c r="D203" s="246"/>
      <c r="E203" s="290"/>
      <c r="F203" s="393"/>
      <c r="G203" s="463"/>
      <c r="H203" s="535"/>
      <c r="I203" s="582"/>
      <c r="J203" s="677"/>
      <c r="K203" s="771"/>
      <c r="L203" s="843"/>
      <c r="M203" s="890"/>
      <c r="N203" s="984"/>
    </row>
    <row r="204" spans="1:14">
      <c r="B204" s="126" t="s">
        <v>49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>
      <c r="B205" s="126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>
      <c r="B206" s="126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>
      <c r="B207" s="126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/>
    <row r="209" spans="1:14" ht="20.100000000000001" customHeight="1"/>
    <row r="210" spans="1:14" ht="20.100000000000001" customHeight="1"/>
    <row r="211" spans="1:14" ht="20.100000000000001" customHeight="1">
      <c r="A211" s="1000" t="s">
        <v>0</v>
      </c>
      <c r="B211" s="1000"/>
    </row>
    <row r="212" spans="1:14" ht="20.100000000000001" customHeight="1">
      <c r="A212" s="1000" t="s">
        <v>3</v>
      </c>
      <c r="B212" s="1000"/>
    </row>
    <row r="213" spans="1:14" ht="20.100000000000001" customHeight="1">
      <c r="A213" s="1000" t="s">
        <v>4</v>
      </c>
      <c r="B213" s="1000"/>
    </row>
    <row r="214" spans="1:14" ht="20.100000000000001" customHeight="1">
      <c r="C214" s="135"/>
    </row>
    <row r="215" spans="1:14" ht="20.100000000000001" customHeight="1">
      <c r="C215" s="136"/>
    </row>
    <row r="216" spans="1:14" ht="26.25" customHeight="1">
      <c r="A216" s="1" t="s">
        <v>7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>
      <c r="A217" s="1" t="s">
        <v>8</v>
      </c>
      <c r="C217" s="23" t="s">
        <v>50</v>
      </c>
      <c r="D217" s="23" t="s">
        <v>50</v>
      </c>
      <c r="E217" s="23" t="s">
        <v>50</v>
      </c>
      <c r="F217" s="23" t="s">
        <v>50</v>
      </c>
      <c r="G217" s="23" t="s">
        <v>50</v>
      </c>
      <c r="H217" s="23" t="s">
        <v>50</v>
      </c>
      <c r="I217" s="23" t="s">
        <v>50</v>
      </c>
      <c r="J217" s="23" t="s">
        <v>50</v>
      </c>
      <c r="K217" s="23" t="s">
        <v>50</v>
      </c>
      <c r="L217" s="23" t="s">
        <v>50</v>
      </c>
      <c r="M217" s="23" t="s">
        <v>50</v>
      </c>
      <c r="N217" s="23" t="s">
        <v>50</v>
      </c>
    </row>
    <row r="218" spans="1:14" s="3" customFormat="1" ht="20.100000000000001" customHeight="1">
      <c r="A218" s="19" t="s">
        <v>57</v>
      </c>
      <c r="B218" s="20"/>
      <c r="C218" s="71" t="s">
        <v>12</v>
      </c>
      <c r="D218" s="71" t="s">
        <v>12</v>
      </c>
      <c r="E218" s="71" t="s">
        <v>12</v>
      </c>
      <c r="F218" s="71" t="s">
        <v>12</v>
      </c>
      <c r="G218" s="71" t="s">
        <v>12</v>
      </c>
      <c r="H218" s="71" t="s">
        <v>12</v>
      </c>
      <c r="I218" s="71" t="s">
        <v>12</v>
      </c>
      <c r="J218" s="71" t="s">
        <v>12</v>
      </c>
      <c r="K218" s="71" t="s">
        <v>12</v>
      </c>
      <c r="L218" s="71" t="s">
        <v>12</v>
      </c>
      <c r="M218" s="71" t="s">
        <v>12</v>
      </c>
      <c r="N218" s="71" t="s">
        <v>12</v>
      </c>
    </row>
    <row r="219" spans="1:14" ht="20.100000000000001" customHeight="1" thickBo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20.100000000000001" customHeight="1">
      <c r="A220" s="987" t="s">
        <v>13</v>
      </c>
      <c r="B220" s="989" t="s">
        <v>14</v>
      </c>
      <c r="C220" s="130"/>
    </row>
    <row r="221" spans="1:14" ht="24" customHeight="1">
      <c r="A221" s="988"/>
      <c r="B221" s="99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>
      <c r="A222" s="988"/>
      <c r="B222" s="990"/>
      <c r="C222" s="131" t="s">
        <v>19</v>
      </c>
      <c r="D222" s="223" t="s">
        <v>19</v>
      </c>
      <c r="E222" s="301" t="s">
        <v>19</v>
      </c>
      <c r="F222" s="370" t="s">
        <v>19</v>
      </c>
      <c r="G222" s="440" t="s">
        <v>19</v>
      </c>
      <c r="H222" s="511" t="s">
        <v>19</v>
      </c>
      <c r="I222" s="593" t="s">
        <v>19</v>
      </c>
      <c r="J222" s="688" t="s">
        <v>19</v>
      </c>
      <c r="K222" s="748" t="s">
        <v>19</v>
      </c>
      <c r="L222" s="820" t="s">
        <v>19</v>
      </c>
      <c r="M222" s="901" t="s">
        <v>19</v>
      </c>
      <c r="N222" s="960" t="s">
        <v>19</v>
      </c>
    </row>
    <row r="223" spans="1:14" ht="12.75" customHeight="1">
      <c r="A223" s="988"/>
      <c r="B223" s="990"/>
      <c r="C223" s="132"/>
      <c r="D223" s="224"/>
      <c r="E223" s="298"/>
      <c r="F223" s="371"/>
      <c r="G223" s="441"/>
      <c r="H223" s="512"/>
      <c r="I223" s="590"/>
      <c r="J223" s="685"/>
      <c r="K223" s="749"/>
      <c r="L223" s="821"/>
      <c r="M223" s="898"/>
      <c r="N223" s="961"/>
    </row>
    <row r="224" spans="1:14">
      <c r="A224" s="44" t="s">
        <v>25</v>
      </c>
      <c r="B224" s="45" t="s">
        <v>26</v>
      </c>
      <c r="C224" s="138" t="s">
        <v>34</v>
      </c>
      <c r="D224" s="225" t="s">
        <v>34</v>
      </c>
      <c r="E224" s="299" t="s">
        <v>34</v>
      </c>
      <c r="F224" s="372" t="s">
        <v>34</v>
      </c>
      <c r="G224" s="442" t="s">
        <v>34</v>
      </c>
      <c r="H224" s="513" t="s">
        <v>34</v>
      </c>
      <c r="I224" s="591" t="s">
        <v>34</v>
      </c>
      <c r="J224" s="686" t="s">
        <v>34</v>
      </c>
      <c r="K224" s="750" t="s">
        <v>34</v>
      </c>
      <c r="L224" s="822" t="s">
        <v>34</v>
      </c>
      <c r="M224" s="899" t="s">
        <v>34</v>
      </c>
      <c r="N224" s="962" t="s">
        <v>34</v>
      </c>
    </row>
    <row r="225" spans="1:14" ht="12.75" customHeight="1">
      <c r="A225" s="5"/>
      <c r="B225" s="6" t="s">
        <v>37</v>
      </c>
      <c r="C225" s="7">
        <f t="shared" ref="C225:N225" si="24">SUM(C227,C230)</f>
        <v>0</v>
      </c>
      <c r="D225" s="7">
        <f t="shared" si="24"/>
        <v>0</v>
      </c>
      <c r="E225" s="7">
        <f t="shared" si="24"/>
        <v>0</v>
      </c>
      <c r="F225" s="7">
        <f t="shared" si="24"/>
        <v>0</v>
      </c>
      <c r="G225" s="7">
        <f t="shared" si="24"/>
        <v>0</v>
      </c>
      <c r="H225" s="7">
        <f t="shared" si="24"/>
        <v>0</v>
      </c>
      <c r="I225" s="7">
        <f t="shared" si="24"/>
        <v>0</v>
      </c>
      <c r="J225" s="7">
        <f t="shared" si="24"/>
        <v>0</v>
      </c>
      <c r="K225" s="7">
        <f t="shared" si="24"/>
        <v>0</v>
      </c>
      <c r="L225" s="7">
        <f t="shared" si="24"/>
        <v>0</v>
      </c>
      <c r="M225" s="7">
        <f t="shared" si="24"/>
        <v>0</v>
      </c>
      <c r="N225" s="7">
        <f t="shared" si="24"/>
        <v>0</v>
      </c>
    </row>
    <row r="226" spans="1:14" ht="12.75" customHeight="1">
      <c r="A226" s="9">
        <v>1</v>
      </c>
      <c r="B226" s="10" t="s">
        <v>38</v>
      </c>
      <c r="C226" s="128"/>
      <c r="D226" s="231"/>
      <c r="E226" s="296"/>
      <c r="F226" s="378"/>
      <c r="G226" s="448"/>
      <c r="H226" s="519"/>
      <c r="I226" s="588"/>
      <c r="J226" s="683"/>
      <c r="K226" s="756"/>
      <c r="L226" s="828"/>
      <c r="M226" s="896"/>
      <c r="N226" s="968"/>
    </row>
    <row r="227" spans="1:14">
      <c r="A227" s="11"/>
      <c r="B227" s="10" t="s">
        <v>39</v>
      </c>
      <c r="C227" s="133">
        <f t="shared" ref="C227" si="25">SUM(C228:C229)</f>
        <v>0</v>
      </c>
      <c r="D227" s="235">
        <f t="shared" ref="D227:N227" si="26">SUM(D228:D229)</f>
        <v>0</v>
      </c>
      <c r="E227" s="305">
        <f t="shared" si="26"/>
        <v>0</v>
      </c>
      <c r="F227" s="382">
        <f t="shared" si="26"/>
        <v>0</v>
      </c>
      <c r="G227" s="452">
        <f t="shared" si="26"/>
        <v>0</v>
      </c>
      <c r="H227" s="524">
        <f t="shared" si="26"/>
        <v>0</v>
      </c>
      <c r="I227" s="597">
        <f t="shared" si="26"/>
        <v>0</v>
      </c>
      <c r="J227" s="692">
        <f t="shared" si="26"/>
        <v>0</v>
      </c>
      <c r="K227" s="760">
        <f t="shared" si="26"/>
        <v>0</v>
      </c>
      <c r="L227" s="832">
        <f t="shared" si="26"/>
        <v>0</v>
      </c>
      <c r="M227" s="905">
        <f t="shared" si="26"/>
        <v>0</v>
      </c>
      <c r="N227" s="973">
        <f t="shared" si="26"/>
        <v>0</v>
      </c>
    </row>
    <row r="228" spans="1:14">
      <c r="A228" s="11"/>
      <c r="B228" s="12" t="s">
        <v>40</v>
      </c>
      <c r="C228" s="153">
        <v>0</v>
      </c>
      <c r="D228" s="153">
        <v>0</v>
      </c>
      <c r="E228" s="153">
        <v>0</v>
      </c>
      <c r="F228" s="153">
        <v>0</v>
      </c>
      <c r="G228" s="153">
        <v>0</v>
      </c>
      <c r="H228" s="153">
        <v>0</v>
      </c>
      <c r="I228" s="153">
        <v>0</v>
      </c>
      <c r="J228" s="153">
        <v>0</v>
      </c>
      <c r="K228" s="153">
        <v>0</v>
      </c>
      <c r="L228" s="153">
        <v>0</v>
      </c>
      <c r="M228" s="153">
        <v>0</v>
      </c>
      <c r="N228" s="153">
        <v>0</v>
      </c>
    </row>
    <row r="229" spans="1:14">
      <c r="A229" s="11"/>
      <c r="B229" s="12" t="s">
        <v>41</v>
      </c>
      <c r="C229" s="153">
        <v>0</v>
      </c>
      <c r="D229" s="153">
        <v>0</v>
      </c>
      <c r="E229" s="153">
        <v>0</v>
      </c>
      <c r="F229" s="153">
        <v>0</v>
      </c>
      <c r="G229" s="153">
        <v>0</v>
      </c>
      <c r="H229" s="153">
        <v>0</v>
      </c>
      <c r="I229" s="153">
        <v>0</v>
      </c>
      <c r="J229" s="153">
        <v>0</v>
      </c>
      <c r="K229" s="153">
        <v>0</v>
      </c>
      <c r="L229" s="153">
        <v>0</v>
      </c>
      <c r="M229" s="153">
        <v>0</v>
      </c>
      <c r="N229" s="153">
        <v>0</v>
      </c>
    </row>
    <row r="230" spans="1:14">
      <c r="A230" s="11"/>
      <c r="B230" s="10" t="s">
        <v>42</v>
      </c>
      <c r="C230" s="13">
        <f t="shared" ref="C230:N230" si="27">SUM(C231:C232)</f>
        <v>0</v>
      </c>
      <c r="D230" s="13">
        <f t="shared" si="27"/>
        <v>0</v>
      </c>
      <c r="E230" s="13">
        <f t="shared" si="27"/>
        <v>0</v>
      </c>
      <c r="F230" s="13">
        <f t="shared" si="27"/>
        <v>0</v>
      </c>
      <c r="G230" s="13">
        <f t="shared" si="27"/>
        <v>0</v>
      </c>
      <c r="H230" s="13">
        <f t="shared" si="27"/>
        <v>0</v>
      </c>
      <c r="I230" s="13">
        <f t="shared" si="27"/>
        <v>0</v>
      </c>
      <c r="J230" s="13">
        <f t="shared" si="27"/>
        <v>0</v>
      </c>
      <c r="K230" s="13">
        <f t="shared" si="27"/>
        <v>0</v>
      </c>
      <c r="L230" s="13">
        <f t="shared" si="27"/>
        <v>0</v>
      </c>
      <c r="M230" s="13">
        <f t="shared" si="27"/>
        <v>0</v>
      </c>
      <c r="N230" s="13">
        <f t="shared" si="27"/>
        <v>0</v>
      </c>
    </row>
    <row r="231" spans="1:14" ht="12.75" customHeight="1">
      <c r="A231" s="11"/>
      <c r="B231" s="12" t="s">
        <v>40</v>
      </c>
      <c r="C231" s="129">
        <v>0</v>
      </c>
      <c r="D231" s="236">
        <v>0</v>
      </c>
      <c r="E231" s="303">
        <v>0</v>
      </c>
      <c r="F231" s="383">
        <v>0</v>
      </c>
      <c r="G231" s="453">
        <v>0</v>
      </c>
      <c r="H231" s="525">
        <v>0</v>
      </c>
      <c r="I231" s="595">
        <v>0</v>
      </c>
      <c r="J231" s="690">
        <v>0</v>
      </c>
      <c r="K231" s="761">
        <v>0</v>
      </c>
      <c r="L231" s="833">
        <v>0</v>
      </c>
      <c r="M231" s="903">
        <v>0</v>
      </c>
      <c r="N231" s="974">
        <v>0</v>
      </c>
    </row>
    <row r="232" spans="1:14" ht="12.75" customHeight="1">
      <c r="A232" s="11"/>
      <c r="B232" s="12" t="s">
        <v>41</v>
      </c>
      <c r="C232" s="129">
        <v>0</v>
      </c>
      <c r="D232" s="236">
        <v>0</v>
      </c>
      <c r="E232" s="303">
        <v>0</v>
      </c>
      <c r="F232" s="383">
        <v>0</v>
      </c>
      <c r="G232" s="453">
        <v>0</v>
      </c>
      <c r="H232" s="525">
        <v>0</v>
      </c>
      <c r="I232" s="595">
        <v>0</v>
      </c>
      <c r="J232" s="690">
        <v>0</v>
      </c>
      <c r="K232" s="761">
        <v>0</v>
      </c>
      <c r="L232" s="833">
        <v>0</v>
      </c>
      <c r="M232" s="903">
        <v>0</v>
      </c>
      <c r="N232" s="974">
        <v>0</v>
      </c>
    </row>
    <row r="233" spans="1:14" ht="7.5" customHeight="1">
      <c r="A233" s="9">
        <v>2</v>
      </c>
      <c r="B233" s="10" t="s">
        <v>43</v>
      </c>
      <c r="C233" s="128"/>
      <c r="D233" s="231"/>
      <c r="E233" s="296"/>
      <c r="F233" s="378"/>
      <c r="G233" s="448"/>
      <c r="H233" s="519"/>
      <c r="I233" s="588"/>
      <c r="J233" s="683"/>
      <c r="K233" s="756"/>
      <c r="L233" s="828"/>
      <c r="M233" s="896"/>
      <c r="N233" s="968"/>
    </row>
    <row r="234" spans="1:14" ht="18" customHeight="1">
      <c r="A234" s="11"/>
      <c r="B234" s="12" t="s">
        <v>44</v>
      </c>
      <c r="C234" s="128"/>
      <c r="D234" s="231"/>
      <c r="E234" s="296"/>
      <c r="F234" s="378"/>
      <c r="G234" s="448"/>
      <c r="H234" s="519"/>
      <c r="I234" s="588"/>
      <c r="J234" s="683"/>
      <c r="K234" s="756"/>
      <c r="L234" s="828"/>
      <c r="M234" s="896"/>
      <c r="N234" s="968"/>
    </row>
    <row r="235" spans="1:14" ht="12.75" customHeight="1">
      <c r="A235" s="11"/>
      <c r="B235" s="12" t="s">
        <v>45</v>
      </c>
      <c r="C235" s="128"/>
      <c r="D235" s="231"/>
      <c r="E235" s="296"/>
      <c r="F235" s="378"/>
      <c r="G235" s="448"/>
      <c r="H235" s="519"/>
      <c r="I235" s="588"/>
      <c r="J235" s="683"/>
      <c r="K235" s="756"/>
      <c r="L235" s="828"/>
      <c r="M235" s="896"/>
      <c r="N235" s="968"/>
    </row>
    <row r="236" spans="1:14" ht="12.75" customHeight="1">
      <c r="A236" s="9"/>
      <c r="B236" s="12" t="s">
        <v>46</v>
      </c>
      <c r="C236" s="128"/>
      <c r="D236" s="231"/>
      <c r="E236" s="296"/>
      <c r="F236" s="378"/>
      <c r="G236" s="448"/>
      <c r="H236" s="519"/>
      <c r="I236" s="588"/>
      <c r="J236" s="683"/>
      <c r="K236" s="756"/>
      <c r="L236" s="828"/>
      <c r="M236" s="896"/>
      <c r="N236" s="968"/>
    </row>
    <row r="237" spans="1:14" ht="12.75" customHeight="1">
      <c r="A237" s="14"/>
      <c r="B237" s="15" t="s">
        <v>47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>
      <c r="A238" s="17">
        <v>3</v>
      </c>
      <c r="B238" s="18" t="s">
        <v>48</v>
      </c>
      <c r="C238" s="152"/>
      <c r="D238" s="246"/>
      <c r="E238" s="290"/>
      <c r="F238" s="393"/>
      <c r="G238" s="463"/>
      <c r="H238" s="535"/>
      <c r="I238" s="582"/>
      <c r="J238" s="677"/>
      <c r="K238" s="771"/>
      <c r="L238" s="843"/>
      <c r="M238" s="890"/>
      <c r="N238" s="984"/>
    </row>
    <row r="239" spans="1:14" ht="30" customHeight="1">
      <c r="B239" s="126" t="s">
        <v>49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>
      <c r="B240" s="126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>
      <c r="B241" s="12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>
      <c r="B242" s="12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/>
    <row r="244" spans="1:14" ht="20.100000000000001" customHeight="1"/>
    <row r="245" spans="1:14" ht="20.100000000000001" customHeight="1"/>
    <row r="246" spans="1:14" ht="20.100000000000001" customHeight="1"/>
    <row r="247" spans="1:14" ht="20.100000000000001" customHeight="1">
      <c r="A247" s="1000" t="s">
        <v>0</v>
      </c>
      <c r="B247" s="1000"/>
    </row>
    <row r="248" spans="1:14" ht="26.25" customHeight="1">
      <c r="A248" s="1000" t="s">
        <v>3</v>
      </c>
      <c r="B248" s="1000"/>
    </row>
    <row r="249" spans="1:14" ht="20.100000000000001" customHeight="1">
      <c r="A249" s="1000" t="s">
        <v>4</v>
      </c>
      <c r="B249" s="1000"/>
    </row>
    <row r="250" spans="1:14" ht="20.100000000000001" customHeight="1">
      <c r="C250" s="135"/>
    </row>
    <row r="251" spans="1:14" ht="20.100000000000001" customHeight="1">
      <c r="C251" s="136"/>
    </row>
    <row r="252" spans="1:14" ht="20.100000000000001" customHeight="1">
      <c r="A252" s="1" t="s">
        <v>7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4.25" customHeight="1">
      <c r="A253" s="1" t="s">
        <v>8</v>
      </c>
      <c r="C253" s="23" t="s">
        <v>50</v>
      </c>
      <c r="D253" s="23" t="s">
        <v>50</v>
      </c>
      <c r="E253" s="23" t="s">
        <v>50</v>
      </c>
      <c r="F253" s="23" t="s">
        <v>50</v>
      </c>
      <c r="G253" s="23" t="s">
        <v>50</v>
      </c>
      <c r="H253" s="23" t="s">
        <v>50</v>
      </c>
      <c r="I253" s="23" t="s">
        <v>50</v>
      </c>
      <c r="J253" s="23" t="s">
        <v>50</v>
      </c>
      <c r="K253" s="23" t="s">
        <v>50</v>
      </c>
      <c r="L253" s="23" t="s">
        <v>50</v>
      </c>
      <c r="M253" s="23" t="s">
        <v>50</v>
      </c>
      <c r="N253" s="23" t="s">
        <v>50</v>
      </c>
    </row>
    <row r="254" spans="1:14" ht="12.75" customHeight="1">
      <c r="A254" s="19" t="s">
        <v>58</v>
      </c>
      <c r="B254" s="19"/>
      <c r="C254" s="23" t="s">
        <v>12</v>
      </c>
      <c r="D254" s="23" t="s">
        <v>12</v>
      </c>
      <c r="E254" s="23" t="s">
        <v>12</v>
      </c>
      <c r="F254" s="23" t="s">
        <v>12</v>
      </c>
      <c r="G254" s="23" t="s">
        <v>12</v>
      </c>
      <c r="H254" s="23" t="s">
        <v>12</v>
      </c>
      <c r="I254" s="23" t="s">
        <v>12</v>
      </c>
      <c r="J254" s="23" t="s">
        <v>12</v>
      </c>
      <c r="K254" s="23" t="s">
        <v>12</v>
      </c>
      <c r="L254" s="23" t="s">
        <v>12</v>
      </c>
      <c r="M254" s="23" t="s">
        <v>12</v>
      </c>
      <c r="N254" s="23" t="s">
        <v>12</v>
      </c>
    </row>
    <row r="255" spans="1:14" ht="13.5" thickBot="1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 customHeight="1">
      <c r="A256" s="987" t="s">
        <v>13</v>
      </c>
      <c r="B256" s="989" t="s">
        <v>14</v>
      </c>
      <c r="C256" s="130"/>
    </row>
    <row r="257" spans="1:14" ht="12.75" customHeight="1">
      <c r="A257" s="988"/>
      <c r="B257" s="99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>
      <c r="A258" s="988"/>
      <c r="B258" s="990"/>
      <c r="C258" s="131" t="s">
        <v>19</v>
      </c>
      <c r="D258" s="223" t="s">
        <v>19</v>
      </c>
      <c r="E258" s="301" t="s">
        <v>19</v>
      </c>
      <c r="F258" s="370" t="s">
        <v>19</v>
      </c>
      <c r="G258" s="440" t="s">
        <v>19</v>
      </c>
      <c r="H258" s="511" t="s">
        <v>19</v>
      </c>
      <c r="I258" s="593" t="s">
        <v>19</v>
      </c>
      <c r="J258" s="688" t="s">
        <v>19</v>
      </c>
      <c r="K258" s="748" t="s">
        <v>19</v>
      </c>
      <c r="L258" s="820" t="s">
        <v>19</v>
      </c>
      <c r="M258" s="901" t="s">
        <v>19</v>
      </c>
      <c r="N258" s="960" t="s">
        <v>19</v>
      </c>
    </row>
    <row r="259" spans="1:14" ht="12.75" customHeight="1">
      <c r="A259" s="988"/>
      <c r="B259" s="990"/>
      <c r="C259" s="132"/>
      <c r="D259" s="224"/>
      <c r="E259" s="298"/>
      <c r="F259" s="371"/>
      <c r="G259" s="441"/>
      <c r="H259" s="512"/>
      <c r="I259" s="590"/>
      <c r="J259" s="685"/>
      <c r="K259" s="749"/>
      <c r="L259" s="821"/>
      <c r="M259" s="898"/>
      <c r="N259" s="961"/>
    </row>
    <row r="260" spans="1:14">
      <c r="A260" s="44" t="s">
        <v>25</v>
      </c>
      <c r="B260" s="45" t="s">
        <v>26</v>
      </c>
      <c r="C260" s="138" t="s">
        <v>34</v>
      </c>
      <c r="D260" s="225" t="s">
        <v>34</v>
      </c>
      <c r="E260" s="299" t="s">
        <v>34</v>
      </c>
      <c r="F260" s="372" t="s">
        <v>34</v>
      </c>
      <c r="G260" s="442" t="s">
        <v>34</v>
      </c>
      <c r="H260" s="513" t="s">
        <v>34</v>
      </c>
      <c r="I260" s="591" t="s">
        <v>34</v>
      </c>
      <c r="J260" s="686" t="s">
        <v>34</v>
      </c>
      <c r="K260" s="750" t="s">
        <v>34</v>
      </c>
      <c r="L260" s="822" t="s">
        <v>34</v>
      </c>
      <c r="M260" s="899" t="s">
        <v>34</v>
      </c>
      <c r="N260" s="962" t="s">
        <v>34</v>
      </c>
    </row>
    <row r="261" spans="1:14" ht="15.75">
      <c r="A261" s="5"/>
      <c r="B261" s="6" t="s">
        <v>37</v>
      </c>
      <c r="C261" s="7">
        <f t="shared" ref="C261:N261" si="28">SUM(C263,C266)</f>
        <v>0</v>
      </c>
      <c r="D261" s="7">
        <f t="shared" si="28"/>
        <v>0</v>
      </c>
      <c r="E261" s="7">
        <f t="shared" si="28"/>
        <v>0</v>
      </c>
      <c r="F261" s="7">
        <f t="shared" si="28"/>
        <v>0</v>
      </c>
      <c r="G261" s="7">
        <f t="shared" si="28"/>
        <v>0</v>
      </c>
      <c r="H261" s="7">
        <f t="shared" si="28"/>
        <v>0</v>
      </c>
      <c r="I261" s="7">
        <f t="shared" si="28"/>
        <v>0</v>
      </c>
      <c r="J261" s="7">
        <f t="shared" si="28"/>
        <v>0</v>
      </c>
      <c r="K261" s="7">
        <f t="shared" si="28"/>
        <v>0</v>
      </c>
      <c r="L261" s="7">
        <f t="shared" si="28"/>
        <v>0</v>
      </c>
      <c r="M261" s="7">
        <f t="shared" si="28"/>
        <v>0</v>
      </c>
      <c r="N261" s="7">
        <f t="shared" si="28"/>
        <v>0</v>
      </c>
    </row>
    <row r="262" spans="1:14">
      <c r="A262" s="9">
        <v>1</v>
      </c>
      <c r="B262" s="10" t="s">
        <v>38</v>
      </c>
      <c r="C262" s="128"/>
      <c r="D262" s="231"/>
      <c r="E262" s="296"/>
      <c r="F262" s="378"/>
      <c r="G262" s="448"/>
      <c r="H262" s="519"/>
      <c r="I262" s="588"/>
      <c r="J262" s="683"/>
      <c r="K262" s="756"/>
      <c r="L262" s="828"/>
      <c r="M262" s="896"/>
      <c r="N262" s="968"/>
    </row>
    <row r="263" spans="1:14" ht="12.75" customHeight="1">
      <c r="A263" s="11"/>
      <c r="B263" s="10" t="s">
        <v>39</v>
      </c>
      <c r="C263" s="133">
        <f t="shared" ref="C263" si="29">SUM(C264:C265)</f>
        <v>0</v>
      </c>
      <c r="D263" s="235">
        <f t="shared" ref="D263" si="30">SUM(D264:D265)</f>
        <v>0</v>
      </c>
      <c r="E263" s="305">
        <f t="shared" ref="E263" si="31">SUM(E264:E265)</f>
        <v>0</v>
      </c>
      <c r="F263" s="382">
        <f t="shared" ref="F263" si="32">SUM(F264:F265)</f>
        <v>0</v>
      </c>
      <c r="G263" s="452">
        <f t="shared" ref="G263" si="33">SUM(G264:G265)</f>
        <v>0</v>
      </c>
      <c r="H263" s="524">
        <f t="shared" ref="H263" si="34">SUM(H264:H265)</f>
        <v>0</v>
      </c>
      <c r="I263" s="597">
        <f t="shared" ref="I263" si="35">SUM(I264:I265)</f>
        <v>0</v>
      </c>
      <c r="J263" s="692">
        <f t="shared" ref="J263" si="36">SUM(J264:J265)</f>
        <v>0</v>
      </c>
      <c r="K263" s="760">
        <f t="shared" ref="K263" si="37">SUM(K264:K265)</f>
        <v>0</v>
      </c>
      <c r="L263" s="832">
        <f t="shared" ref="L263" si="38">SUM(L264:L265)</f>
        <v>0</v>
      </c>
      <c r="M263" s="905">
        <f t="shared" ref="M263" si="39">SUM(M264:M265)</f>
        <v>0</v>
      </c>
      <c r="N263" s="973">
        <f t="shared" ref="N263" si="40">SUM(N264:N265)</f>
        <v>0</v>
      </c>
    </row>
    <row r="264" spans="1:14" ht="12.75" customHeight="1">
      <c r="A264" s="11"/>
      <c r="B264" s="12" t="s">
        <v>40</v>
      </c>
      <c r="C264" s="153">
        <v>0</v>
      </c>
      <c r="D264" s="153">
        <v>0</v>
      </c>
      <c r="E264" s="153">
        <v>0</v>
      </c>
      <c r="F264" s="153">
        <v>0</v>
      </c>
      <c r="G264" s="153">
        <v>0</v>
      </c>
      <c r="H264" s="153">
        <v>0</v>
      </c>
      <c r="I264" s="153">
        <v>0</v>
      </c>
      <c r="J264" s="153">
        <v>0</v>
      </c>
      <c r="K264" s="153">
        <v>0</v>
      </c>
      <c r="L264" s="153">
        <v>0</v>
      </c>
      <c r="M264" s="153">
        <v>0</v>
      </c>
      <c r="N264" s="153">
        <v>0</v>
      </c>
    </row>
    <row r="265" spans="1:14" ht="13.5" customHeight="1">
      <c r="A265" s="11"/>
      <c r="B265" s="12" t="s">
        <v>41</v>
      </c>
      <c r="C265" s="153">
        <v>0</v>
      </c>
      <c r="D265" s="153">
        <v>0</v>
      </c>
      <c r="E265" s="153">
        <v>0</v>
      </c>
      <c r="F265" s="153">
        <v>0</v>
      </c>
      <c r="G265" s="153">
        <v>0</v>
      </c>
      <c r="H265" s="153">
        <v>0</v>
      </c>
      <c r="I265" s="153">
        <v>0</v>
      </c>
      <c r="J265" s="153">
        <v>0</v>
      </c>
      <c r="K265" s="153">
        <v>0</v>
      </c>
      <c r="L265" s="153">
        <v>0</v>
      </c>
      <c r="M265" s="153">
        <v>0</v>
      </c>
      <c r="N265" s="153">
        <v>0</v>
      </c>
    </row>
    <row r="266" spans="1:14" ht="18" customHeight="1">
      <c r="A266" s="11"/>
      <c r="B266" s="10" t="s">
        <v>42</v>
      </c>
      <c r="C266" s="13">
        <f t="shared" ref="C266" si="41">SUM(C267:C268)</f>
        <v>0</v>
      </c>
      <c r="D266" s="13">
        <f t="shared" ref="D266" si="42">SUM(D267:D268)</f>
        <v>0</v>
      </c>
      <c r="E266" s="13">
        <f t="shared" ref="E266" si="43">SUM(E267:E268)</f>
        <v>0</v>
      </c>
      <c r="F266" s="13">
        <f t="shared" ref="F266" si="44">SUM(F267:F268)</f>
        <v>0</v>
      </c>
      <c r="G266" s="13">
        <f t="shared" ref="G266" si="45">SUM(G267:G268)</f>
        <v>0</v>
      </c>
      <c r="H266" s="13">
        <f t="shared" ref="H266" si="46">SUM(H267:H268)</f>
        <v>0</v>
      </c>
      <c r="I266" s="13">
        <f t="shared" ref="I266" si="47">SUM(I267:I268)</f>
        <v>0</v>
      </c>
      <c r="J266" s="13">
        <f t="shared" ref="J266" si="48">SUM(J267:J268)</f>
        <v>0</v>
      </c>
      <c r="K266" s="13">
        <f t="shared" ref="K266" si="49">SUM(K267:K268)</f>
        <v>0</v>
      </c>
      <c r="L266" s="13">
        <f t="shared" ref="L266" si="50">SUM(L267:L268)</f>
        <v>0</v>
      </c>
      <c r="M266" s="13">
        <f t="shared" ref="M266" si="51">SUM(M267:M268)</f>
        <v>0</v>
      </c>
      <c r="N266" s="13">
        <f t="shared" ref="N266" si="52">SUM(N267:N268)</f>
        <v>0</v>
      </c>
    </row>
    <row r="267" spans="1:14" ht="12.75" customHeight="1">
      <c r="A267" s="11"/>
      <c r="B267" s="12" t="s">
        <v>40</v>
      </c>
      <c r="C267" s="129">
        <v>0</v>
      </c>
      <c r="D267" s="236">
        <v>0</v>
      </c>
      <c r="E267" s="303">
        <v>0</v>
      </c>
      <c r="F267" s="383">
        <v>0</v>
      </c>
      <c r="G267" s="453">
        <v>0</v>
      </c>
      <c r="H267" s="525">
        <v>0</v>
      </c>
      <c r="I267" s="595">
        <v>0</v>
      </c>
      <c r="J267" s="690">
        <v>0</v>
      </c>
      <c r="K267" s="761">
        <v>0</v>
      </c>
      <c r="L267" s="833">
        <v>0</v>
      </c>
      <c r="M267" s="903">
        <v>0</v>
      </c>
      <c r="N267" s="974">
        <v>0</v>
      </c>
    </row>
    <row r="268" spans="1:14" ht="13.5" customHeight="1">
      <c r="A268" s="11"/>
      <c r="B268" s="12" t="s">
        <v>41</v>
      </c>
      <c r="C268" s="129">
        <v>0</v>
      </c>
      <c r="D268" s="236">
        <v>0</v>
      </c>
      <c r="E268" s="303">
        <v>0</v>
      </c>
      <c r="F268" s="383">
        <v>0</v>
      </c>
      <c r="G268" s="453">
        <v>0</v>
      </c>
      <c r="H268" s="525">
        <v>0</v>
      </c>
      <c r="I268" s="595">
        <v>0</v>
      </c>
      <c r="J268" s="690">
        <v>0</v>
      </c>
      <c r="K268" s="761">
        <v>0</v>
      </c>
      <c r="L268" s="833">
        <v>0</v>
      </c>
      <c r="M268" s="903">
        <v>0</v>
      </c>
      <c r="N268" s="974">
        <v>0</v>
      </c>
    </row>
    <row r="269" spans="1:14" ht="12.75" customHeight="1">
      <c r="A269" s="9">
        <v>2</v>
      </c>
      <c r="B269" s="10" t="s">
        <v>43</v>
      </c>
      <c r="C269" s="128"/>
      <c r="D269" s="231"/>
      <c r="E269" s="296"/>
      <c r="F269" s="378"/>
      <c r="G269" s="448"/>
      <c r="H269" s="519"/>
      <c r="I269" s="588"/>
      <c r="J269" s="683"/>
      <c r="K269" s="756"/>
      <c r="L269" s="828"/>
      <c r="M269" s="896"/>
      <c r="N269" s="968"/>
    </row>
    <row r="270" spans="1:14">
      <c r="A270" s="11"/>
      <c r="B270" s="12" t="s">
        <v>44</v>
      </c>
      <c r="C270" s="128"/>
      <c r="D270" s="231"/>
      <c r="E270" s="296"/>
      <c r="F270" s="378"/>
      <c r="G270" s="448"/>
      <c r="H270" s="519"/>
      <c r="I270" s="588"/>
      <c r="J270" s="683"/>
      <c r="K270" s="756"/>
      <c r="L270" s="828"/>
      <c r="M270" s="896"/>
      <c r="N270" s="968"/>
    </row>
    <row r="271" spans="1:14" ht="30" customHeight="1">
      <c r="A271" s="11"/>
      <c r="B271" s="12" t="s">
        <v>45</v>
      </c>
      <c r="C271" s="128"/>
      <c r="D271" s="231"/>
      <c r="E271" s="296"/>
      <c r="F271" s="378"/>
      <c r="G271" s="448"/>
      <c r="H271" s="519"/>
      <c r="I271" s="588"/>
      <c r="J271" s="683"/>
      <c r="K271" s="756"/>
      <c r="L271" s="828"/>
      <c r="M271" s="896"/>
      <c r="N271" s="968"/>
    </row>
    <row r="272" spans="1:14" ht="25.5" customHeight="1">
      <c r="A272" s="9"/>
      <c r="B272" s="12" t="s">
        <v>46</v>
      </c>
      <c r="C272" s="128"/>
      <c r="D272" s="231"/>
      <c r="E272" s="296"/>
      <c r="F272" s="378"/>
      <c r="G272" s="448"/>
      <c r="H272" s="519"/>
      <c r="I272" s="588"/>
      <c r="J272" s="683"/>
      <c r="K272" s="756"/>
      <c r="L272" s="828"/>
      <c r="M272" s="896"/>
      <c r="N272" s="968"/>
    </row>
    <row r="273" spans="1:14" ht="20.100000000000001" customHeight="1">
      <c r="A273" s="14"/>
      <c r="B273" s="15" t="s">
        <v>47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>
      <c r="A274" s="17">
        <v>3</v>
      </c>
      <c r="B274" s="18" t="s">
        <v>48</v>
      </c>
      <c r="C274" s="152"/>
      <c r="D274" s="246"/>
      <c r="E274" s="290"/>
      <c r="F274" s="393"/>
      <c r="G274" s="463"/>
      <c r="H274" s="535"/>
      <c r="I274" s="582"/>
      <c r="J274" s="677"/>
      <c r="K274" s="771"/>
      <c r="L274" s="843"/>
      <c r="M274" s="890"/>
      <c r="N274" s="984"/>
    </row>
    <row r="275" spans="1:14" ht="20.100000000000001" customHeight="1">
      <c r="B275" s="126" t="s">
        <v>49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/>
    <row r="277" spans="1:14" ht="20.100000000000001" customHeight="1"/>
    <row r="278" spans="1:14" ht="20.100000000000001" customHeight="1"/>
    <row r="279" spans="1:14" ht="20.100000000000001" customHeight="1"/>
    <row r="280" spans="1:14" ht="26.25" customHeight="1"/>
    <row r="281" spans="1:14" ht="20.100000000000001" customHeight="1"/>
    <row r="282" spans="1:14" ht="20.100000000000001" customHeight="1">
      <c r="A282" s="1000" t="s">
        <v>0</v>
      </c>
      <c r="B282" s="1000"/>
    </row>
    <row r="283" spans="1:14" ht="20.100000000000001" customHeight="1">
      <c r="A283" s="1000" t="s">
        <v>3</v>
      </c>
      <c r="B283" s="1000"/>
    </row>
    <row r="284" spans="1:14" ht="20.100000000000001" customHeight="1">
      <c r="A284" s="1000" t="s">
        <v>4</v>
      </c>
      <c r="B284" s="1000"/>
    </row>
    <row r="285" spans="1:14" ht="24" customHeight="1">
      <c r="C285" s="135"/>
    </row>
    <row r="286" spans="1:14">
      <c r="C286" s="136"/>
    </row>
    <row r="287" spans="1:14" ht="12.75" customHeight="1">
      <c r="A287" s="1" t="s">
        <v>7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>
      <c r="A288" s="1" t="s">
        <v>8</v>
      </c>
      <c r="C288" s="23" t="s">
        <v>50</v>
      </c>
      <c r="D288" s="23" t="s">
        <v>50</v>
      </c>
      <c r="E288" s="23" t="s">
        <v>50</v>
      </c>
      <c r="F288" s="23" t="s">
        <v>50</v>
      </c>
      <c r="G288" s="23" t="s">
        <v>50</v>
      </c>
      <c r="H288" s="23" t="s">
        <v>50</v>
      </c>
      <c r="I288" s="23" t="s">
        <v>50</v>
      </c>
      <c r="J288" s="23" t="s">
        <v>50</v>
      </c>
      <c r="K288" s="23" t="s">
        <v>50</v>
      </c>
      <c r="L288" s="23" t="s">
        <v>50</v>
      </c>
      <c r="M288" s="23" t="s">
        <v>50</v>
      </c>
      <c r="N288" s="23" t="s">
        <v>50</v>
      </c>
    </row>
    <row r="289" spans="1:14" s="3" customFormat="1" ht="12.75" customHeight="1">
      <c r="A289" s="19" t="s">
        <v>52</v>
      </c>
      <c r="B289" s="19"/>
      <c r="C289" s="71" t="s">
        <v>12</v>
      </c>
      <c r="D289" s="71" t="s">
        <v>12</v>
      </c>
      <c r="E289" s="71" t="s">
        <v>12</v>
      </c>
      <c r="F289" s="71" t="s">
        <v>12</v>
      </c>
      <c r="G289" s="71" t="s">
        <v>12</v>
      </c>
      <c r="H289" s="71" t="s">
        <v>12</v>
      </c>
      <c r="I289" s="71" t="s">
        <v>12</v>
      </c>
      <c r="J289" s="71" t="s">
        <v>12</v>
      </c>
      <c r="K289" s="71" t="s">
        <v>12</v>
      </c>
      <c r="L289" s="71" t="s">
        <v>12</v>
      </c>
      <c r="M289" s="71" t="s">
        <v>12</v>
      </c>
      <c r="N289" s="71" t="s">
        <v>12</v>
      </c>
    </row>
    <row r="290" spans="1:14" ht="12.75" customHeight="1" thickBo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 customHeight="1">
      <c r="A291" s="987" t="s">
        <v>13</v>
      </c>
      <c r="B291" s="989" t="s">
        <v>14</v>
      </c>
      <c r="C291" s="130"/>
    </row>
    <row r="292" spans="1:14" ht="12.75" customHeight="1">
      <c r="A292" s="988"/>
      <c r="B292" s="990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>
      <c r="A293" s="988"/>
      <c r="B293" s="990"/>
      <c r="C293" s="131" t="s">
        <v>19</v>
      </c>
      <c r="D293" s="223" t="s">
        <v>19</v>
      </c>
      <c r="E293" s="301" t="s">
        <v>19</v>
      </c>
      <c r="F293" s="370" t="s">
        <v>19</v>
      </c>
      <c r="G293" s="440" t="s">
        <v>19</v>
      </c>
      <c r="H293" s="511" t="s">
        <v>19</v>
      </c>
      <c r="I293" s="593" t="s">
        <v>19</v>
      </c>
      <c r="J293" s="688" t="s">
        <v>19</v>
      </c>
      <c r="K293" s="748" t="s">
        <v>19</v>
      </c>
      <c r="L293" s="820" t="s">
        <v>19</v>
      </c>
      <c r="M293" s="901" t="s">
        <v>19</v>
      </c>
      <c r="N293" s="960" t="s">
        <v>19</v>
      </c>
    </row>
    <row r="294" spans="1:14" ht="12.75" customHeight="1">
      <c r="A294" s="988"/>
      <c r="B294" s="990"/>
      <c r="C294" s="132"/>
      <c r="D294" s="224"/>
      <c r="E294" s="298"/>
      <c r="F294" s="371"/>
      <c r="G294" s="441"/>
      <c r="H294" s="512"/>
      <c r="I294" s="590"/>
      <c r="J294" s="685"/>
      <c r="K294" s="749"/>
      <c r="L294" s="821"/>
      <c r="M294" s="898"/>
      <c r="N294" s="961"/>
    </row>
    <row r="295" spans="1:14" ht="12.75" customHeight="1">
      <c r="A295" s="44" t="s">
        <v>25</v>
      </c>
      <c r="B295" s="45" t="s">
        <v>26</v>
      </c>
      <c r="C295" s="138" t="s">
        <v>34</v>
      </c>
      <c r="D295" s="225" t="s">
        <v>34</v>
      </c>
      <c r="E295" s="299" t="s">
        <v>34</v>
      </c>
      <c r="F295" s="372" t="s">
        <v>34</v>
      </c>
      <c r="G295" s="442" t="s">
        <v>34</v>
      </c>
      <c r="H295" s="513" t="s">
        <v>34</v>
      </c>
      <c r="I295" s="591" t="s">
        <v>34</v>
      </c>
      <c r="J295" s="686" t="s">
        <v>34</v>
      </c>
      <c r="K295" s="750" t="s">
        <v>34</v>
      </c>
      <c r="L295" s="822" t="s">
        <v>34</v>
      </c>
      <c r="M295" s="899" t="s">
        <v>34</v>
      </c>
      <c r="N295" s="962" t="s">
        <v>34</v>
      </c>
    </row>
    <row r="296" spans="1:14" ht="12.75" customHeight="1">
      <c r="A296" s="5"/>
      <c r="B296" s="6" t="s">
        <v>37</v>
      </c>
      <c r="C296" s="7">
        <f t="shared" ref="C296:N296" si="53">SUM(C298,C301)</f>
        <v>0</v>
      </c>
      <c r="D296" s="7">
        <f t="shared" si="53"/>
        <v>0</v>
      </c>
      <c r="E296" s="7">
        <f t="shared" si="53"/>
        <v>0</v>
      </c>
      <c r="F296" s="7">
        <f t="shared" si="53"/>
        <v>0</v>
      </c>
      <c r="G296" s="7">
        <f t="shared" si="53"/>
        <v>0</v>
      </c>
      <c r="H296" s="7">
        <f t="shared" si="53"/>
        <v>0</v>
      </c>
      <c r="I296" s="7">
        <f t="shared" si="53"/>
        <v>0</v>
      </c>
      <c r="J296" s="7">
        <f t="shared" si="53"/>
        <v>0</v>
      </c>
      <c r="K296" s="7">
        <f t="shared" si="53"/>
        <v>150</v>
      </c>
      <c r="L296" s="7">
        <f t="shared" si="53"/>
        <v>0</v>
      </c>
      <c r="M296" s="7">
        <f t="shared" si="53"/>
        <v>0</v>
      </c>
      <c r="N296" s="7">
        <f t="shared" si="53"/>
        <v>0</v>
      </c>
    </row>
    <row r="297" spans="1:14" ht="18" customHeight="1">
      <c r="A297" s="9">
        <v>1</v>
      </c>
      <c r="B297" s="80" t="s">
        <v>38</v>
      </c>
      <c r="C297" s="128"/>
      <c r="D297" s="231"/>
      <c r="E297" s="296"/>
      <c r="F297" s="378"/>
      <c r="G297" s="448"/>
      <c r="H297" s="519"/>
      <c r="I297" s="588"/>
      <c r="J297" s="683"/>
      <c r="K297" s="756"/>
      <c r="L297" s="828"/>
      <c r="M297" s="896"/>
      <c r="N297" s="968"/>
    </row>
    <row r="298" spans="1:14" ht="18" customHeight="1">
      <c r="A298" s="11"/>
      <c r="B298" s="10" t="s">
        <v>39</v>
      </c>
      <c r="C298" s="133">
        <f t="shared" ref="C298" si="54">SUM(C299:C300)</f>
        <v>0</v>
      </c>
      <c r="D298" s="235">
        <f t="shared" ref="D298" si="55">SUM(D299:D300)</f>
        <v>0</v>
      </c>
      <c r="E298" s="305">
        <f t="shared" ref="E298" si="56">SUM(E299:E300)</f>
        <v>0</v>
      </c>
      <c r="F298" s="382">
        <f t="shared" ref="F298" si="57">SUM(F299:F300)</f>
        <v>0</v>
      </c>
      <c r="G298" s="452">
        <f t="shared" ref="G298" si="58">SUM(G299:G300)</f>
        <v>0</v>
      </c>
      <c r="H298" s="524">
        <f t="shared" ref="H298" si="59">SUM(H299:H300)</f>
        <v>0</v>
      </c>
      <c r="I298" s="597">
        <f t="shared" ref="I298" si="60">SUM(I299:I300)</f>
        <v>0</v>
      </c>
      <c r="J298" s="692">
        <f t="shared" ref="J298" si="61">SUM(J299:J300)</f>
        <v>0</v>
      </c>
      <c r="K298" s="760">
        <f t="shared" ref="K298" si="62">SUM(K299:K300)</f>
        <v>0</v>
      </c>
      <c r="L298" s="832">
        <f t="shared" ref="L298" si="63">SUM(L299:L300)</f>
        <v>0</v>
      </c>
      <c r="M298" s="905">
        <f t="shared" ref="M298" si="64">SUM(M299:M300)</f>
        <v>0</v>
      </c>
      <c r="N298" s="973">
        <f t="shared" ref="N298" si="65">SUM(N299:N300)</f>
        <v>0</v>
      </c>
    </row>
    <row r="299" spans="1:14" ht="12.75" customHeight="1">
      <c r="A299" s="11"/>
      <c r="B299" s="12" t="s">
        <v>40</v>
      </c>
      <c r="C299" s="153">
        <v>0</v>
      </c>
      <c r="D299" s="153">
        <v>0</v>
      </c>
      <c r="E299" s="153">
        <v>0</v>
      </c>
      <c r="F299" s="153">
        <v>0</v>
      </c>
      <c r="G299" s="153">
        <v>0</v>
      </c>
      <c r="H299" s="153">
        <v>0</v>
      </c>
      <c r="I299" s="153">
        <v>0</v>
      </c>
      <c r="J299" s="153">
        <v>0</v>
      </c>
      <c r="K299" s="153">
        <v>0</v>
      </c>
      <c r="L299" s="153">
        <v>0</v>
      </c>
      <c r="M299" s="153">
        <v>0</v>
      </c>
      <c r="N299" s="153">
        <v>0</v>
      </c>
    </row>
    <row r="300" spans="1:14" ht="12.75" customHeight="1">
      <c r="A300" s="11"/>
      <c r="B300" s="12" t="s">
        <v>41</v>
      </c>
      <c r="C300" s="153">
        <v>0</v>
      </c>
      <c r="D300" s="153">
        <v>0</v>
      </c>
      <c r="E300" s="153">
        <v>0</v>
      </c>
      <c r="F300" s="153">
        <v>0</v>
      </c>
      <c r="G300" s="153">
        <v>0</v>
      </c>
      <c r="H300" s="153">
        <v>0</v>
      </c>
      <c r="I300" s="153">
        <v>0</v>
      </c>
      <c r="J300" s="153">
        <v>0</v>
      </c>
      <c r="K300" s="153">
        <v>0</v>
      </c>
      <c r="L300" s="153">
        <v>0</v>
      </c>
      <c r="M300" s="153">
        <v>0</v>
      </c>
      <c r="N300" s="153">
        <v>0</v>
      </c>
    </row>
    <row r="301" spans="1:14" ht="12.75" customHeight="1">
      <c r="A301" s="11"/>
      <c r="B301" s="10" t="s">
        <v>42</v>
      </c>
      <c r="C301" s="13">
        <f t="shared" ref="C301" si="66">SUM(C302:C303)</f>
        <v>0</v>
      </c>
      <c r="D301" s="13">
        <f t="shared" ref="D301" si="67">SUM(D302:D303)</f>
        <v>0</v>
      </c>
      <c r="E301" s="13">
        <f t="shared" ref="E301" si="68">SUM(E302:E303)</f>
        <v>0</v>
      </c>
      <c r="F301" s="13">
        <f t="shared" ref="F301" si="69">SUM(F302:F303)</f>
        <v>0</v>
      </c>
      <c r="G301" s="13">
        <f t="shared" ref="G301" si="70">SUM(G302:G303)</f>
        <v>0</v>
      </c>
      <c r="H301" s="13">
        <f t="shared" ref="H301" si="71">SUM(H302:H303)</f>
        <v>0</v>
      </c>
      <c r="I301" s="13">
        <f t="shared" ref="I301" si="72">SUM(I302:I303)</f>
        <v>0</v>
      </c>
      <c r="J301" s="13">
        <f t="shared" ref="J301" si="73">SUM(J302:J303)</f>
        <v>0</v>
      </c>
      <c r="K301" s="13">
        <f t="shared" ref="K301" si="74">SUM(K302:K303)</f>
        <v>150</v>
      </c>
      <c r="L301" s="13">
        <f t="shared" ref="L301" si="75">SUM(L302:L303)</f>
        <v>0</v>
      </c>
      <c r="M301" s="13">
        <f t="shared" ref="M301" si="76">SUM(M302:M303)</f>
        <v>0</v>
      </c>
      <c r="N301" s="13">
        <f t="shared" ref="N301" si="77">SUM(N302:N303)</f>
        <v>0</v>
      </c>
    </row>
    <row r="302" spans="1:14">
      <c r="A302" s="11"/>
      <c r="B302" s="12" t="s">
        <v>40</v>
      </c>
      <c r="C302" s="129">
        <v>0</v>
      </c>
      <c r="D302" s="236">
        <v>0</v>
      </c>
      <c r="E302" s="303">
        <v>0</v>
      </c>
      <c r="F302" s="383">
        <v>0</v>
      </c>
      <c r="G302" s="453">
        <v>0</v>
      </c>
      <c r="H302" s="525">
        <v>0</v>
      </c>
      <c r="I302" s="595">
        <v>0</v>
      </c>
      <c r="J302" s="690">
        <v>0</v>
      </c>
      <c r="K302" s="761">
        <v>140</v>
      </c>
      <c r="L302" s="833">
        <v>0</v>
      </c>
      <c r="M302" s="903">
        <v>0</v>
      </c>
      <c r="N302" s="974">
        <v>0</v>
      </c>
    </row>
    <row r="303" spans="1:14" ht="18.75" customHeight="1">
      <c r="A303" s="11"/>
      <c r="B303" s="12" t="s">
        <v>41</v>
      </c>
      <c r="C303" s="129">
        <v>0</v>
      </c>
      <c r="D303" s="236">
        <v>0</v>
      </c>
      <c r="E303" s="303">
        <v>0</v>
      </c>
      <c r="F303" s="383">
        <v>0</v>
      </c>
      <c r="G303" s="453">
        <v>0</v>
      </c>
      <c r="H303" s="525">
        <v>0</v>
      </c>
      <c r="I303" s="595">
        <v>0</v>
      </c>
      <c r="J303" s="690">
        <v>0</v>
      </c>
      <c r="K303" s="761">
        <v>10</v>
      </c>
      <c r="L303" s="833">
        <v>0</v>
      </c>
      <c r="M303" s="903">
        <v>0</v>
      </c>
      <c r="N303" s="974">
        <v>0</v>
      </c>
    </row>
    <row r="304" spans="1:14" ht="17.25" customHeight="1">
      <c r="A304" s="9">
        <v>2</v>
      </c>
      <c r="B304" s="80" t="s">
        <v>43</v>
      </c>
      <c r="C304" s="128"/>
      <c r="D304" s="231"/>
      <c r="E304" s="296"/>
      <c r="F304" s="378"/>
      <c r="G304" s="448"/>
      <c r="H304" s="519"/>
      <c r="I304" s="588"/>
      <c r="J304" s="683"/>
      <c r="K304" s="756"/>
      <c r="L304" s="828"/>
      <c r="M304" s="896"/>
      <c r="N304" s="968"/>
    </row>
    <row r="305" spans="1:14" ht="20.100000000000001" customHeight="1">
      <c r="A305" s="11"/>
      <c r="B305" s="12" t="s">
        <v>44</v>
      </c>
      <c r="C305" s="128"/>
      <c r="D305" s="231"/>
      <c r="E305" s="296"/>
      <c r="F305" s="378"/>
      <c r="G305" s="448"/>
      <c r="H305" s="519"/>
      <c r="I305" s="588"/>
      <c r="J305" s="683"/>
      <c r="K305" s="756"/>
      <c r="L305" s="828"/>
      <c r="M305" s="896"/>
      <c r="N305" s="968"/>
    </row>
    <row r="306" spans="1:14" ht="20.100000000000001" customHeight="1">
      <c r="A306" s="11"/>
      <c r="B306" s="12" t="s">
        <v>45</v>
      </c>
      <c r="C306" s="128"/>
      <c r="D306" s="231"/>
      <c r="E306" s="296"/>
      <c r="F306" s="378"/>
      <c r="G306" s="448"/>
      <c r="H306" s="519"/>
      <c r="I306" s="588"/>
      <c r="J306" s="683"/>
      <c r="K306" s="756"/>
      <c r="L306" s="828"/>
      <c r="M306" s="896"/>
      <c r="N306" s="968"/>
    </row>
    <row r="307" spans="1:14" ht="20.100000000000001" customHeight="1">
      <c r="A307" s="9"/>
      <c r="B307" s="12" t="s">
        <v>46</v>
      </c>
      <c r="C307" s="128"/>
      <c r="D307" s="231"/>
      <c r="E307" s="296"/>
      <c r="F307" s="378"/>
      <c r="G307" s="448"/>
      <c r="H307" s="519"/>
      <c r="I307" s="588"/>
      <c r="J307" s="683"/>
      <c r="K307" s="756"/>
      <c r="L307" s="828"/>
      <c r="M307" s="896"/>
      <c r="N307" s="968"/>
    </row>
    <row r="308" spans="1:14" ht="20.100000000000001" customHeight="1">
      <c r="A308" s="14"/>
      <c r="B308" s="15" t="s">
        <v>47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>
      <c r="A309" s="17">
        <v>3</v>
      </c>
      <c r="B309" s="18" t="s">
        <v>48</v>
      </c>
      <c r="C309" s="152"/>
      <c r="D309" s="246"/>
      <c r="E309" s="290"/>
      <c r="F309" s="393"/>
      <c r="G309" s="463"/>
      <c r="H309" s="535"/>
      <c r="I309" s="582"/>
      <c r="J309" s="677"/>
      <c r="K309" s="771"/>
      <c r="L309" s="843"/>
      <c r="M309" s="890"/>
      <c r="N309" s="984"/>
    </row>
    <row r="310" spans="1:14" ht="20.100000000000001" customHeight="1">
      <c r="B310" s="126" t="s">
        <v>49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/>
    <row r="312" spans="1:14" ht="26.25" customHeight="1"/>
    <row r="313" spans="1:14" ht="20.100000000000001" customHeight="1"/>
    <row r="314" spans="1:14" ht="20.100000000000001" customHeight="1"/>
    <row r="315" spans="1:14" ht="20.100000000000001" customHeight="1"/>
    <row r="316" spans="1:14" ht="20.100000000000001" customHeight="1"/>
    <row r="317" spans="1:14" ht="24" customHeight="1"/>
    <row r="318" spans="1:14" ht="12.75" customHeight="1">
      <c r="A318" s="1000" t="s">
        <v>0</v>
      </c>
      <c r="B318" s="1000"/>
    </row>
    <row r="319" spans="1:14" ht="12.75" customHeight="1">
      <c r="A319" s="1000" t="s">
        <v>3</v>
      </c>
      <c r="B319" s="1000"/>
    </row>
    <row r="320" spans="1:14">
      <c r="A320" s="1000" t="s">
        <v>4</v>
      </c>
      <c r="B320" s="1000"/>
    </row>
    <row r="321" spans="1:14" ht="20.25" customHeight="1">
      <c r="C321" s="135"/>
    </row>
    <row r="322" spans="1:14" ht="12.75" customHeight="1">
      <c r="C322" s="136"/>
    </row>
    <row r="323" spans="1:14">
      <c r="A323" s="1" t="s">
        <v>7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>
      <c r="A324" s="1" t="s">
        <v>8</v>
      </c>
      <c r="C324" s="23" t="s">
        <v>50</v>
      </c>
      <c r="D324" s="23" t="s">
        <v>50</v>
      </c>
      <c r="E324" s="23" t="s">
        <v>50</v>
      </c>
      <c r="F324" s="23" t="s">
        <v>50</v>
      </c>
      <c r="G324" s="23" t="s">
        <v>50</v>
      </c>
      <c r="H324" s="23" t="s">
        <v>50</v>
      </c>
      <c r="I324" s="23" t="s">
        <v>50</v>
      </c>
      <c r="J324" s="23" t="s">
        <v>50</v>
      </c>
      <c r="K324" s="23" t="s">
        <v>50</v>
      </c>
      <c r="L324" s="23" t="s">
        <v>50</v>
      </c>
      <c r="M324" s="23" t="s">
        <v>50</v>
      </c>
      <c r="N324" s="23" t="s">
        <v>50</v>
      </c>
    </row>
    <row r="325" spans="1:14" s="3" customFormat="1" ht="12.75" customHeight="1">
      <c r="A325" s="3" t="s">
        <v>55</v>
      </c>
      <c r="C325" s="71" t="s">
        <v>12</v>
      </c>
      <c r="D325" s="71" t="s">
        <v>12</v>
      </c>
      <c r="E325" s="71" t="s">
        <v>12</v>
      </c>
      <c r="F325" s="71" t="s">
        <v>12</v>
      </c>
      <c r="G325" s="71" t="s">
        <v>12</v>
      </c>
      <c r="H325" s="71" t="s">
        <v>12</v>
      </c>
      <c r="I325" s="71" t="s">
        <v>12</v>
      </c>
      <c r="J325" s="71" t="s">
        <v>12</v>
      </c>
      <c r="K325" s="71" t="s">
        <v>12</v>
      </c>
      <c r="L325" s="71" t="s">
        <v>12</v>
      </c>
      <c r="M325" s="71" t="s">
        <v>12</v>
      </c>
      <c r="N325" s="71" t="s">
        <v>12</v>
      </c>
    </row>
    <row r="326" spans="1:14" ht="13.5" thickBo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 customHeight="1">
      <c r="A327" s="987" t="s">
        <v>13</v>
      </c>
      <c r="B327" s="989" t="s">
        <v>14</v>
      </c>
      <c r="C327" s="130"/>
    </row>
    <row r="328" spans="1:14" ht="12.75" customHeight="1">
      <c r="A328" s="988"/>
      <c r="B328" s="990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>
      <c r="A329" s="988"/>
      <c r="B329" s="990"/>
      <c r="C329" s="131" t="s">
        <v>19</v>
      </c>
      <c r="D329" s="223" t="s">
        <v>19</v>
      </c>
      <c r="E329" s="301" t="s">
        <v>19</v>
      </c>
      <c r="F329" s="370" t="s">
        <v>19</v>
      </c>
      <c r="G329" s="440" t="s">
        <v>19</v>
      </c>
      <c r="H329" s="511" t="s">
        <v>19</v>
      </c>
      <c r="I329" s="593" t="s">
        <v>19</v>
      </c>
      <c r="J329" s="688" t="s">
        <v>19</v>
      </c>
      <c r="K329" s="748" t="s">
        <v>19</v>
      </c>
      <c r="L329" s="820" t="s">
        <v>19</v>
      </c>
      <c r="M329" s="901" t="s">
        <v>19</v>
      </c>
      <c r="N329" s="960" t="s">
        <v>19</v>
      </c>
    </row>
    <row r="330" spans="1:14" ht="18" customHeight="1">
      <c r="A330" s="988"/>
      <c r="B330" s="990"/>
      <c r="C330" s="132"/>
      <c r="D330" s="224"/>
      <c r="E330" s="298"/>
      <c r="F330" s="371"/>
      <c r="G330" s="441"/>
      <c r="H330" s="512"/>
      <c r="I330" s="590"/>
      <c r="J330" s="685"/>
      <c r="K330" s="749"/>
      <c r="L330" s="821"/>
      <c r="M330" s="898"/>
      <c r="N330" s="961"/>
    </row>
    <row r="331" spans="1:14" ht="12.75" customHeight="1">
      <c r="A331" s="44" t="s">
        <v>25</v>
      </c>
      <c r="B331" s="45" t="s">
        <v>26</v>
      </c>
      <c r="C331" s="138" t="s">
        <v>34</v>
      </c>
      <c r="D331" s="225" t="s">
        <v>34</v>
      </c>
      <c r="E331" s="299" t="s">
        <v>34</v>
      </c>
      <c r="F331" s="372" t="s">
        <v>34</v>
      </c>
      <c r="G331" s="442" t="s">
        <v>34</v>
      </c>
      <c r="H331" s="513" t="s">
        <v>34</v>
      </c>
      <c r="I331" s="591" t="s">
        <v>34</v>
      </c>
      <c r="J331" s="686" t="s">
        <v>34</v>
      </c>
      <c r="K331" s="750" t="s">
        <v>34</v>
      </c>
      <c r="L331" s="822" t="s">
        <v>34</v>
      </c>
      <c r="M331" s="899" t="s">
        <v>34</v>
      </c>
      <c r="N331" s="962" t="s">
        <v>34</v>
      </c>
    </row>
    <row r="332" spans="1:14" ht="12.75" customHeight="1">
      <c r="A332" s="5"/>
      <c r="B332" s="6" t="s">
        <v>37</v>
      </c>
      <c r="C332" s="41">
        <f t="shared" ref="C332:N332" si="78">SUM(C334,C337)</f>
        <v>0</v>
      </c>
      <c r="D332" s="41">
        <f t="shared" si="78"/>
        <v>0</v>
      </c>
      <c r="E332" s="41">
        <f t="shared" si="78"/>
        <v>0</v>
      </c>
      <c r="F332" s="41">
        <f t="shared" si="78"/>
        <v>0</v>
      </c>
      <c r="G332" s="41">
        <f t="shared" si="78"/>
        <v>0</v>
      </c>
      <c r="H332" s="41">
        <f t="shared" si="78"/>
        <v>0</v>
      </c>
      <c r="I332" s="41">
        <f t="shared" si="78"/>
        <v>0</v>
      </c>
      <c r="J332" s="41">
        <f t="shared" si="78"/>
        <v>0</v>
      </c>
      <c r="K332" s="41">
        <f t="shared" si="78"/>
        <v>320</v>
      </c>
      <c r="L332" s="41">
        <f t="shared" si="78"/>
        <v>170</v>
      </c>
      <c r="M332" s="41">
        <f t="shared" si="78"/>
        <v>0</v>
      </c>
      <c r="N332" s="41">
        <f t="shared" si="78"/>
        <v>0</v>
      </c>
    </row>
    <row r="333" spans="1:14" ht="12.75" customHeight="1">
      <c r="A333" s="9">
        <v>1</v>
      </c>
      <c r="B333" s="10" t="s">
        <v>38</v>
      </c>
      <c r="C333" s="128"/>
      <c r="D333" s="231"/>
      <c r="E333" s="296"/>
      <c r="F333" s="378"/>
      <c r="G333" s="448"/>
      <c r="H333" s="519"/>
      <c r="I333" s="588"/>
      <c r="J333" s="683"/>
      <c r="K333" s="756"/>
      <c r="L333" s="828"/>
      <c r="M333" s="896"/>
      <c r="N333" s="968"/>
    </row>
    <row r="334" spans="1:14">
      <c r="A334" s="11"/>
      <c r="B334" s="10" t="s">
        <v>39</v>
      </c>
      <c r="C334" s="142">
        <f t="shared" ref="C334" si="79">SUM(C335:C336)</f>
        <v>0</v>
      </c>
      <c r="D334" s="229">
        <f t="shared" ref="D334" si="80">SUM(D335:D336)</f>
        <v>0</v>
      </c>
      <c r="E334" s="308">
        <f t="shared" ref="E334" si="81">SUM(E335:E336)</f>
        <v>0</v>
      </c>
      <c r="F334" s="376">
        <f t="shared" ref="F334" si="82">SUM(F335:F336)</f>
        <v>0</v>
      </c>
      <c r="G334" s="446">
        <f t="shared" ref="G334" si="83">SUM(G335:G336)</f>
        <v>0</v>
      </c>
      <c r="H334" s="517">
        <f t="shared" ref="H334" si="84">SUM(H335:H336)</f>
        <v>0</v>
      </c>
      <c r="I334" s="600">
        <f t="shared" ref="I334" si="85">SUM(I335:I336)</f>
        <v>0</v>
      </c>
      <c r="J334" s="695">
        <f t="shared" ref="J334" si="86">SUM(J335:J336)</f>
        <v>0</v>
      </c>
      <c r="K334" s="754">
        <f t="shared" ref="K334" si="87">SUM(K335:K336)</f>
        <v>0</v>
      </c>
      <c r="L334" s="826">
        <f t="shared" ref="L334" si="88">SUM(L335:L336)</f>
        <v>0</v>
      </c>
      <c r="M334" s="908">
        <f t="shared" ref="M334" si="89">SUM(M335:M336)</f>
        <v>0</v>
      </c>
      <c r="N334" s="966">
        <f t="shared" ref="N334" si="90">SUM(N335:N336)</f>
        <v>0</v>
      </c>
    </row>
    <row r="335" spans="1:14" ht="30" customHeight="1">
      <c r="A335" s="11"/>
      <c r="B335" s="12" t="s">
        <v>40</v>
      </c>
      <c r="C335" s="153">
        <v>0</v>
      </c>
      <c r="D335" s="153">
        <v>0</v>
      </c>
      <c r="E335" s="153">
        <v>0</v>
      </c>
      <c r="F335" s="153">
        <v>0</v>
      </c>
      <c r="G335" s="153">
        <v>0</v>
      </c>
      <c r="H335" s="153">
        <v>0</v>
      </c>
      <c r="I335" s="153">
        <v>0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</row>
    <row r="336" spans="1:14" ht="25.5" customHeight="1">
      <c r="A336" s="11"/>
      <c r="B336" s="12" t="s">
        <v>41</v>
      </c>
      <c r="C336" s="153">
        <v>0</v>
      </c>
      <c r="D336" s="153">
        <v>0</v>
      </c>
      <c r="E336" s="153">
        <v>0</v>
      </c>
      <c r="F336" s="153">
        <v>0</v>
      </c>
      <c r="G336" s="153">
        <v>0</v>
      </c>
      <c r="H336" s="153">
        <v>0</v>
      </c>
      <c r="I336" s="153">
        <v>0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</row>
    <row r="337" spans="1:14" ht="20.100000000000001" customHeight="1">
      <c r="A337" s="11"/>
      <c r="B337" s="10" t="s">
        <v>42</v>
      </c>
      <c r="C337" s="48">
        <f t="shared" ref="C337" si="91">SUM(C338:C339)</f>
        <v>0</v>
      </c>
      <c r="D337" s="48">
        <f t="shared" ref="D337" si="92">SUM(D338:D339)</f>
        <v>0</v>
      </c>
      <c r="E337" s="48">
        <f t="shared" ref="E337" si="93">SUM(E338:E339)</f>
        <v>0</v>
      </c>
      <c r="F337" s="48">
        <f t="shared" ref="F337" si="94">SUM(F338:F339)</f>
        <v>0</v>
      </c>
      <c r="G337" s="48">
        <f t="shared" ref="G337" si="95">SUM(G338:G339)</f>
        <v>0</v>
      </c>
      <c r="H337" s="48">
        <f t="shared" ref="H337" si="96">SUM(H338:H339)</f>
        <v>0</v>
      </c>
      <c r="I337" s="48">
        <f t="shared" ref="I337" si="97">SUM(I338:I339)</f>
        <v>0</v>
      </c>
      <c r="J337" s="48">
        <f t="shared" ref="J337" si="98">SUM(J338:J339)</f>
        <v>0</v>
      </c>
      <c r="K337" s="48">
        <f t="shared" ref="K337" si="99">SUM(K338:K339)</f>
        <v>320</v>
      </c>
      <c r="L337" s="48">
        <f t="shared" ref="L337" si="100">SUM(L338:L339)</f>
        <v>170</v>
      </c>
      <c r="M337" s="48">
        <f t="shared" ref="M337" si="101">SUM(M338:M339)</f>
        <v>0</v>
      </c>
      <c r="N337" s="48">
        <f t="shared" ref="N337" si="102">SUM(N338:N339)</f>
        <v>0</v>
      </c>
    </row>
    <row r="338" spans="1:14" ht="24" customHeight="1">
      <c r="A338" s="11"/>
      <c r="B338" s="12" t="s">
        <v>40</v>
      </c>
      <c r="C338" s="143">
        <v>0</v>
      </c>
      <c r="D338" s="227">
        <v>0</v>
      </c>
      <c r="E338" s="307">
        <v>0</v>
      </c>
      <c r="F338" s="374">
        <v>0</v>
      </c>
      <c r="G338" s="444">
        <v>0</v>
      </c>
      <c r="H338" s="515">
        <v>0</v>
      </c>
      <c r="I338" s="599">
        <v>0</v>
      </c>
      <c r="J338" s="694">
        <v>0</v>
      </c>
      <c r="K338" s="752">
        <v>110</v>
      </c>
      <c r="L338" s="824">
        <v>0</v>
      </c>
      <c r="M338" s="907">
        <v>0</v>
      </c>
      <c r="N338" s="964">
        <v>0</v>
      </c>
    </row>
    <row r="339" spans="1:14">
      <c r="A339" s="11"/>
      <c r="B339" s="12" t="s">
        <v>41</v>
      </c>
      <c r="C339" s="143">
        <v>0</v>
      </c>
      <c r="D339" s="227">
        <v>0</v>
      </c>
      <c r="E339" s="307">
        <v>0</v>
      </c>
      <c r="F339" s="374">
        <v>0</v>
      </c>
      <c r="G339" s="444">
        <v>0</v>
      </c>
      <c r="H339" s="515">
        <v>0</v>
      </c>
      <c r="I339" s="599">
        <v>0</v>
      </c>
      <c r="J339" s="694">
        <v>0</v>
      </c>
      <c r="K339" s="752">
        <v>210</v>
      </c>
      <c r="L339" s="824">
        <v>170</v>
      </c>
      <c r="M339" s="907">
        <v>0</v>
      </c>
      <c r="N339" s="964">
        <v>0</v>
      </c>
    </row>
    <row r="340" spans="1:14">
      <c r="A340" s="9">
        <v>2</v>
      </c>
      <c r="B340" s="10" t="s">
        <v>43</v>
      </c>
      <c r="C340" s="128"/>
      <c r="D340" s="231"/>
      <c r="E340" s="296"/>
      <c r="F340" s="378"/>
      <c r="G340" s="448"/>
      <c r="H340" s="519"/>
      <c r="I340" s="588"/>
      <c r="J340" s="683"/>
      <c r="K340" s="756"/>
      <c r="L340" s="828"/>
      <c r="M340" s="896"/>
      <c r="N340" s="968"/>
    </row>
    <row r="341" spans="1:14">
      <c r="A341" s="11"/>
      <c r="B341" s="12" t="s">
        <v>44</v>
      </c>
      <c r="C341" s="128"/>
      <c r="D341" s="231"/>
      <c r="E341" s="296"/>
      <c r="F341" s="378"/>
      <c r="G341" s="448"/>
      <c r="H341" s="519"/>
      <c r="I341" s="588"/>
      <c r="J341" s="683"/>
      <c r="K341" s="756"/>
      <c r="L341" s="828"/>
      <c r="M341" s="896"/>
      <c r="N341" s="968"/>
    </row>
    <row r="342" spans="1:14" ht="12.75" customHeight="1">
      <c r="A342" s="11"/>
      <c r="B342" s="12" t="s">
        <v>45</v>
      </c>
      <c r="C342" s="128"/>
      <c r="D342" s="231"/>
      <c r="E342" s="296"/>
      <c r="F342" s="378"/>
      <c r="G342" s="448"/>
      <c r="H342" s="519"/>
      <c r="I342" s="588"/>
      <c r="J342" s="683"/>
      <c r="K342" s="756"/>
      <c r="L342" s="828"/>
      <c r="M342" s="896"/>
      <c r="N342" s="968"/>
    </row>
    <row r="343" spans="1:14" ht="12.75" customHeight="1">
      <c r="A343" s="9"/>
      <c r="B343" s="12" t="s">
        <v>46</v>
      </c>
      <c r="C343" s="128"/>
      <c r="D343" s="231"/>
      <c r="E343" s="296"/>
      <c r="F343" s="378"/>
      <c r="G343" s="448"/>
      <c r="H343" s="519"/>
      <c r="I343" s="588"/>
      <c r="J343" s="683"/>
      <c r="K343" s="756"/>
      <c r="L343" s="828"/>
      <c r="M343" s="896"/>
      <c r="N343" s="968"/>
    </row>
    <row r="344" spans="1:14">
      <c r="A344" s="14"/>
      <c r="B344" s="15" t="s">
        <v>47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3.5" thickBot="1">
      <c r="A345" s="17">
        <v>3</v>
      </c>
      <c r="B345" s="18" t="s">
        <v>48</v>
      </c>
      <c r="C345" s="152"/>
      <c r="D345" s="246"/>
      <c r="E345" s="290"/>
      <c r="F345" s="393"/>
      <c r="G345" s="463"/>
      <c r="H345" s="535"/>
      <c r="I345" s="582"/>
      <c r="J345" s="677"/>
      <c r="K345" s="771"/>
      <c r="L345" s="843"/>
      <c r="M345" s="890"/>
      <c r="N345" s="984"/>
    </row>
    <row r="346" spans="1:14">
      <c r="B346" s="126" t="s">
        <v>49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>
      <c r="B347" s="126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>
      <c r="B348" s="126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>
      <c r="B349" s="126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1" spans="1:14" ht="12.75" customHeight="1"/>
    <row r="352" spans="1:14" ht="12.75" customHeight="1"/>
    <row r="353" spans="1:14" ht="12.75" customHeight="1"/>
    <row r="354" spans="1:14" ht="12.75" customHeight="1">
      <c r="A354" s="1000" t="s">
        <v>0</v>
      </c>
      <c r="B354" s="1000"/>
    </row>
    <row r="355" spans="1:14" ht="12.75" customHeight="1">
      <c r="A355" s="1000" t="s">
        <v>3</v>
      </c>
      <c r="B355" s="1000"/>
    </row>
    <row r="356" spans="1:14">
      <c r="A356" s="1000" t="s">
        <v>4</v>
      </c>
      <c r="B356" s="1000"/>
    </row>
    <row r="357" spans="1:14" ht="20.25">
      <c r="C357" s="135"/>
    </row>
    <row r="358" spans="1:14">
      <c r="C358" s="136"/>
    </row>
    <row r="359" spans="1:14" ht="12.75" customHeight="1">
      <c r="A359" s="1" t="s">
        <v>7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>
      <c r="A360" s="1" t="s">
        <v>8</v>
      </c>
      <c r="C360" s="23" t="s">
        <v>50</v>
      </c>
      <c r="D360" s="23" t="s">
        <v>50</v>
      </c>
      <c r="E360" s="23" t="s">
        <v>50</v>
      </c>
      <c r="F360" s="23" t="s">
        <v>50</v>
      </c>
      <c r="G360" s="23" t="s">
        <v>50</v>
      </c>
      <c r="H360" s="23" t="s">
        <v>50</v>
      </c>
      <c r="I360" s="23" t="s">
        <v>50</v>
      </c>
      <c r="J360" s="23" t="s">
        <v>50</v>
      </c>
      <c r="K360" s="23" t="s">
        <v>50</v>
      </c>
      <c r="L360" s="23" t="s">
        <v>50</v>
      </c>
      <c r="M360" s="23" t="s">
        <v>50</v>
      </c>
      <c r="N360" s="23" t="s">
        <v>50</v>
      </c>
    </row>
    <row r="361" spans="1:14" s="3" customFormat="1" ht="15" customHeight="1">
      <c r="A361" s="3" t="s">
        <v>61</v>
      </c>
      <c r="C361" s="71" t="s">
        <v>12</v>
      </c>
      <c r="D361" s="71" t="s">
        <v>12</v>
      </c>
      <c r="E361" s="71" t="s">
        <v>12</v>
      </c>
      <c r="F361" s="71" t="s">
        <v>12</v>
      </c>
      <c r="G361" s="71" t="s">
        <v>12</v>
      </c>
      <c r="H361" s="71" t="s">
        <v>12</v>
      </c>
      <c r="I361" s="71" t="s">
        <v>12</v>
      </c>
      <c r="J361" s="71" t="s">
        <v>12</v>
      </c>
      <c r="K361" s="71" t="s">
        <v>12</v>
      </c>
      <c r="L361" s="71" t="s">
        <v>12</v>
      </c>
      <c r="M361" s="71" t="s">
        <v>12</v>
      </c>
      <c r="N361" s="71" t="s">
        <v>12</v>
      </c>
    </row>
    <row r="362" spans="1:14" ht="18" customHeight="1" thickBot="1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 customHeight="1">
      <c r="A363" s="987" t="s">
        <v>13</v>
      </c>
      <c r="B363" s="989" t="s">
        <v>14</v>
      </c>
      <c r="C363" s="130"/>
    </row>
    <row r="364" spans="1:14" ht="12.75" customHeight="1">
      <c r="A364" s="988"/>
      <c r="B364" s="990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>
      <c r="A365" s="988"/>
      <c r="B365" s="990"/>
      <c r="C365" s="131" t="s">
        <v>19</v>
      </c>
      <c r="D365" s="223" t="s">
        <v>19</v>
      </c>
      <c r="E365" s="301" t="s">
        <v>19</v>
      </c>
      <c r="F365" s="370" t="s">
        <v>19</v>
      </c>
      <c r="G365" s="440" t="s">
        <v>19</v>
      </c>
      <c r="H365" s="511" t="s">
        <v>19</v>
      </c>
      <c r="I365" s="593" t="s">
        <v>19</v>
      </c>
      <c r="J365" s="688" t="s">
        <v>19</v>
      </c>
      <c r="K365" s="748" t="s">
        <v>19</v>
      </c>
      <c r="L365" s="820" t="s">
        <v>19</v>
      </c>
      <c r="M365" s="901" t="s">
        <v>19</v>
      </c>
      <c r="N365" s="960" t="s">
        <v>19</v>
      </c>
    </row>
    <row r="366" spans="1:14" ht="12.75" customHeight="1">
      <c r="A366" s="988"/>
      <c r="B366" s="990"/>
      <c r="C366" s="132"/>
      <c r="D366" s="224"/>
      <c r="E366" s="298"/>
      <c r="F366" s="371"/>
      <c r="G366" s="441"/>
      <c r="H366" s="512"/>
      <c r="I366" s="590"/>
      <c r="J366" s="685"/>
      <c r="K366" s="749"/>
      <c r="L366" s="821"/>
      <c r="M366" s="898"/>
      <c r="N366" s="961"/>
    </row>
    <row r="367" spans="1:14" ht="30" customHeight="1">
      <c r="A367" s="44" t="s">
        <v>25</v>
      </c>
      <c r="B367" s="45" t="s">
        <v>26</v>
      </c>
      <c r="C367" s="138" t="s">
        <v>34</v>
      </c>
      <c r="D367" s="225" t="s">
        <v>34</v>
      </c>
      <c r="E367" s="299" t="s">
        <v>34</v>
      </c>
      <c r="F367" s="372" t="s">
        <v>34</v>
      </c>
      <c r="G367" s="442" t="s">
        <v>34</v>
      </c>
      <c r="H367" s="513" t="s">
        <v>34</v>
      </c>
      <c r="I367" s="591" t="s">
        <v>34</v>
      </c>
      <c r="J367" s="686" t="s">
        <v>34</v>
      </c>
      <c r="K367" s="750" t="s">
        <v>34</v>
      </c>
      <c r="L367" s="822" t="s">
        <v>34</v>
      </c>
      <c r="M367" s="899" t="s">
        <v>34</v>
      </c>
      <c r="N367" s="962" t="s">
        <v>34</v>
      </c>
    </row>
    <row r="368" spans="1:14" ht="25.5" customHeight="1">
      <c r="A368" s="5"/>
      <c r="B368" s="6" t="s">
        <v>37</v>
      </c>
      <c r="C368" s="7">
        <f t="shared" ref="C368:N368" si="103">SUM(C370,C373)</f>
        <v>0</v>
      </c>
      <c r="D368" s="7">
        <f t="shared" si="103"/>
        <v>0</v>
      </c>
      <c r="E368" s="7">
        <f t="shared" si="103"/>
        <v>0</v>
      </c>
      <c r="F368" s="7">
        <f t="shared" si="103"/>
        <v>0</v>
      </c>
      <c r="G368" s="7">
        <f t="shared" si="103"/>
        <v>0</v>
      </c>
      <c r="H368" s="7">
        <f t="shared" si="103"/>
        <v>0</v>
      </c>
      <c r="I368" s="7">
        <f t="shared" si="103"/>
        <v>0</v>
      </c>
      <c r="J368" s="7">
        <f t="shared" si="103"/>
        <v>0</v>
      </c>
      <c r="K368" s="7">
        <f t="shared" si="103"/>
        <v>100</v>
      </c>
      <c r="L368" s="7">
        <f t="shared" si="103"/>
        <v>100</v>
      </c>
      <c r="M368" s="7">
        <f t="shared" si="103"/>
        <v>0</v>
      </c>
      <c r="N368" s="7">
        <f t="shared" si="103"/>
        <v>0</v>
      </c>
    </row>
    <row r="369" spans="1:14" ht="20.100000000000001" customHeight="1">
      <c r="A369" s="9">
        <v>1</v>
      </c>
      <c r="B369" s="10" t="s">
        <v>38</v>
      </c>
      <c r="C369" s="128"/>
      <c r="D369" s="231"/>
      <c r="E369" s="296"/>
      <c r="F369" s="378"/>
      <c r="G369" s="448"/>
      <c r="H369" s="519"/>
      <c r="I369" s="588"/>
      <c r="J369" s="683"/>
      <c r="K369" s="756"/>
      <c r="L369" s="828"/>
      <c r="M369" s="896"/>
      <c r="N369" s="968"/>
    </row>
    <row r="370" spans="1:14" ht="20.100000000000001" customHeight="1">
      <c r="A370" s="11"/>
      <c r="B370" s="10" t="s">
        <v>39</v>
      </c>
      <c r="C370" s="133">
        <f t="shared" ref="C370" si="104">SUM(C371:C372)</f>
        <v>0</v>
      </c>
      <c r="D370" s="235">
        <f t="shared" ref="D370" si="105">SUM(D371:D372)</f>
        <v>0</v>
      </c>
      <c r="E370" s="305">
        <f t="shared" ref="E370" si="106">SUM(E371:E372)</f>
        <v>0</v>
      </c>
      <c r="F370" s="382">
        <f t="shared" ref="F370" si="107">SUM(F371:F372)</f>
        <v>0</v>
      </c>
      <c r="G370" s="452">
        <f t="shared" ref="G370" si="108">SUM(G371:G372)</f>
        <v>0</v>
      </c>
      <c r="H370" s="524">
        <f t="shared" ref="H370" si="109">SUM(H371:H372)</f>
        <v>0</v>
      </c>
      <c r="I370" s="597">
        <f t="shared" ref="I370" si="110">SUM(I371:I372)</f>
        <v>0</v>
      </c>
      <c r="J370" s="692">
        <f t="shared" ref="J370" si="111">SUM(J371:J372)</f>
        <v>0</v>
      </c>
      <c r="K370" s="760">
        <f t="shared" ref="K370" si="112">SUM(K371:K372)</f>
        <v>0</v>
      </c>
      <c r="L370" s="832">
        <f t="shared" ref="L370" si="113">SUM(L371:L372)</f>
        <v>0</v>
      </c>
      <c r="M370" s="905">
        <f t="shared" ref="M370" si="114">SUM(M371:M372)</f>
        <v>0</v>
      </c>
      <c r="N370" s="973">
        <f t="shared" ref="N370" si="115">SUM(N371:N372)</f>
        <v>0</v>
      </c>
    </row>
    <row r="371" spans="1:14" ht="20.100000000000001" customHeight="1">
      <c r="A371" s="11"/>
      <c r="B371" s="12" t="s">
        <v>40</v>
      </c>
      <c r="C371" s="153">
        <v>0</v>
      </c>
      <c r="D371" s="153">
        <v>0</v>
      </c>
      <c r="E371" s="153">
        <v>0</v>
      </c>
      <c r="F371" s="153">
        <v>0</v>
      </c>
      <c r="G371" s="153">
        <v>0</v>
      </c>
      <c r="H371" s="153">
        <v>0</v>
      </c>
      <c r="I371" s="153">
        <v>0</v>
      </c>
      <c r="J371" s="153">
        <v>0</v>
      </c>
      <c r="K371" s="153">
        <v>0</v>
      </c>
      <c r="L371" s="153">
        <v>0</v>
      </c>
      <c r="M371" s="153">
        <v>0</v>
      </c>
      <c r="N371" s="153">
        <v>0</v>
      </c>
    </row>
    <row r="372" spans="1:14" ht="20.100000000000001" customHeight="1">
      <c r="A372" s="11"/>
      <c r="B372" s="12" t="s">
        <v>41</v>
      </c>
      <c r="C372" s="153">
        <v>0</v>
      </c>
      <c r="D372" s="153">
        <v>0</v>
      </c>
      <c r="E372" s="153">
        <v>0</v>
      </c>
      <c r="F372" s="153">
        <v>0</v>
      </c>
      <c r="G372" s="153">
        <v>0</v>
      </c>
      <c r="H372" s="153">
        <v>0</v>
      </c>
      <c r="I372" s="153">
        <v>0</v>
      </c>
      <c r="J372" s="153">
        <v>0</v>
      </c>
      <c r="K372" s="153">
        <v>0</v>
      </c>
      <c r="L372" s="153">
        <v>0</v>
      </c>
      <c r="M372" s="153">
        <v>0</v>
      </c>
      <c r="N372" s="153">
        <v>0</v>
      </c>
    </row>
    <row r="373" spans="1:14" ht="20.100000000000001" customHeight="1">
      <c r="A373" s="11"/>
      <c r="B373" s="10" t="s">
        <v>42</v>
      </c>
      <c r="C373" s="48">
        <f t="shared" ref="C373" si="116">SUM(C374:C375)</f>
        <v>0</v>
      </c>
      <c r="D373" s="48">
        <f t="shared" ref="D373" si="117">SUM(D374:D375)</f>
        <v>0</v>
      </c>
      <c r="E373" s="48">
        <f t="shared" ref="E373" si="118">SUM(E374:E375)</f>
        <v>0</v>
      </c>
      <c r="F373" s="48">
        <f t="shared" ref="F373" si="119">SUM(F374:F375)</f>
        <v>0</v>
      </c>
      <c r="G373" s="48">
        <f t="shared" ref="G373" si="120">SUM(G374:G375)</f>
        <v>0</v>
      </c>
      <c r="H373" s="48">
        <f t="shared" ref="H373" si="121">SUM(H374:H375)</f>
        <v>0</v>
      </c>
      <c r="I373" s="48">
        <f t="shared" ref="I373" si="122">SUM(I374:I375)</f>
        <v>0</v>
      </c>
      <c r="J373" s="48">
        <f t="shared" ref="J373" si="123">SUM(J374:J375)</f>
        <v>0</v>
      </c>
      <c r="K373" s="48">
        <f t="shared" ref="K373" si="124">SUM(K374:K375)</f>
        <v>100</v>
      </c>
      <c r="L373" s="48">
        <f t="shared" ref="L373" si="125">SUM(L374:L375)</f>
        <v>100</v>
      </c>
      <c r="M373" s="48">
        <f t="shared" ref="M373" si="126">SUM(M374:M375)</f>
        <v>0</v>
      </c>
      <c r="N373" s="48">
        <f t="shared" ref="N373" si="127">SUM(N374:N375)</f>
        <v>0</v>
      </c>
    </row>
    <row r="374" spans="1:14" ht="20.100000000000001" customHeight="1">
      <c r="A374" s="11"/>
      <c r="B374" s="12" t="s">
        <v>40</v>
      </c>
      <c r="C374" s="129">
        <v>0</v>
      </c>
      <c r="D374" s="236">
        <v>0</v>
      </c>
      <c r="E374" s="303">
        <v>0</v>
      </c>
      <c r="F374" s="383">
        <v>0</v>
      </c>
      <c r="G374" s="453">
        <v>0</v>
      </c>
      <c r="H374" s="525">
        <v>0</v>
      </c>
      <c r="I374" s="595">
        <v>0</v>
      </c>
      <c r="J374" s="690">
        <v>0</v>
      </c>
      <c r="K374" s="761">
        <v>0</v>
      </c>
      <c r="L374" s="833">
        <v>0</v>
      </c>
      <c r="M374" s="903">
        <v>0</v>
      </c>
      <c r="N374" s="974">
        <v>0</v>
      </c>
    </row>
    <row r="375" spans="1:14" ht="20.100000000000001" customHeight="1">
      <c r="A375" s="11"/>
      <c r="B375" s="12" t="s">
        <v>41</v>
      </c>
      <c r="C375" s="129">
        <v>0</v>
      </c>
      <c r="D375" s="236">
        <v>0</v>
      </c>
      <c r="E375" s="303">
        <v>0</v>
      </c>
      <c r="F375" s="383">
        <v>0</v>
      </c>
      <c r="G375" s="453">
        <v>0</v>
      </c>
      <c r="H375" s="525">
        <v>0</v>
      </c>
      <c r="I375" s="595">
        <v>0</v>
      </c>
      <c r="J375" s="690">
        <v>0</v>
      </c>
      <c r="K375" s="761">
        <v>100</v>
      </c>
      <c r="L375" s="833">
        <v>100</v>
      </c>
      <c r="M375" s="903">
        <v>0</v>
      </c>
      <c r="N375" s="974">
        <v>0</v>
      </c>
    </row>
    <row r="376" spans="1:14" ht="26.25" customHeight="1">
      <c r="A376" s="9">
        <v>2</v>
      </c>
      <c r="B376" s="10" t="s">
        <v>43</v>
      </c>
      <c r="C376" s="128"/>
      <c r="D376" s="231"/>
      <c r="E376" s="296"/>
      <c r="F376" s="378"/>
      <c r="G376" s="448"/>
      <c r="H376" s="519"/>
      <c r="I376" s="588"/>
      <c r="J376" s="683"/>
      <c r="K376" s="756"/>
      <c r="L376" s="828"/>
      <c r="M376" s="896"/>
      <c r="N376" s="968"/>
    </row>
    <row r="377" spans="1:14" ht="20.100000000000001" customHeight="1">
      <c r="A377" s="11"/>
      <c r="B377" s="12" t="s">
        <v>44</v>
      </c>
      <c r="C377" s="128"/>
      <c r="D377" s="231"/>
      <c r="E377" s="296"/>
      <c r="F377" s="378"/>
      <c r="G377" s="448"/>
      <c r="H377" s="519"/>
      <c r="I377" s="588"/>
      <c r="J377" s="683"/>
      <c r="K377" s="756"/>
      <c r="L377" s="828"/>
      <c r="M377" s="896"/>
      <c r="N377" s="968"/>
    </row>
    <row r="378" spans="1:14" ht="20.100000000000001" customHeight="1">
      <c r="A378" s="11"/>
      <c r="B378" s="12" t="s">
        <v>45</v>
      </c>
      <c r="C378" s="128"/>
      <c r="D378" s="231"/>
      <c r="E378" s="296"/>
      <c r="F378" s="378"/>
      <c r="G378" s="448"/>
      <c r="H378" s="519"/>
      <c r="I378" s="588"/>
      <c r="J378" s="683"/>
      <c r="K378" s="756"/>
      <c r="L378" s="828"/>
      <c r="M378" s="896"/>
      <c r="N378" s="968"/>
    </row>
    <row r="379" spans="1:14" ht="20.100000000000001" customHeight="1">
      <c r="A379" s="9"/>
      <c r="B379" s="12" t="s">
        <v>46</v>
      </c>
      <c r="C379" s="128"/>
      <c r="D379" s="231"/>
      <c r="E379" s="296"/>
      <c r="F379" s="378"/>
      <c r="G379" s="448"/>
      <c r="H379" s="519"/>
      <c r="I379" s="588"/>
      <c r="J379" s="683"/>
      <c r="K379" s="756"/>
      <c r="L379" s="828"/>
      <c r="M379" s="896"/>
      <c r="N379" s="968"/>
    </row>
    <row r="380" spans="1:14" ht="20.100000000000001" customHeight="1">
      <c r="A380" s="14"/>
      <c r="B380" s="15" t="s">
        <v>47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>
      <c r="A381" s="17">
        <v>3</v>
      </c>
      <c r="B381" s="18" t="s">
        <v>48</v>
      </c>
      <c r="C381" s="152"/>
      <c r="D381" s="246"/>
      <c r="E381" s="290"/>
      <c r="F381" s="393"/>
      <c r="G381" s="463"/>
      <c r="H381" s="535"/>
      <c r="I381" s="582"/>
      <c r="J381" s="677"/>
      <c r="K381" s="771"/>
      <c r="L381" s="843"/>
      <c r="M381" s="890"/>
      <c r="N381" s="984"/>
    </row>
    <row r="382" spans="1:14">
      <c r="B382" s="126" t="s">
        <v>49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5" spans="1:14" ht="12.75" customHeight="1"/>
    <row r="386" spans="1:14" ht="12.75" customHeight="1"/>
    <row r="390" spans="1:14" ht="12.75" customHeight="1">
      <c r="A390" s="1000" t="s">
        <v>0</v>
      </c>
      <c r="B390" s="1000"/>
    </row>
    <row r="391" spans="1:14" ht="12.75" customHeight="1">
      <c r="A391" s="1000" t="s">
        <v>3</v>
      </c>
      <c r="B391" s="1000"/>
    </row>
    <row r="392" spans="1:14" ht="7.5" customHeight="1">
      <c r="A392" s="1000" t="s">
        <v>4</v>
      </c>
      <c r="B392" s="1000"/>
    </row>
    <row r="393" spans="1:14" ht="18" customHeight="1">
      <c r="C393" s="135"/>
    </row>
    <row r="394" spans="1:14" ht="12.75" customHeight="1">
      <c r="C394" s="136"/>
    </row>
    <row r="395" spans="1:14" ht="12.75" customHeight="1">
      <c r="A395" s="1" t="s">
        <v>7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>
      <c r="A396" s="1" t="s">
        <v>8</v>
      </c>
      <c r="C396" s="23" t="s">
        <v>50</v>
      </c>
      <c r="D396" s="23" t="s">
        <v>50</v>
      </c>
      <c r="E396" s="23" t="s">
        <v>50</v>
      </c>
      <c r="F396" s="23" t="s">
        <v>50</v>
      </c>
      <c r="G396" s="23" t="s">
        <v>50</v>
      </c>
      <c r="H396" s="23" t="s">
        <v>50</v>
      </c>
      <c r="I396" s="23" t="s">
        <v>50</v>
      </c>
      <c r="J396" s="23" t="s">
        <v>50</v>
      </c>
      <c r="K396" s="23" t="s">
        <v>50</v>
      </c>
      <c r="L396" s="23" t="s">
        <v>50</v>
      </c>
      <c r="M396" s="23" t="s">
        <v>50</v>
      </c>
      <c r="N396" s="23" t="s">
        <v>50</v>
      </c>
    </row>
    <row r="397" spans="1:14" s="3" customFormat="1" ht="12.75" customHeight="1">
      <c r="A397" s="3" t="s">
        <v>60</v>
      </c>
      <c r="C397" s="71" t="s">
        <v>12</v>
      </c>
      <c r="D397" s="71" t="s">
        <v>12</v>
      </c>
      <c r="E397" s="71" t="s">
        <v>12</v>
      </c>
      <c r="F397" s="71" t="s">
        <v>12</v>
      </c>
      <c r="G397" s="71" t="s">
        <v>12</v>
      </c>
      <c r="H397" s="71" t="s">
        <v>12</v>
      </c>
      <c r="I397" s="71" t="s">
        <v>12</v>
      </c>
      <c r="J397" s="71" t="s">
        <v>12</v>
      </c>
      <c r="K397" s="71" t="s">
        <v>12</v>
      </c>
      <c r="L397" s="71" t="s">
        <v>12</v>
      </c>
      <c r="M397" s="71" t="s">
        <v>12</v>
      </c>
      <c r="N397" s="71" t="s">
        <v>12</v>
      </c>
    </row>
    <row r="398" spans="1:14" ht="30" customHeight="1" thickBo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25.5" customHeight="1">
      <c r="A399" s="987" t="s">
        <v>13</v>
      </c>
      <c r="B399" s="989" t="s">
        <v>14</v>
      </c>
      <c r="C399" s="130"/>
    </row>
    <row r="400" spans="1:14" ht="20.100000000000001" customHeight="1">
      <c r="A400" s="988"/>
      <c r="B400" s="990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>
      <c r="A401" s="988"/>
      <c r="B401" s="990"/>
      <c r="C401" s="131" t="s">
        <v>19</v>
      </c>
      <c r="D401" s="223" t="s">
        <v>19</v>
      </c>
      <c r="E401" s="301" t="s">
        <v>19</v>
      </c>
      <c r="F401" s="370" t="s">
        <v>19</v>
      </c>
      <c r="G401" s="440" t="s">
        <v>19</v>
      </c>
      <c r="H401" s="511" t="s">
        <v>19</v>
      </c>
      <c r="I401" s="593" t="s">
        <v>19</v>
      </c>
      <c r="J401" s="688" t="s">
        <v>19</v>
      </c>
      <c r="K401" s="748" t="s">
        <v>19</v>
      </c>
      <c r="L401" s="820" t="s">
        <v>19</v>
      </c>
      <c r="M401" s="901" t="s">
        <v>19</v>
      </c>
      <c r="N401" s="960" t="s">
        <v>19</v>
      </c>
    </row>
    <row r="402" spans="1:14" ht="20.100000000000001" customHeight="1">
      <c r="A402" s="988"/>
      <c r="B402" s="990"/>
      <c r="C402" s="132"/>
      <c r="D402" s="224"/>
      <c r="E402" s="298"/>
      <c r="F402" s="371"/>
      <c r="G402" s="441"/>
      <c r="H402" s="512"/>
      <c r="I402" s="590"/>
      <c r="J402" s="685"/>
      <c r="K402" s="749"/>
      <c r="L402" s="821"/>
      <c r="M402" s="898"/>
      <c r="N402" s="961"/>
    </row>
    <row r="403" spans="1:14" ht="20.100000000000001" customHeight="1">
      <c r="A403" s="44" t="s">
        <v>25</v>
      </c>
      <c r="B403" s="45" t="s">
        <v>26</v>
      </c>
      <c r="C403" s="138" t="s">
        <v>34</v>
      </c>
      <c r="D403" s="225" t="s">
        <v>34</v>
      </c>
      <c r="E403" s="299" t="s">
        <v>34</v>
      </c>
      <c r="F403" s="372" t="s">
        <v>34</v>
      </c>
      <c r="G403" s="442" t="s">
        <v>34</v>
      </c>
      <c r="H403" s="513" t="s">
        <v>34</v>
      </c>
      <c r="I403" s="591" t="s">
        <v>34</v>
      </c>
      <c r="J403" s="686" t="s">
        <v>34</v>
      </c>
      <c r="K403" s="750" t="s">
        <v>34</v>
      </c>
      <c r="L403" s="822" t="s">
        <v>34</v>
      </c>
      <c r="M403" s="899" t="s">
        <v>34</v>
      </c>
      <c r="N403" s="962" t="s">
        <v>34</v>
      </c>
    </row>
    <row r="404" spans="1:14" ht="20.100000000000001" customHeight="1">
      <c r="A404" s="5"/>
      <c r="B404" s="6" t="s">
        <v>37</v>
      </c>
      <c r="C404" s="7">
        <f t="shared" ref="C404:N404" si="128">SUM(C406,C409)</f>
        <v>0</v>
      </c>
      <c r="D404" s="7">
        <f t="shared" si="128"/>
        <v>0</v>
      </c>
      <c r="E404" s="7">
        <f t="shared" si="128"/>
        <v>0</v>
      </c>
      <c r="F404" s="7">
        <f t="shared" si="128"/>
        <v>0</v>
      </c>
      <c r="G404" s="7">
        <f t="shared" si="128"/>
        <v>0</v>
      </c>
      <c r="H404" s="7">
        <f t="shared" si="128"/>
        <v>0</v>
      </c>
      <c r="I404" s="7">
        <f t="shared" si="128"/>
        <v>0</v>
      </c>
      <c r="J404" s="7">
        <f t="shared" si="128"/>
        <v>29</v>
      </c>
      <c r="K404" s="7">
        <f t="shared" si="128"/>
        <v>971</v>
      </c>
      <c r="L404" s="7">
        <f t="shared" si="128"/>
        <v>50</v>
      </c>
      <c r="M404" s="7">
        <f t="shared" si="128"/>
        <v>160</v>
      </c>
      <c r="N404" s="7">
        <f t="shared" si="128"/>
        <v>0</v>
      </c>
    </row>
    <row r="405" spans="1:14" ht="20.100000000000001" customHeight="1">
      <c r="A405" s="9">
        <v>1</v>
      </c>
      <c r="B405" s="10" t="s">
        <v>38</v>
      </c>
      <c r="C405" s="128"/>
      <c r="D405" s="231"/>
      <c r="E405" s="296"/>
      <c r="F405" s="378"/>
      <c r="G405" s="448"/>
      <c r="H405" s="519"/>
      <c r="I405" s="588"/>
      <c r="J405" s="683"/>
      <c r="K405" s="756"/>
      <c r="L405" s="828"/>
      <c r="M405" s="896"/>
      <c r="N405" s="968"/>
    </row>
    <row r="406" spans="1:14" ht="20.100000000000001" customHeight="1">
      <c r="A406" s="11"/>
      <c r="B406" s="10" t="s">
        <v>39</v>
      </c>
      <c r="C406" s="133">
        <f t="shared" ref="C406" si="129">SUM(C407:C408)</f>
        <v>0</v>
      </c>
      <c r="D406" s="235">
        <f t="shared" ref="D406" si="130">SUM(D407:D408)</f>
        <v>0</v>
      </c>
      <c r="E406" s="305">
        <f t="shared" ref="E406" si="131">SUM(E407:E408)</f>
        <v>0</v>
      </c>
      <c r="F406" s="382">
        <f t="shared" ref="F406" si="132">SUM(F407:F408)</f>
        <v>0</v>
      </c>
      <c r="G406" s="452">
        <f t="shared" ref="G406" si="133">SUM(G407:G408)</f>
        <v>0</v>
      </c>
      <c r="H406" s="524">
        <f t="shared" ref="H406" si="134">SUM(H407:H408)</f>
        <v>0</v>
      </c>
      <c r="I406" s="597">
        <f t="shared" ref="I406" si="135">SUM(I407:I408)</f>
        <v>0</v>
      </c>
      <c r="J406" s="692">
        <f t="shared" ref="J406" si="136">SUM(J407:J408)</f>
        <v>0</v>
      </c>
      <c r="K406" s="760">
        <f t="shared" ref="K406" si="137">SUM(K407:K408)</f>
        <v>0</v>
      </c>
      <c r="L406" s="832">
        <f t="shared" ref="L406" si="138">SUM(L407:L408)</f>
        <v>0</v>
      </c>
      <c r="M406" s="905">
        <f t="shared" ref="M406" si="139">SUM(M407:M408)</f>
        <v>0</v>
      </c>
      <c r="N406" s="973">
        <f t="shared" ref="N406" si="140">SUM(N407:N408)</f>
        <v>0</v>
      </c>
    </row>
    <row r="407" spans="1:14" ht="26.25" customHeight="1">
      <c r="A407" s="11"/>
      <c r="B407" s="12" t="s">
        <v>40</v>
      </c>
      <c r="C407" s="153">
        <v>0</v>
      </c>
      <c r="D407" s="153">
        <v>0</v>
      </c>
      <c r="E407" s="153">
        <v>0</v>
      </c>
      <c r="F407" s="153">
        <v>0</v>
      </c>
      <c r="G407" s="153">
        <v>0</v>
      </c>
      <c r="H407" s="153">
        <v>0</v>
      </c>
      <c r="I407" s="153">
        <v>0</v>
      </c>
      <c r="J407" s="674">
        <v>0</v>
      </c>
      <c r="K407" s="674">
        <v>0</v>
      </c>
      <c r="L407" s="674">
        <v>0</v>
      </c>
      <c r="M407" s="674">
        <v>0</v>
      </c>
      <c r="N407" s="674">
        <v>0</v>
      </c>
    </row>
    <row r="408" spans="1:14" ht="20.100000000000001" customHeight="1">
      <c r="A408" s="11"/>
      <c r="B408" s="12" t="s">
        <v>41</v>
      </c>
      <c r="C408" s="153">
        <v>0</v>
      </c>
      <c r="D408" s="153">
        <v>0</v>
      </c>
      <c r="E408" s="153">
        <v>0</v>
      </c>
      <c r="F408" s="153">
        <v>0</v>
      </c>
      <c r="G408" s="153">
        <v>0</v>
      </c>
      <c r="H408" s="153">
        <v>0</v>
      </c>
      <c r="I408" s="153">
        <v>0</v>
      </c>
      <c r="J408" s="674">
        <v>0</v>
      </c>
      <c r="K408" s="674">
        <v>0</v>
      </c>
      <c r="L408" s="674">
        <v>0</v>
      </c>
      <c r="M408" s="674">
        <v>0</v>
      </c>
      <c r="N408" s="674">
        <v>0</v>
      </c>
    </row>
    <row r="409" spans="1:14" ht="20.100000000000001" customHeight="1">
      <c r="A409" s="11"/>
      <c r="B409" s="10" t="s">
        <v>42</v>
      </c>
      <c r="C409" s="13">
        <f t="shared" ref="C409" si="141">SUM(C410:C411)</f>
        <v>0</v>
      </c>
      <c r="D409" s="13">
        <f t="shared" ref="D409" si="142">SUM(D410:D411)</f>
        <v>0</v>
      </c>
      <c r="E409" s="13">
        <f t="shared" ref="E409" si="143">SUM(E410:E411)</f>
        <v>0</v>
      </c>
      <c r="F409" s="13">
        <f t="shared" ref="F409" si="144">SUM(F410:F411)</f>
        <v>0</v>
      </c>
      <c r="G409" s="13">
        <f t="shared" ref="G409" si="145">SUM(G410:G411)</f>
        <v>0</v>
      </c>
      <c r="H409" s="13">
        <f t="shared" ref="H409" si="146">SUM(H410:H411)</f>
        <v>0</v>
      </c>
      <c r="I409" s="13">
        <f t="shared" ref="I409" si="147">SUM(I410:I411)</f>
        <v>0</v>
      </c>
      <c r="J409" s="13">
        <f t="shared" ref="J409" si="148">SUM(J410:J411)</f>
        <v>29</v>
      </c>
      <c r="K409" s="13">
        <f t="shared" ref="K409" si="149">SUM(K410:K411)</f>
        <v>971</v>
      </c>
      <c r="L409" s="13">
        <f t="shared" ref="L409" si="150">SUM(L410:L411)</f>
        <v>50</v>
      </c>
      <c r="M409" s="13">
        <f t="shared" ref="M409" si="151">SUM(M410:M411)</f>
        <v>160</v>
      </c>
      <c r="N409" s="13">
        <f t="shared" ref="N409" si="152">SUM(N410:N411)</f>
        <v>0</v>
      </c>
    </row>
    <row r="410" spans="1:14" ht="20.100000000000001" customHeight="1">
      <c r="A410" s="11"/>
      <c r="B410" s="12" t="s">
        <v>40</v>
      </c>
      <c r="C410" s="129">
        <v>0</v>
      </c>
      <c r="D410" s="236">
        <v>0</v>
      </c>
      <c r="E410" s="303">
        <v>0</v>
      </c>
      <c r="F410" s="383">
        <v>0</v>
      </c>
      <c r="G410" s="453">
        <v>0</v>
      </c>
      <c r="H410" s="525">
        <v>0</v>
      </c>
      <c r="I410" s="595">
        <v>0</v>
      </c>
      <c r="J410" s="690">
        <v>29</v>
      </c>
      <c r="K410" s="761">
        <v>300</v>
      </c>
      <c r="L410" s="833">
        <v>0</v>
      </c>
      <c r="M410" s="903">
        <v>0</v>
      </c>
      <c r="N410" s="974">
        <v>0</v>
      </c>
    </row>
    <row r="411" spans="1:14" ht="20.100000000000001" customHeight="1">
      <c r="A411" s="11"/>
      <c r="B411" s="12" t="s">
        <v>41</v>
      </c>
      <c r="C411" s="129">
        <v>0</v>
      </c>
      <c r="D411" s="236">
        <v>0</v>
      </c>
      <c r="E411" s="303">
        <v>0</v>
      </c>
      <c r="F411" s="383">
        <v>0</v>
      </c>
      <c r="G411" s="453">
        <v>0</v>
      </c>
      <c r="H411" s="525">
        <v>0</v>
      </c>
      <c r="I411" s="595">
        <v>0</v>
      </c>
      <c r="J411" s="690">
        <v>0</v>
      </c>
      <c r="K411" s="761">
        <v>671</v>
      </c>
      <c r="L411" s="833">
        <v>50</v>
      </c>
      <c r="M411" s="903">
        <v>160</v>
      </c>
      <c r="N411" s="974">
        <v>0</v>
      </c>
    </row>
    <row r="412" spans="1:14" ht="24" customHeight="1">
      <c r="A412" s="9">
        <v>2</v>
      </c>
      <c r="B412" s="10" t="s">
        <v>43</v>
      </c>
      <c r="C412" s="128"/>
      <c r="D412" s="231"/>
      <c r="E412" s="296"/>
      <c r="F412" s="378"/>
      <c r="G412" s="448"/>
      <c r="H412" s="519"/>
      <c r="I412" s="588"/>
      <c r="J412" s="683"/>
      <c r="K412" s="756"/>
      <c r="L412" s="828"/>
      <c r="M412" s="896"/>
      <c r="N412" s="968"/>
    </row>
    <row r="413" spans="1:14" ht="12.75" customHeight="1">
      <c r="A413" s="11"/>
      <c r="B413" s="12" t="s">
        <v>44</v>
      </c>
      <c r="C413" s="128"/>
      <c r="D413" s="231"/>
      <c r="E413" s="296"/>
      <c r="F413" s="378"/>
      <c r="G413" s="448"/>
      <c r="H413" s="519"/>
      <c r="I413" s="588"/>
      <c r="J413" s="683"/>
      <c r="K413" s="756"/>
      <c r="L413" s="828"/>
      <c r="M413" s="896"/>
      <c r="N413" s="968"/>
    </row>
    <row r="414" spans="1:14">
      <c r="A414" s="11"/>
      <c r="B414" s="12" t="s">
        <v>45</v>
      </c>
      <c r="C414" s="128"/>
      <c r="D414" s="231"/>
      <c r="E414" s="296"/>
      <c r="F414" s="378"/>
      <c r="G414" s="448"/>
      <c r="H414" s="519"/>
      <c r="I414" s="588"/>
      <c r="J414" s="683"/>
      <c r="K414" s="756"/>
      <c r="L414" s="828"/>
      <c r="M414" s="896"/>
      <c r="N414" s="968"/>
    </row>
    <row r="415" spans="1:14">
      <c r="A415" s="9"/>
      <c r="B415" s="12" t="s">
        <v>46</v>
      </c>
      <c r="C415" s="128"/>
      <c r="D415" s="231"/>
      <c r="E415" s="296"/>
      <c r="F415" s="378"/>
      <c r="G415" s="448"/>
      <c r="H415" s="519"/>
      <c r="I415" s="588"/>
      <c r="J415" s="683"/>
      <c r="K415" s="756"/>
      <c r="L415" s="828"/>
      <c r="M415" s="896"/>
      <c r="N415" s="968"/>
    </row>
    <row r="416" spans="1:14">
      <c r="A416" s="14"/>
      <c r="B416" s="15" t="s">
        <v>47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>
      <c r="A417" s="17">
        <v>3</v>
      </c>
      <c r="B417" s="18" t="s">
        <v>48</v>
      </c>
      <c r="C417" s="152"/>
      <c r="D417" s="246"/>
      <c r="E417" s="290"/>
      <c r="F417" s="393"/>
      <c r="G417" s="463"/>
      <c r="H417" s="535"/>
      <c r="I417" s="582"/>
      <c r="J417" s="677"/>
      <c r="K417" s="771"/>
      <c r="L417" s="843"/>
      <c r="M417" s="890"/>
      <c r="N417" s="984"/>
    </row>
    <row r="418" spans="1:14">
      <c r="B418" s="126" t="s">
        <v>49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26" spans="1:14" ht="12.75" customHeight="1">
      <c r="A426" s="1000" t="s">
        <v>0</v>
      </c>
      <c r="B426" s="1000"/>
    </row>
    <row r="427" spans="1:14" ht="12.75" customHeight="1">
      <c r="A427" s="1000" t="s">
        <v>3</v>
      </c>
      <c r="B427" s="1000"/>
    </row>
    <row r="428" spans="1:14">
      <c r="A428" s="1000" t="s">
        <v>4</v>
      </c>
      <c r="B428" s="1000"/>
    </row>
    <row r="429" spans="1:14">
      <c r="C429" s="819" t="s">
        <v>87</v>
      </c>
      <c r="D429" s="1" t="s">
        <v>75</v>
      </c>
      <c r="E429" s="1" t="s">
        <v>76</v>
      </c>
      <c r="F429" s="1" t="s">
        <v>89</v>
      </c>
      <c r="G429" s="1" t="s">
        <v>78</v>
      </c>
      <c r="H429" s="1" t="s">
        <v>79</v>
      </c>
      <c r="I429" s="1" t="s">
        <v>80</v>
      </c>
      <c r="J429" s="1" t="s">
        <v>88</v>
      </c>
      <c r="K429" s="1" t="s">
        <v>90</v>
      </c>
      <c r="L429" s="1" t="s">
        <v>85</v>
      </c>
      <c r="M429" s="1" t="s">
        <v>93</v>
      </c>
      <c r="N429" s="1" t="s">
        <v>95</v>
      </c>
    </row>
    <row r="430" spans="1:14">
      <c r="C430" s="136"/>
    </row>
    <row r="431" spans="1:14" ht="12.75" customHeight="1">
      <c r="A431" s="1" t="s">
        <v>7</v>
      </c>
      <c r="C431" s="23" t="s">
        <v>50</v>
      </c>
      <c r="D431" s="23" t="s">
        <v>50</v>
      </c>
      <c r="E431" s="23" t="s">
        <v>50</v>
      </c>
      <c r="F431" s="23" t="s">
        <v>50</v>
      </c>
      <c r="G431" s="23" t="s">
        <v>50</v>
      </c>
      <c r="H431" s="23" t="s">
        <v>50</v>
      </c>
      <c r="I431" s="23" t="s">
        <v>50</v>
      </c>
      <c r="J431" s="23" t="s">
        <v>50</v>
      </c>
      <c r="K431" s="23" t="s">
        <v>50</v>
      </c>
      <c r="L431" s="23" t="s">
        <v>50</v>
      </c>
      <c r="M431" s="23" t="s">
        <v>50</v>
      </c>
      <c r="N431" s="23" t="s">
        <v>50</v>
      </c>
    </row>
    <row r="432" spans="1:14" ht="12.75" customHeight="1">
      <c r="A432" s="1" t="s">
        <v>8</v>
      </c>
      <c r="C432" s="23" t="s">
        <v>12</v>
      </c>
      <c r="D432" s="23" t="s">
        <v>12</v>
      </c>
      <c r="E432" s="23" t="s">
        <v>12</v>
      </c>
      <c r="F432" s="23" t="s">
        <v>12</v>
      </c>
      <c r="G432" s="23" t="s">
        <v>12</v>
      </c>
      <c r="H432" s="23" t="s">
        <v>12</v>
      </c>
      <c r="I432" s="23" t="s">
        <v>12</v>
      </c>
      <c r="J432" s="23" t="s">
        <v>12</v>
      </c>
      <c r="K432" s="23" t="s">
        <v>12</v>
      </c>
      <c r="L432" s="23" t="s">
        <v>12</v>
      </c>
      <c r="M432" s="23" t="s">
        <v>12</v>
      </c>
      <c r="N432" s="23" t="s">
        <v>12</v>
      </c>
    </row>
    <row r="433" spans="1:14" ht="13.5" thickBo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 customHeight="1">
      <c r="A434" s="987" t="s">
        <v>13</v>
      </c>
      <c r="B434" s="989" t="s">
        <v>14</v>
      </c>
      <c r="C434" s="130"/>
    </row>
    <row r="435" spans="1:14" ht="12.75" customHeight="1">
      <c r="A435" s="988"/>
      <c r="B435" s="990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>
      <c r="A436" s="988"/>
      <c r="B436" s="990"/>
      <c r="C436" s="131" t="s">
        <v>19</v>
      </c>
      <c r="D436" s="223" t="s">
        <v>19</v>
      </c>
      <c r="E436" s="301" t="s">
        <v>19</v>
      </c>
      <c r="F436" s="370" t="s">
        <v>19</v>
      </c>
      <c r="G436" s="440" t="s">
        <v>19</v>
      </c>
      <c r="H436" s="511" t="s">
        <v>19</v>
      </c>
      <c r="I436" s="593" t="s">
        <v>19</v>
      </c>
      <c r="J436" s="688" t="s">
        <v>19</v>
      </c>
      <c r="K436" s="748" t="s">
        <v>19</v>
      </c>
      <c r="L436" s="820" t="s">
        <v>19</v>
      </c>
      <c r="M436" s="901" t="s">
        <v>19</v>
      </c>
      <c r="N436" s="960" t="s">
        <v>19</v>
      </c>
    </row>
    <row r="437" spans="1:14" ht="12.75" customHeight="1">
      <c r="A437" s="988"/>
      <c r="B437" s="990"/>
      <c r="C437" s="132"/>
      <c r="D437" s="224"/>
      <c r="E437" s="298"/>
      <c r="F437" s="371"/>
      <c r="G437" s="441"/>
      <c r="H437" s="512"/>
      <c r="I437" s="590"/>
      <c r="J437" s="685"/>
      <c r="K437" s="749"/>
      <c r="L437" s="821"/>
      <c r="M437" s="898"/>
      <c r="N437" s="961"/>
    </row>
    <row r="438" spans="1:14">
      <c r="A438" s="44" t="s">
        <v>25</v>
      </c>
      <c r="B438" s="45" t="s">
        <v>26</v>
      </c>
      <c r="C438" s="138" t="s">
        <v>34</v>
      </c>
      <c r="D438" s="225" t="s">
        <v>34</v>
      </c>
      <c r="E438" s="299" t="s">
        <v>34</v>
      </c>
      <c r="F438" s="372" t="s">
        <v>34</v>
      </c>
      <c r="G438" s="442" t="s">
        <v>34</v>
      </c>
      <c r="H438" s="513" t="s">
        <v>34</v>
      </c>
      <c r="I438" s="591" t="s">
        <v>34</v>
      </c>
      <c r="J438" s="686" t="s">
        <v>34</v>
      </c>
      <c r="K438" s="750" t="s">
        <v>34</v>
      </c>
      <c r="L438" s="822" t="s">
        <v>34</v>
      </c>
      <c r="M438" s="899" t="s">
        <v>34</v>
      </c>
      <c r="N438" s="962" t="s">
        <v>34</v>
      </c>
    </row>
    <row r="439" spans="1:14" ht="15.75">
      <c r="A439" s="5"/>
      <c r="B439" s="6" t="s">
        <v>37</v>
      </c>
      <c r="C439" s="68">
        <f t="shared" ref="C439:N439" si="153">SUM(C15,C50,C85,C120,C155,C190,C225,C261,C296,C332,C368,C404)</f>
        <v>0</v>
      </c>
      <c r="D439" s="68">
        <f t="shared" si="153"/>
        <v>0</v>
      </c>
      <c r="E439" s="68">
        <f t="shared" si="153"/>
        <v>0</v>
      </c>
      <c r="F439" s="68">
        <f t="shared" si="153"/>
        <v>0</v>
      </c>
      <c r="G439" s="68">
        <f t="shared" si="153"/>
        <v>0</v>
      </c>
      <c r="H439" s="68">
        <f t="shared" si="153"/>
        <v>0</v>
      </c>
      <c r="I439" s="68">
        <f t="shared" si="153"/>
        <v>0</v>
      </c>
      <c r="J439" s="68">
        <f t="shared" si="153"/>
        <v>125</v>
      </c>
      <c r="K439" s="68">
        <f t="shared" si="153"/>
        <v>3540</v>
      </c>
      <c r="L439" s="68">
        <f t="shared" si="153"/>
        <v>610</v>
      </c>
      <c r="M439" s="68">
        <f t="shared" si="153"/>
        <v>370</v>
      </c>
      <c r="N439" s="68">
        <f t="shared" si="153"/>
        <v>230</v>
      </c>
    </row>
    <row r="440" spans="1:14">
      <c r="A440" s="9">
        <v>1</v>
      </c>
      <c r="B440" s="10" t="s">
        <v>38</v>
      </c>
      <c r="C440" s="128"/>
      <c r="D440" s="231"/>
      <c r="E440" s="296"/>
      <c r="F440" s="378"/>
      <c r="G440" s="448"/>
      <c r="H440" s="519"/>
      <c r="I440" s="588"/>
      <c r="J440" s="683"/>
      <c r="K440" s="756"/>
      <c r="L440" s="828"/>
      <c r="M440" s="896"/>
      <c r="N440" s="968"/>
    </row>
    <row r="441" spans="1:14" ht="14.25">
      <c r="A441" s="11"/>
      <c r="B441" s="10" t="s">
        <v>39</v>
      </c>
      <c r="C441" s="148">
        <f t="shared" ref="C441:N443" si="154">SUM(C87,C17,C298,C192,C122,C334,C227,C263,C157,C406,C370,C52)</f>
        <v>0</v>
      </c>
      <c r="D441" s="244">
        <f t="shared" si="154"/>
        <v>0</v>
      </c>
      <c r="E441" s="297">
        <f t="shared" si="154"/>
        <v>0</v>
      </c>
      <c r="F441" s="391">
        <f t="shared" si="154"/>
        <v>0</v>
      </c>
      <c r="G441" s="461">
        <f t="shared" si="154"/>
        <v>0</v>
      </c>
      <c r="H441" s="533">
        <f t="shared" si="154"/>
        <v>0</v>
      </c>
      <c r="I441" s="589">
        <f t="shared" si="154"/>
        <v>0</v>
      </c>
      <c r="J441" s="684">
        <f t="shared" si="154"/>
        <v>0</v>
      </c>
      <c r="K441" s="769">
        <f t="shared" si="154"/>
        <v>0</v>
      </c>
      <c r="L441" s="841">
        <f t="shared" si="154"/>
        <v>0</v>
      </c>
      <c r="M441" s="897">
        <f t="shared" si="154"/>
        <v>0</v>
      </c>
      <c r="N441" s="982">
        <f t="shared" si="154"/>
        <v>0</v>
      </c>
    </row>
    <row r="442" spans="1:14" ht="15">
      <c r="A442" s="11"/>
      <c r="B442" s="12" t="s">
        <v>40</v>
      </c>
      <c r="C442" s="149">
        <f t="shared" si="154"/>
        <v>0</v>
      </c>
      <c r="D442" s="239">
        <f t="shared" si="154"/>
        <v>0</v>
      </c>
      <c r="E442" s="291">
        <f t="shared" si="154"/>
        <v>0</v>
      </c>
      <c r="F442" s="386">
        <f t="shared" si="154"/>
        <v>0</v>
      </c>
      <c r="G442" s="456">
        <f t="shared" si="154"/>
        <v>0</v>
      </c>
      <c r="H442" s="528">
        <f t="shared" si="154"/>
        <v>0</v>
      </c>
      <c r="I442" s="583">
        <f t="shared" si="154"/>
        <v>0</v>
      </c>
      <c r="J442" s="678">
        <f t="shared" si="154"/>
        <v>0</v>
      </c>
      <c r="K442" s="764">
        <f t="shared" si="154"/>
        <v>0</v>
      </c>
      <c r="L442" s="836">
        <f t="shared" si="154"/>
        <v>0</v>
      </c>
      <c r="M442" s="891">
        <f t="shared" si="154"/>
        <v>0</v>
      </c>
      <c r="N442" s="977">
        <f t="shared" si="154"/>
        <v>0</v>
      </c>
    </row>
    <row r="443" spans="1:14" ht="15">
      <c r="A443" s="11"/>
      <c r="B443" s="12" t="s">
        <v>41</v>
      </c>
      <c r="C443" s="149">
        <f t="shared" si="154"/>
        <v>0</v>
      </c>
      <c r="D443" s="239">
        <f t="shared" si="154"/>
        <v>0</v>
      </c>
      <c r="E443" s="291">
        <f t="shared" si="154"/>
        <v>0</v>
      </c>
      <c r="F443" s="386">
        <f t="shared" si="154"/>
        <v>0</v>
      </c>
      <c r="G443" s="456">
        <f t="shared" si="154"/>
        <v>0</v>
      </c>
      <c r="H443" s="528">
        <f t="shared" si="154"/>
        <v>0</v>
      </c>
      <c r="I443" s="583">
        <f t="shared" si="154"/>
        <v>0</v>
      </c>
      <c r="J443" s="678">
        <f t="shared" si="154"/>
        <v>0</v>
      </c>
      <c r="K443" s="764">
        <f t="shared" si="154"/>
        <v>0</v>
      </c>
      <c r="L443" s="836">
        <f t="shared" si="154"/>
        <v>0</v>
      </c>
      <c r="M443" s="891">
        <f t="shared" si="154"/>
        <v>0</v>
      </c>
      <c r="N443" s="977">
        <f t="shared" si="154"/>
        <v>0</v>
      </c>
    </row>
    <row r="444" spans="1:14" ht="14.25">
      <c r="A444" s="11"/>
      <c r="B444" s="10" t="s">
        <v>42</v>
      </c>
      <c r="C444" s="66">
        <f t="shared" ref="C444:N446" si="155">SUM(C20,C55,C90,C125,C160,C195,C230,C266,C301,C337,C373,C409)</f>
        <v>0</v>
      </c>
      <c r="D444" s="66">
        <f t="shared" si="155"/>
        <v>0</v>
      </c>
      <c r="E444" s="66">
        <f t="shared" si="155"/>
        <v>0</v>
      </c>
      <c r="F444" s="66">
        <f t="shared" si="155"/>
        <v>0</v>
      </c>
      <c r="G444" s="66">
        <f t="shared" si="155"/>
        <v>0</v>
      </c>
      <c r="H444" s="66">
        <f t="shared" si="155"/>
        <v>0</v>
      </c>
      <c r="I444" s="66">
        <f t="shared" si="155"/>
        <v>0</v>
      </c>
      <c r="J444" s="66">
        <f t="shared" si="155"/>
        <v>125</v>
      </c>
      <c r="K444" s="66">
        <f t="shared" si="155"/>
        <v>3540</v>
      </c>
      <c r="L444" s="66">
        <f t="shared" si="155"/>
        <v>610</v>
      </c>
      <c r="M444" s="66">
        <f t="shared" si="155"/>
        <v>370</v>
      </c>
      <c r="N444" s="66">
        <f t="shared" si="155"/>
        <v>230</v>
      </c>
    </row>
    <row r="445" spans="1:14" ht="15">
      <c r="A445" s="11"/>
      <c r="B445" s="12" t="s">
        <v>40</v>
      </c>
      <c r="C445" s="61">
        <f t="shared" si="155"/>
        <v>0</v>
      </c>
      <c r="D445" s="61">
        <f t="shared" si="155"/>
        <v>0</v>
      </c>
      <c r="E445" s="61">
        <f t="shared" si="155"/>
        <v>0</v>
      </c>
      <c r="F445" s="61">
        <f t="shared" si="155"/>
        <v>0</v>
      </c>
      <c r="G445" s="61">
        <f t="shared" si="155"/>
        <v>0</v>
      </c>
      <c r="H445" s="61">
        <f t="shared" si="155"/>
        <v>0</v>
      </c>
      <c r="I445" s="61">
        <f t="shared" si="155"/>
        <v>0</v>
      </c>
      <c r="J445" s="61">
        <f t="shared" si="155"/>
        <v>125</v>
      </c>
      <c r="K445" s="61">
        <f t="shared" si="155"/>
        <v>1260</v>
      </c>
      <c r="L445" s="61">
        <f t="shared" si="155"/>
        <v>0</v>
      </c>
      <c r="M445" s="61">
        <f t="shared" si="155"/>
        <v>160</v>
      </c>
      <c r="N445" s="61">
        <f t="shared" si="155"/>
        <v>230</v>
      </c>
    </row>
    <row r="446" spans="1:14" ht="15">
      <c r="A446" s="11"/>
      <c r="B446" s="12" t="s">
        <v>41</v>
      </c>
      <c r="C446" s="61">
        <f t="shared" si="155"/>
        <v>0</v>
      </c>
      <c r="D446" s="61">
        <f t="shared" si="155"/>
        <v>0</v>
      </c>
      <c r="E446" s="61">
        <f t="shared" si="155"/>
        <v>0</v>
      </c>
      <c r="F446" s="61">
        <f t="shared" si="155"/>
        <v>0</v>
      </c>
      <c r="G446" s="61">
        <f t="shared" si="155"/>
        <v>0</v>
      </c>
      <c r="H446" s="61">
        <f t="shared" si="155"/>
        <v>0</v>
      </c>
      <c r="I446" s="61">
        <f t="shared" si="155"/>
        <v>0</v>
      </c>
      <c r="J446" s="61">
        <f t="shared" si="155"/>
        <v>0</v>
      </c>
      <c r="K446" s="61">
        <f t="shared" si="155"/>
        <v>2280</v>
      </c>
      <c r="L446" s="61">
        <f t="shared" si="155"/>
        <v>610</v>
      </c>
      <c r="M446" s="61">
        <f t="shared" si="155"/>
        <v>210</v>
      </c>
      <c r="N446" s="61">
        <f t="shared" si="155"/>
        <v>0</v>
      </c>
    </row>
    <row r="447" spans="1:14">
      <c r="A447" s="9">
        <v>2</v>
      </c>
      <c r="B447" s="10" t="s">
        <v>43</v>
      </c>
      <c r="C447" s="128"/>
      <c r="D447" s="231"/>
      <c r="E447" s="296"/>
      <c r="F447" s="378"/>
      <c r="G447" s="448"/>
      <c r="H447" s="519"/>
      <c r="I447" s="588"/>
      <c r="J447" s="683"/>
      <c r="K447" s="756"/>
      <c r="L447" s="828"/>
      <c r="M447" s="896"/>
      <c r="N447" s="968"/>
    </row>
    <row r="448" spans="1:14">
      <c r="A448" s="11"/>
      <c r="B448" s="12" t="s">
        <v>44</v>
      </c>
      <c r="C448" s="128"/>
      <c r="D448" s="231"/>
      <c r="E448" s="296"/>
      <c r="F448" s="378"/>
      <c r="G448" s="448"/>
      <c r="H448" s="519"/>
      <c r="I448" s="588"/>
      <c r="J448" s="683"/>
      <c r="K448" s="756"/>
      <c r="L448" s="828"/>
      <c r="M448" s="896"/>
      <c r="N448" s="968"/>
    </row>
    <row r="449" spans="1:14">
      <c r="A449" s="11"/>
      <c r="B449" s="12" t="s">
        <v>45</v>
      </c>
      <c r="C449" s="128"/>
      <c r="D449" s="231"/>
      <c r="E449" s="296"/>
      <c r="F449" s="378"/>
      <c r="G449" s="448"/>
      <c r="H449" s="519"/>
      <c r="I449" s="588"/>
      <c r="J449" s="683"/>
      <c r="K449" s="756"/>
      <c r="L449" s="828"/>
      <c r="M449" s="896"/>
      <c r="N449" s="968"/>
    </row>
    <row r="450" spans="1:14">
      <c r="A450" s="9"/>
      <c r="B450" s="12" t="s">
        <v>46</v>
      </c>
      <c r="C450" s="128"/>
      <c r="D450" s="231"/>
      <c r="E450" s="296"/>
      <c r="F450" s="378"/>
      <c r="G450" s="448"/>
      <c r="H450" s="519"/>
      <c r="I450" s="588"/>
      <c r="J450" s="683"/>
      <c r="K450" s="756"/>
      <c r="L450" s="828"/>
      <c r="M450" s="896"/>
      <c r="N450" s="968"/>
    </row>
    <row r="451" spans="1:14" ht="12.75" customHeight="1">
      <c r="A451" s="14"/>
      <c r="B451" s="15" t="s">
        <v>47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 customHeight="1" thickBot="1">
      <c r="A452" s="21">
        <v>3</v>
      </c>
      <c r="B452" s="22" t="s">
        <v>48</v>
      </c>
      <c r="C452" s="152"/>
      <c r="D452" s="246"/>
      <c r="E452" s="290"/>
      <c r="F452" s="393"/>
      <c r="G452" s="463"/>
      <c r="H452" s="535"/>
      <c r="I452" s="582"/>
      <c r="J452" s="677"/>
      <c r="K452" s="771"/>
      <c r="L452" s="843"/>
      <c r="M452" s="890"/>
      <c r="N452" s="984"/>
    </row>
    <row r="453" spans="1:14" ht="12.75" customHeight="1">
      <c r="B453" s="126" t="s">
        <v>49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7" spans="1:14" ht="20.100000000000001" customHeight="1"/>
    <row r="458" spans="1:14" ht="20.100000000000001" customHeight="1"/>
    <row r="459" spans="1:14" ht="20.100000000000001" customHeight="1"/>
    <row r="460" spans="1:14" ht="20.100000000000001" customHeight="1"/>
    <row r="461" spans="1:14" ht="20.100000000000001" customHeight="1"/>
    <row r="462" spans="1:14" ht="20.100000000000001" customHeight="1"/>
    <row r="463" spans="1:14" ht="26.25" customHeight="1"/>
    <row r="464" spans="1:14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5"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73:B73"/>
    <mergeCell ref="A80:A83"/>
    <mergeCell ref="B80:B83"/>
    <mergeCell ref="A71:B71"/>
    <mergeCell ref="A72:B7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</mergeCells>
  <pageMargins left="0.69930555555555596" right="0.69930555555555596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6"/>
  <sheetViews>
    <sheetView topLeftCell="A104" zoomScale="85" zoomScaleNormal="85" workbookViewId="0">
      <pane xSplit="2" topLeftCell="K1" activePane="topRight" state="frozen"/>
      <selection activeCell="Q502" sqref="Q502:R502"/>
      <selection pane="topRight" activeCell="S450" sqref="S450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>
      <c r="A1" s="1000" t="s">
        <v>0</v>
      </c>
      <c r="B1" s="1000"/>
    </row>
    <row r="2" spans="1:14" ht="12.75" customHeight="1">
      <c r="A2" s="1000" t="s">
        <v>3</v>
      </c>
      <c r="B2" s="1000"/>
    </row>
    <row r="3" spans="1:14">
      <c r="A3" s="1000" t="s">
        <v>4</v>
      </c>
      <c r="B3" s="1000"/>
    </row>
    <row r="4" spans="1:14" ht="20.25">
      <c r="C4" s="135"/>
    </row>
    <row r="5" spans="1:14">
      <c r="C5" s="136"/>
    </row>
    <row r="6" spans="1:14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>
      <c r="A7" s="1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12.75" customHeight="1">
      <c r="A8" s="19" t="s">
        <v>51</v>
      </c>
      <c r="B8" s="1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7.5" customHeight="1" thickBot="1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>
      <c r="A10" s="987" t="s">
        <v>13</v>
      </c>
      <c r="B10" s="989" t="s">
        <v>14</v>
      </c>
      <c r="C10" s="130"/>
    </row>
    <row r="11" spans="1:14" ht="12.75" customHeight="1">
      <c r="A11" s="988"/>
      <c r="B11" s="99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>
      <c r="A12" s="988"/>
      <c r="B12" s="990"/>
      <c r="C12" s="131" t="s">
        <v>18</v>
      </c>
      <c r="D12" s="223" t="s">
        <v>18</v>
      </c>
      <c r="E12" s="301" t="s">
        <v>18</v>
      </c>
      <c r="F12" s="370" t="s">
        <v>18</v>
      </c>
      <c r="G12" s="440" t="s">
        <v>18</v>
      </c>
      <c r="H12" s="511" t="s">
        <v>18</v>
      </c>
      <c r="I12" s="593" t="s">
        <v>18</v>
      </c>
      <c r="J12" s="688" t="s">
        <v>18</v>
      </c>
      <c r="K12" s="748" t="s">
        <v>18</v>
      </c>
      <c r="L12" s="820" t="s">
        <v>18</v>
      </c>
      <c r="M12" s="901" t="s">
        <v>18</v>
      </c>
      <c r="N12" s="960" t="s">
        <v>18</v>
      </c>
    </row>
    <row r="13" spans="1:14" ht="12.75" customHeight="1">
      <c r="A13" s="988"/>
      <c r="B13" s="990"/>
      <c r="C13" s="132"/>
      <c r="D13" s="224"/>
      <c r="E13" s="298"/>
      <c r="F13" s="371"/>
      <c r="G13" s="441"/>
      <c r="H13" s="512"/>
      <c r="I13" s="590"/>
      <c r="J13" s="685"/>
      <c r="K13" s="749"/>
      <c r="L13" s="821"/>
      <c r="M13" s="898"/>
      <c r="N13" s="961"/>
    </row>
    <row r="14" spans="1:14">
      <c r="A14" s="44" t="s">
        <v>25</v>
      </c>
      <c r="B14" s="45" t="s">
        <v>26</v>
      </c>
      <c r="C14" s="138" t="s">
        <v>33</v>
      </c>
      <c r="D14" s="225" t="s">
        <v>33</v>
      </c>
      <c r="E14" s="299" t="s">
        <v>33</v>
      </c>
      <c r="F14" s="372" t="s">
        <v>33</v>
      </c>
      <c r="G14" s="442" t="s">
        <v>33</v>
      </c>
      <c r="H14" s="513" t="s">
        <v>33</v>
      </c>
      <c r="I14" s="591" t="s">
        <v>33</v>
      </c>
      <c r="J14" s="686" t="s">
        <v>33</v>
      </c>
      <c r="K14" s="750" t="s">
        <v>33</v>
      </c>
      <c r="L14" s="822" t="s">
        <v>33</v>
      </c>
      <c r="M14" s="899" t="s">
        <v>33</v>
      </c>
      <c r="N14" s="962" t="s">
        <v>33</v>
      </c>
    </row>
    <row r="15" spans="1:14" ht="30" customHeight="1">
      <c r="A15" s="5"/>
      <c r="B15" s="6" t="s">
        <v>37</v>
      </c>
      <c r="C15" s="41">
        <f t="shared" ref="C15:N15" si="0">SUM(C17,C20)</f>
        <v>0</v>
      </c>
      <c r="D15" s="41">
        <f t="shared" si="0"/>
        <v>0</v>
      </c>
      <c r="E15" s="41">
        <f t="shared" si="0"/>
        <v>50</v>
      </c>
      <c r="F15" s="41">
        <f t="shared" si="0"/>
        <v>45</v>
      </c>
      <c r="G15" s="41">
        <f t="shared" si="0"/>
        <v>0</v>
      </c>
      <c r="H15" s="41">
        <f t="shared" si="0"/>
        <v>0</v>
      </c>
      <c r="I15" s="41">
        <f t="shared" si="0"/>
        <v>0</v>
      </c>
      <c r="J15" s="41">
        <f t="shared" si="0"/>
        <v>0</v>
      </c>
      <c r="K15" s="41">
        <f t="shared" si="0"/>
        <v>0</v>
      </c>
      <c r="L15" s="41">
        <f t="shared" si="0"/>
        <v>0</v>
      </c>
      <c r="M15" s="41">
        <f t="shared" si="0"/>
        <v>0</v>
      </c>
      <c r="N15" s="41">
        <f t="shared" si="0"/>
        <v>0</v>
      </c>
    </row>
    <row r="16" spans="1:14" ht="25.5" customHeight="1">
      <c r="A16" s="9">
        <v>1</v>
      </c>
      <c r="B16" s="10" t="s">
        <v>38</v>
      </c>
      <c r="C16" s="128"/>
      <c r="D16" s="231"/>
      <c r="E16" s="296"/>
      <c r="F16" s="378"/>
      <c r="G16" s="448"/>
      <c r="H16" s="519"/>
      <c r="I16" s="588"/>
      <c r="J16" s="683"/>
      <c r="K16" s="756"/>
      <c r="L16" s="828"/>
      <c r="M16" s="896"/>
      <c r="N16" s="968"/>
    </row>
    <row r="17" spans="1:14" ht="12.75" customHeight="1">
      <c r="A17" s="11"/>
      <c r="B17" s="10" t="s">
        <v>39</v>
      </c>
      <c r="C17" s="142">
        <f t="shared" ref="C17:G17" si="1">SUM(C18:C19)</f>
        <v>0</v>
      </c>
      <c r="D17" s="229">
        <f t="shared" si="1"/>
        <v>0</v>
      </c>
      <c r="E17" s="308">
        <f t="shared" si="1"/>
        <v>0</v>
      </c>
      <c r="F17" s="376">
        <f t="shared" si="1"/>
        <v>0</v>
      </c>
      <c r="G17" s="446">
        <f t="shared" si="1"/>
        <v>0</v>
      </c>
      <c r="H17" s="517">
        <f t="shared" ref="H17:N17" si="2">SUM(H18:H19)</f>
        <v>0</v>
      </c>
      <c r="I17" s="600">
        <f t="shared" si="2"/>
        <v>0</v>
      </c>
      <c r="J17" s="695">
        <f t="shared" si="2"/>
        <v>0</v>
      </c>
      <c r="K17" s="754">
        <f t="shared" si="2"/>
        <v>0</v>
      </c>
      <c r="L17" s="826">
        <f t="shared" si="2"/>
        <v>0</v>
      </c>
      <c r="M17" s="908">
        <f t="shared" si="2"/>
        <v>0</v>
      </c>
      <c r="N17" s="966">
        <f t="shared" si="2"/>
        <v>0</v>
      </c>
    </row>
    <row r="18" spans="1:14" ht="12.75" customHeight="1">
      <c r="A18" s="11"/>
      <c r="B18" s="12" t="s">
        <v>40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</row>
    <row r="19" spans="1:14" ht="12.75" customHeight="1">
      <c r="A19" s="11"/>
      <c r="B19" s="12" t="s">
        <v>41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</row>
    <row r="20" spans="1:14" ht="12.75" customHeight="1">
      <c r="A20" s="11"/>
      <c r="B20" s="10" t="s">
        <v>42</v>
      </c>
      <c r="C20" s="48">
        <f t="shared" ref="C20:N20" si="3">SUM(C21:C22)</f>
        <v>0</v>
      </c>
      <c r="D20" s="48">
        <f t="shared" si="3"/>
        <v>0</v>
      </c>
      <c r="E20" s="48">
        <f t="shared" si="3"/>
        <v>50</v>
      </c>
      <c r="F20" s="48">
        <f t="shared" si="3"/>
        <v>45</v>
      </c>
      <c r="G20" s="48">
        <f t="shared" si="3"/>
        <v>0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</v>
      </c>
    </row>
    <row r="21" spans="1:14" ht="12.75" customHeight="1">
      <c r="A21" s="11"/>
      <c r="B21" s="12" t="s">
        <v>40</v>
      </c>
      <c r="C21" s="143">
        <v>0</v>
      </c>
      <c r="D21" s="227">
        <v>0</v>
      </c>
      <c r="E21" s="307">
        <v>50</v>
      </c>
      <c r="F21" s="374">
        <v>5</v>
      </c>
      <c r="G21" s="444">
        <v>0</v>
      </c>
      <c r="H21" s="515">
        <v>0</v>
      </c>
      <c r="I21" s="599">
        <v>0</v>
      </c>
      <c r="J21" s="694">
        <v>0</v>
      </c>
      <c r="K21" s="752">
        <v>0</v>
      </c>
      <c r="L21" s="824">
        <v>0</v>
      </c>
      <c r="M21" s="907">
        <v>0</v>
      </c>
      <c r="N21" s="964">
        <v>0</v>
      </c>
    </row>
    <row r="22" spans="1:14">
      <c r="A22" s="11"/>
      <c r="B22" s="12" t="s">
        <v>41</v>
      </c>
      <c r="C22" s="129">
        <v>0</v>
      </c>
      <c r="D22" s="236">
        <v>0</v>
      </c>
      <c r="E22" s="303">
        <v>0</v>
      </c>
      <c r="F22" s="383">
        <v>40</v>
      </c>
      <c r="G22" s="453">
        <v>0</v>
      </c>
      <c r="H22" s="525">
        <v>0</v>
      </c>
      <c r="I22" s="595">
        <v>0</v>
      </c>
      <c r="J22" s="690">
        <v>0</v>
      </c>
      <c r="K22" s="761">
        <v>0</v>
      </c>
      <c r="L22" s="833">
        <v>0</v>
      </c>
      <c r="M22" s="903">
        <v>0</v>
      </c>
      <c r="N22" s="974">
        <v>0</v>
      </c>
    </row>
    <row r="23" spans="1:14">
      <c r="A23" s="9">
        <v>2</v>
      </c>
      <c r="B23" s="10" t="s">
        <v>43</v>
      </c>
      <c r="C23" s="128"/>
      <c r="D23" s="231"/>
      <c r="E23" s="296"/>
      <c r="F23" s="378"/>
      <c r="G23" s="448"/>
      <c r="H23" s="519"/>
      <c r="I23" s="588"/>
      <c r="J23" s="683"/>
      <c r="K23" s="756"/>
      <c r="L23" s="828"/>
      <c r="M23" s="896"/>
      <c r="N23" s="968"/>
    </row>
    <row r="24" spans="1:14">
      <c r="A24" s="11"/>
      <c r="B24" s="12" t="s">
        <v>44</v>
      </c>
      <c r="C24" s="128"/>
      <c r="D24" s="231"/>
      <c r="E24" s="296"/>
      <c r="F24" s="378"/>
      <c r="G24" s="448"/>
      <c r="H24" s="519"/>
      <c r="I24" s="588"/>
      <c r="J24" s="683"/>
      <c r="K24" s="756"/>
      <c r="L24" s="828"/>
      <c r="M24" s="896"/>
      <c r="N24" s="968"/>
    </row>
    <row r="25" spans="1:14" ht="12.75" customHeight="1">
      <c r="A25" s="11"/>
      <c r="B25" s="12" t="s">
        <v>45</v>
      </c>
      <c r="C25" s="128"/>
      <c r="D25" s="231"/>
      <c r="E25" s="296"/>
      <c r="F25" s="378"/>
      <c r="G25" s="448"/>
      <c r="H25" s="519"/>
      <c r="I25" s="588"/>
      <c r="J25" s="683"/>
      <c r="K25" s="756"/>
      <c r="L25" s="828"/>
      <c r="M25" s="896"/>
      <c r="N25" s="968"/>
    </row>
    <row r="26" spans="1:14" ht="12.75" customHeight="1">
      <c r="A26" s="9"/>
      <c r="B26" s="12" t="s">
        <v>46</v>
      </c>
      <c r="C26" s="128"/>
      <c r="D26" s="231"/>
      <c r="E26" s="296"/>
      <c r="F26" s="378"/>
      <c r="G26" s="448"/>
      <c r="H26" s="519"/>
      <c r="I26" s="588"/>
      <c r="J26" s="683"/>
      <c r="K26" s="756"/>
      <c r="L26" s="828"/>
      <c r="M26" s="896"/>
      <c r="N26" s="968"/>
    </row>
    <row r="27" spans="1:14">
      <c r="A27" s="14"/>
      <c r="B27" s="15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3.5" thickBot="1">
      <c r="A28" s="17">
        <v>3</v>
      </c>
      <c r="B28" s="18" t="s">
        <v>48</v>
      </c>
      <c r="C28" s="152"/>
      <c r="D28" s="246"/>
      <c r="E28" s="290"/>
      <c r="F28" s="393"/>
      <c r="G28" s="463"/>
      <c r="H28" s="535"/>
      <c r="I28" s="582"/>
      <c r="J28" s="677"/>
      <c r="K28" s="771"/>
      <c r="L28" s="843"/>
      <c r="M28" s="890"/>
      <c r="N28" s="984"/>
    </row>
    <row r="29" spans="1:14">
      <c r="B29" s="126" t="s">
        <v>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3" spans="1:14" ht="12.75" customHeight="1"/>
    <row r="34" spans="1:14" ht="12.75" customHeight="1"/>
    <row r="36" spans="1:14" ht="12.75" customHeight="1">
      <c r="A36" s="1000" t="s">
        <v>0</v>
      </c>
      <c r="B36" s="1000"/>
    </row>
    <row r="37" spans="1:14" ht="12.75" customHeight="1">
      <c r="A37" s="1000" t="s">
        <v>3</v>
      </c>
      <c r="B37" s="1000"/>
    </row>
    <row r="38" spans="1:14">
      <c r="A38" s="1000" t="s">
        <v>4</v>
      </c>
      <c r="B38" s="1000"/>
    </row>
    <row r="39" spans="1:14" ht="12.75" customHeight="1">
      <c r="C39" s="135"/>
    </row>
    <row r="40" spans="1:14" ht="12.75" customHeight="1">
      <c r="C40" s="136"/>
    </row>
    <row r="41" spans="1:14" ht="15" customHeight="1">
      <c r="A41" s="1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>
      <c r="A42" s="3" t="s">
        <v>8</v>
      </c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s="3" customFormat="1" ht="12.75" customHeight="1">
      <c r="A43" s="3" t="s">
        <v>62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ht="13.5" thickBo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>
      <c r="A45" s="987" t="s">
        <v>13</v>
      </c>
      <c r="B45" s="989" t="s">
        <v>14</v>
      </c>
      <c r="C45" s="130"/>
    </row>
    <row r="46" spans="1:14" ht="12.75" customHeight="1">
      <c r="A46" s="988"/>
      <c r="B46" s="99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>
      <c r="A47" s="988"/>
      <c r="B47" s="990"/>
      <c r="C47" s="131" t="s">
        <v>18</v>
      </c>
      <c r="D47" s="223" t="s">
        <v>18</v>
      </c>
      <c r="E47" s="301" t="s">
        <v>18</v>
      </c>
      <c r="F47" s="370" t="s">
        <v>18</v>
      </c>
      <c r="G47" s="440" t="s">
        <v>18</v>
      </c>
      <c r="H47" s="511" t="s">
        <v>18</v>
      </c>
      <c r="I47" s="593" t="s">
        <v>18</v>
      </c>
      <c r="J47" s="688" t="s">
        <v>18</v>
      </c>
      <c r="K47" s="748" t="s">
        <v>18</v>
      </c>
      <c r="L47" s="820" t="s">
        <v>18</v>
      </c>
      <c r="M47" s="901" t="s">
        <v>18</v>
      </c>
      <c r="N47" s="960" t="s">
        <v>18</v>
      </c>
    </row>
    <row r="48" spans="1:14" ht="12.75" customHeight="1">
      <c r="A48" s="988"/>
      <c r="B48" s="990"/>
      <c r="C48" s="132"/>
      <c r="D48" s="224"/>
      <c r="E48" s="298"/>
      <c r="F48" s="371"/>
      <c r="G48" s="441"/>
      <c r="H48" s="512"/>
      <c r="I48" s="590"/>
      <c r="J48" s="685"/>
      <c r="K48" s="749"/>
      <c r="L48" s="821"/>
      <c r="M48" s="898"/>
      <c r="N48" s="961"/>
    </row>
    <row r="49" spans="1:14" ht="12.75" customHeight="1">
      <c r="A49" s="44" t="s">
        <v>25</v>
      </c>
      <c r="B49" s="45" t="s">
        <v>26</v>
      </c>
      <c r="C49" s="138" t="s">
        <v>33</v>
      </c>
      <c r="D49" s="225" t="s">
        <v>33</v>
      </c>
      <c r="E49" s="299" t="s">
        <v>33</v>
      </c>
      <c r="F49" s="372" t="s">
        <v>33</v>
      </c>
      <c r="G49" s="442" t="s">
        <v>33</v>
      </c>
      <c r="H49" s="513" t="s">
        <v>33</v>
      </c>
      <c r="I49" s="591" t="s">
        <v>33</v>
      </c>
      <c r="J49" s="686" t="s">
        <v>33</v>
      </c>
      <c r="K49" s="750" t="s">
        <v>33</v>
      </c>
      <c r="L49" s="822" t="s">
        <v>33</v>
      </c>
      <c r="M49" s="899" t="s">
        <v>33</v>
      </c>
      <c r="N49" s="962" t="s">
        <v>33</v>
      </c>
    </row>
    <row r="50" spans="1:14" ht="12.75" customHeight="1">
      <c r="A50" s="5"/>
      <c r="B50" s="6" t="s">
        <v>37</v>
      </c>
      <c r="C50" s="7">
        <f t="shared" ref="C50:N50" si="4">SUM(C52,C55)</f>
        <v>0</v>
      </c>
      <c r="D50" s="7">
        <f t="shared" si="4"/>
        <v>0</v>
      </c>
      <c r="E50" s="7">
        <f t="shared" si="4"/>
        <v>370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7">
        <f t="shared" si="4"/>
        <v>0</v>
      </c>
      <c r="M50" s="7">
        <f t="shared" si="4"/>
        <v>0</v>
      </c>
      <c r="N50" s="7">
        <f t="shared" si="4"/>
        <v>0</v>
      </c>
    </row>
    <row r="51" spans="1:14" ht="12.75" customHeight="1">
      <c r="A51" s="9">
        <v>1</v>
      </c>
      <c r="B51" s="10" t="s">
        <v>38</v>
      </c>
      <c r="C51" s="128"/>
      <c r="D51" s="231"/>
      <c r="E51" s="296"/>
      <c r="F51" s="378"/>
      <c r="G51" s="448"/>
      <c r="H51" s="519"/>
      <c r="I51" s="588"/>
      <c r="J51" s="683"/>
      <c r="K51" s="756"/>
      <c r="L51" s="828"/>
      <c r="M51" s="896"/>
      <c r="N51" s="968"/>
    </row>
    <row r="52" spans="1:14" ht="12.75" customHeight="1">
      <c r="A52" s="11"/>
      <c r="B52" s="10" t="s">
        <v>39</v>
      </c>
      <c r="C52" s="133">
        <f t="shared" ref="C52:G52" si="5">SUM(C53:C54)</f>
        <v>0</v>
      </c>
      <c r="D52" s="235">
        <f t="shared" si="5"/>
        <v>0</v>
      </c>
      <c r="E52" s="305">
        <f t="shared" si="5"/>
        <v>0</v>
      </c>
      <c r="F52" s="382">
        <f t="shared" si="5"/>
        <v>0</v>
      </c>
      <c r="G52" s="452">
        <f t="shared" si="5"/>
        <v>0</v>
      </c>
      <c r="H52" s="524">
        <f t="shared" ref="H52:N52" si="6">SUM(H53:H54)</f>
        <v>0</v>
      </c>
      <c r="I52" s="597">
        <f t="shared" si="6"/>
        <v>0</v>
      </c>
      <c r="J52" s="692">
        <f t="shared" si="6"/>
        <v>0</v>
      </c>
      <c r="K52" s="760">
        <f t="shared" si="6"/>
        <v>0</v>
      </c>
      <c r="L52" s="832">
        <f t="shared" si="6"/>
        <v>0</v>
      </c>
      <c r="M52" s="905">
        <f t="shared" si="6"/>
        <v>0</v>
      </c>
      <c r="N52" s="973">
        <f t="shared" si="6"/>
        <v>0</v>
      </c>
    </row>
    <row r="53" spans="1:14" ht="12.75" customHeight="1">
      <c r="A53" s="11"/>
      <c r="B53" s="12" t="s">
        <v>40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</row>
    <row r="54" spans="1:14" ht="12.75" customHeight="1">
      <c r="A54" s="11"/>
      <c r="B54" s="12" t="s">
        <v>41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</row>
    <row r="55" spans="1:14" ht="12.75" customHeight="1">
      <c r="A55" s="11"/>
      <c r="B55" s="10" t="s">
        <v>42</v>
      </c>
      <c r="C55" s="13">
        <f t="shared" ref="C55:N55" si="7">SUM(C56:C57)</f>
        <v>0</v>
      </c>
      <c r="D55" s="13">
        <f t="shared" si="7"/>
        <v>0</v>
      </c>
      <c r="E55" s="13">
        <f t="shared" si="7"/>
        <v>370</v>
      </c>
      <c r="F55" s="13">
        <f t="shared" si="7"/>
        <v>0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0</v>
      </c>
      <c r="K55" s="13">
        <f t="shared" si="7"/>
        <v>0</v>
      </c>
      <c r="L55" s="13">
        <f t="shared" si="7"/>
        <v>0</v>
      </c>
      <c r="M55" s="13">
        <f t="shared" si="7"/>
        <v>0</v>
      </c>
      <c r="N55" s="13">
        <f t="shared" si="7"/>
        <v>0</v>
      </c>
    </row>
    <row r="56" spans="1:14" ht="12.75" customHeight="1">
      <c r="A56" s="11"/>
      <c r="B56" s="12" t="s">
        <v>40</v>
      </c>
      <c r="C56" s="129">
        <v>0</v>
      </c>
      <c r="D56" s="236">
        <v>0</v>
      </c>
      <c r="E56" s="303">
        <v>100</v>
      </c>
      <c r="F56" s="383">
        <v>0</v>
      </c>
      <c r="G56" s="453">
        <v>0</v>
      </c>
      <c r="H56" s="525">
        <v>0</v>
      </c>
      <c r="I56" s="595">
        <v>0</v>
      </c>
      <c r="J56" s="690">
        <v>0</v>
      </c>
      <c r="K56" s="761">
        <v>0</v>
      </c>
      <c r="L56" s="833">
        <v>0</v>
      </c>
      <c r="M56" s="903">
        <v>0</v>
      </c>
      <c r="N56" s="974">
        <v>0</v>
      </c>
    </row>
    <row r="57" spans="1:14" ht="12.75" customHeight="1">
      <c r="A57" s="11"/>
      <c r="B57" s="12" t="s">
        <v>41</v>
      </c>
      <c r="C57" s="129">
        <v>0</v>
      </c>
      <c r="D57" s="236">
        <v>0</v>
      </c>
      <c r="E57" s="303">
        <v>270</v>
      </c>
      <c r="F57" s="383">
        <v>0</v>
      </c>
      <c r="G57" s="453">
        <v>0</v>
      </c>
      <c r="H57" s="525">
        <v>0</v>
      </c>
      <c r="I57" s="595">
        <v>0</v>
      </c>
      <c r="J57" s="690">
        <v>0</v>
      </c>
      <c r="K57" s="761">
        <v>0</v>
      </c>
      <c r="L57" s="833">
        <v>0</v>
      </c>
      <c r="M57" s="903">
        <v>0</v>
      </c>
      <c r="N57" s="974">
        <v>0</v>
      </c>
    </row>
    <row r="58" spans="1:14" ht="12.75" customHeight="1">
      <c r="A58" s="9">
        <v>2</v>
      </c>
      <c r="B58" s="10" t="s">
        <v>43</v>
      </c>
      <c r="C58" s="128"/>
      <c r="D58" s="231"/>
      <c r="E58" s="296"/>
      <c r="F58" s="378"/>
      <c r="G58" s="448"/>
      <c r="H58" s="519"/>
      <c r="I58" s="588"/>
      <c r="J58" s="683"/>
      <c r="K58" s="756"/>
      <c r="L58" s="828"/>
      <c r="M58" s="896"/>
      <c r="N58" s="968"/>
    </row>
    <row r="59" spans="1:14" ht="12.75" customHeight="1">
      <c r="A59" s="11"/>
      <c r="B59" s="12" t="s">
        <v>44</v>
      </c>
      <c r="C59" s="128"/>
      <c r="D59" s="231"/>
      <c r="E59" s="296"/>
      <c r="F59" s="378"/>
      <c r="G59" s="448"/>
      <c r="H59" s="519"/>
      <c r="I59" s="588"/>
      <c r="J59" s="683"/>
      <c r="K59" s="756"/>
      <c r="L59" s="828"/>
      <c r="M59" s="896"/>
      <c r="N59" s="968"/>
    </row>
    <row r="60" spans="1:14" ht="12.75" customHeight="1">
      <c r="A60" s="11"/>
      <c r="B60" s="12" t="s">
        <v>45</v>
      </c>
      <c r="C60" s="128"/>
      <c r="D60" s="231"/>
      <c r="E60" s="296"/>
      <c r="F60" s="378"/>
      <c r="G60" s="448"/>
      <c r="H60" s="519"/>
      <c r="I60" s="588"/>
      <c r="J60" s="683"/>
      <c r="K60" s="756"/>
      <c r="L60" s="828"/>
      <c r="M60" s="896"/>
      <c r="N60" s="968"/>
    </row>
    <row r="61" spans="1:14" ht="12.75" customHeight="1">
      <c r="A61" s="9"/>
      <c r="B61" s="12" t="s">
        <v>46</v>
      </c>
      <c r="C61" s="128"/>
      <c r="D61" s="231"/>
      <c r="E61" s="296"/>
      <c r="F61" s="378"/>
      <c r="G61" s="448"/>
      <c r="H61" s="519"/>
      <c r="I61" s="588"/>
      <c r="J61" s="683"/>
      <c r="K61" s="756"/>
      <c r="L61" s="828"/>
      <c r="M61" s="896"/>
      <c r="N61" s="968"/>
    </row>
    <row r="62" spans="1:14">
      <c r="A62" s="14"/>
      <c r="B62" s="15" t="s">
        <v>47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>
      <c r="A63" s="17">
        <v>3</v>
      </c>
      <c r="B63" s="18" t="s">
        <v>48</v>
      </c>
      <c r="C63" s="152"/>
      <c r="D63" s="246"/>
      <c r="E63" s="290"/>
      <c r="F63" s="393"/>
      <c r="G63" s="463"/>
      <c r="H63" s="535"/>
      <c r="I63" s="582"/>
      <c r="J63" s="677"/>
      <c r="K63" s="771"/>
      <c r="L63" s="843"/>
      <c r="M63" s="890"/>
      <c r="N63" s="984"/>
    </row>
    <row r="64" spans="1:14">
      <c r="B64" s="126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>
      <c r="B65" s="12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>
      <c r="B66" s="12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>
      <c r="A71" s="1000" t="s">
        <v>0</v>
      </c>
      <c r="B71" s="1000"/>
    </row>
    <row r="72" spans="1:14" ht="12.75" customHeight="1">
      <c r="A72" s="1000" t="s">
        <v>3</v>
      </c>
      <c r="B72" s="1000"/>
    </row>
    <row r="73" spans="1:14" ht="7.5" customHeight="1">
      <c r="A73" s="1000" t="s">
        <v>4</v>
      </c>
      <c r="B73" s="1000"/>
    </row>
    <row r="74" spans="1:14" ht="18" customHeight="1">
      <c r="C74" s="135"/>
    </row>
    <row r="75" spans="1:14" ht="12.75" customHeight="1">
      <c r="C75" s="136"/>
    </row>
    <row r="76" spans="1:14" ht="12.75" customHeight="1">
      <c r="A76" s="1" t="s">
        <v>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>
      <c r="A77" s="3" t="s">
        <v>8</v>
      </c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3" customFormat="1" ht="12.75" customHeight="1">
      <c r="A78" s="3" t="s">
        <v>11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</row>
    <row r="79" spans="1:14" ht="30" customHeight="1" thickBo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5.5" customHeight="1">
      <c r="A80" s="987" t="s">
        <v>13</v>
      </c>
      <c r="B80" s="989" t="s">
        <v>14</v>
      </c>
      <c r="C80" s="130"/>
    </row>
    <row r="81" spans="1:14" ht="20.100000000000001" customHeight="1">
      <c r="A81" s="988"/>
      <c r="B81" s="99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>
      <c r="A82" s="988"/>
      <c r="B82" s="990"/>
      <c r="C82" s="131" t="s">
        <v>18</v>
      </c>
      <c r="D82" s="223" t="s">
        <v>18</v>
      </c>
      <c r="E82" s="301" t="s">
        <v>18</v>
      </c>
      <c r="F82" s="370" t="s">
        <v>18</v>
      </c>
      <c r="G82" s="440" t="s">
        <v>18</v>
      </c>
      <c r="H82" s="511" t="s">
        <v>18</v>
      </c>
      <c r="I82" s="593" t="s">
        <v>18</v>
      </c>
      <c r="J82" s="688" t="s">
        <v>18</v>
      </c>
      <c r="K82" s="748" t="s">
        <v>18</v>
      </c>
      <c r="L82" s="820" t="s">
        <v>18</v>
      </c>
      <c r="M82" s="901" t="s">
        <v>18</v>
      </c>
      <c r="N82" s="960" t="s">
        <v>18</v>
      </c>
    </row>
    <row r="83" spans="1:14" ht="20.100000000000001" customHeight="1">
      <c r="A83" s="988"/>
      <c r="B83" s="990"/>
      <c r="C83" s="132"/>
      <c r="D83" s="224"/>
      <c r="E83" s="298"/>
      <c r="F83" s="371"/>
      <c r="G83" s="441"/>
      <c r="H83" s="512"/>
      <c r="I83" s="590"/>
      <c r="J83" s="685"/>
      <c r="K83" s="749"/>
      <c r="L83" s="821"/>
      <c r="M83" s="898"/>
      <c r="N83" s="961"/>
    </row>
    <row r="84" spans="1:14" ht="20.100000000000001" customHeight="1">
      <c r="A84" s="44" t="s">
        <v>25</v>
      </c>
      <c r="B84" s="45" t="s">
        <v>26</v>
      </c>
      <c r="C84" s="138" t="s">
        <v>33</v>
      </c>
      <c r="D84" s="225" t="s">
        <v>33</v>
      </c>
      <c r="E84" s="299" t="s">
        <v>33</v>
      </c>
      <c r="F84" s="372" t="s">
        <v>33</v>
      </c>
      <c r="G84" s="442" t="s">
        <v>33</v>
      </c>
      <c r="H84" s="513" t="s">
        <v>33</v>
      </c>
      <c r="I84" s="591" t="s">
        <v>33</v>
      </c>
      <c r="J84" s="686" t="s">
        <v>33</v>
      </c>
      <c r="K84" s="750" t="s">
        <v>33</v>
      </c>
      <c r="L84" s="822" t="s">
        <v>33</v>
      </c>
      <c r="M84" s="899" t="s">
        <v>33</v>
      </c>
      <c r="N84" s="962" t="s">
        <v>33</v>
      </c>
    </row>
    <row r="85" spans="1:14" ht="20.100000000000001" customHeight="1">
      <c r="A85" s="5"/>
      <c r="B85" s="6" t="s">
        <v>37</v>
      </c>
      <c r="C85" s="7">
        <f t="shared" ref="C85:N85" si="8">SUM(C87,C90)</f>
        <v>20</v>
      </c>
      <c r="D85" s="7">
        <f t="shared" si="8"/>
        <v>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>
      <c r="A86" s="9">
        <v>1</v>
      </c>
      <c r="B86" s="10" t="s">
        <v>38</v>
      </c>
      <c r="C86" s="128"/>
      <c r="D86" s="231"/>
      <c r="E86" s="296"/>
      <c r="F86" s="378"/>
      <c r="G86" s="448"/>
      <c r="H86" s="519"/>
      <c r="I86" s="588"/>
      <c r="J86" s="683"/>
      <c r="K86" s="756"/>
      <c r="L86" s="828"/>
      <c r="M86" s="896"/>
      <c r="N86" s="968"/>
    </row>
    <row r="87" spans="1:14" ht="20.100000000000001" customHeight="1">
      <c r="A87" s="11"/>
      <c r="B87" s="10" t="s">
        <v>39</v>
      </c>
      <c r="C87" s="133">
        <f t="shared" ref="C87:G87" si="9">SUM(C88:C89)</f>
        <v>0</v>
      </c>
      <c r="D87" s="235">
        <f t="shared" si="9"/>
        <v>0</v>
      </c>
      <c r="E87" s="305">
        <f t="shared" si="9"/>
        <v>0</v>
      </c>
      <c r="F87" s="382">
        <f t="shared" si="9"/>
        <v>0</v>
      </c>
      <c r="G87" s="452">
        <f t="shared" si="9"/>
        <v>0</v>
      </c>
      <c r="H87" s="524">
        <f t="shared" ref="H87:N87" si="10">SUM(H88:H89)</f>
        <v>0</v>
      </c>
      <c r="I87" s="597">
        <f t="shared" si="10"/>
        <v>0</v>
      </c>
      <c r="J87" s="692">
        <f t="shared" si="10"/>
        <v>0</v>
      </c>
      <c r="K87" s="760">
        <f t="shared" si="10"/>
        <v>0</v>
      </c>
      <c r="L87" s="832">
        <f t="shared" si="10"/>
        <v>0</v>
      </c>
      <c r="M87" s="905">
        <f t="shared" si="10"/>
        <v>0</v>
      </c>
      <c r="N87" s="973">
        <f t="shared" si="10"/>
        <v>0</v>
      </c>
    </row>
    <row r="88" spans="1:14" ht="26.25" customHeight="1">
      <c r="A88" s="11"/>
      <c r="B88" s="12" t="s">
        <v>40</v>
      </c>
      <c r="C88" s="153">
        <v>0</v>
      </c>
      <c r="D88" s="153">
        <v>0</v>
      </c>
      <c r="E88" s="153">
        <v>0</v>
      </c>
      <c r="F88" s="153">
        <v>0</v>
      </c>
      <c r="G88" s="153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</row>
    <row r="89" spans="1:14" ht="20.100000000000001" customHeight="1">
      <c r="A89" s="11"/>
      <c r="B89" s="12" t="s">
        <v>41</v>
      </c>
      <c r="C89" s="153">
        <v>0</v>
      </c>
      <c r="D89" s="153">
        <v>0</v>
      </c>
      <c r="E89" s="153">
        <v>0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</row>
    <row r="90" spans="1:14" ht="12.75" customHeight="1">
      <c r="A90" s="11"/>
      <c r="B90" s="10" t="s">
        <v>42</v>
      </c>
      <c r="C90" s="13">
        <f t="shared" ref="C90:H90" si="11">SUM(C91:C92)</f>
        <v>20</v>
      </c>
      <c r="D90" s="13">
        <f t="shared" si="11"/>
        <v>0</v>
      </c>
      <c r="E90" s="13">
        <f t="shared" si="11"/>
        <v>0</v>
      </c>
      <c r="F90" s="13">
        <f t="shared" si="11"/>
        <v>0</v>
      </c>
      <c r="G90" s="13">
        <f t="shared" si="11"/>
        <v>0</v>
      </c>
      <c r="H90" s="13">
        <f t="shared" si="11"/>
        <v>0</v>
      </c>
      <c r="I90" s="13">
        <f t="shared" ref="I90:N90" si="12">SUM(I91:I92)</f>
        <v>0</v>
      </c>
      <c r="J90" s="13">
        <f t="shared" si="12"/>
        <v>0</v>
      </c>
      <c r="K90" s="13">
        <f t="shared" si="12"/>
        <v>0</v>
      </c>
      <c r="L90" s="13">
        <f t="shared" si="12"/>
        <v>0</v>
      </c>
      <c r="M90" s="13">
        <f t="shared" si="12"/>
        <v>0</v>
      </c>
      <c r="N90" s="13">
        <f t="shared" si="12"/>
        <v>0</v>
      </c>
    </row>
    <row r="91" spans="1:14" ht="12.75" customHeight="1">
      <c r="A91" s="11"/>
      <c r="B91" s="12" t="s">
        <v>40</v>
      </c>
      <c r="C91" s="129">
        <v>0</v>
      </c>
      <c r="D91" s="236">
        <v>0</v>
      </c>
      <c r="E91" s="303">
        <v>0</v>
      </c>
      <c r="F91" s="383">
        <v>0</v>
      </c>
      <c r="G91" s="453">
        <v>0</v>
      </c>
      <c r="H91" s="525">
        <v>0</v>
      </c>
      <c r="I91" s="595">
        <v>0</v>
      </c>
      <c r="J91" s="690">
        <v>0</v>
      </c>
      <c r="K91" s="761">
        <v>0</v>
      </c>
      <c r="L91" s="833">
        <v>0</v>
      </c>
      <c r="M91" s="903">
        <v>0</v>
      </c>
      <c r="N91" s="974">
        <v>0</v>
      </c>
    </row>
    <row r="92" spans="1:14" ht="12.75" customHeight="1">
      <c r="A92" s="11"/>
      <c r="B92" s="12" t="s">
        <v>41</v>
      </c>
      <c r="C92" s="129">
        <v>20</v>
      </c>
      <c r="D92" s="236">
        <v>0</v>
      </c>
      <c r="E92" s="303">
        <v>0</v>
      </c>
      <c r="F92" s="383">
        <v>0</v>
      </c>
      <c r="G92" s="453">
        <v>0</v>
      </c>
      <c r="H92" s="525">
        <v>0</v>
      </c>
      <c r="I92" s="595">
        <v>0</v>
      </c>
      <c r="J92" s="690">
        <v>0</v>
      </c>
      <c r="K92" s="761">
        <v>0</v>
      </c>
      <c r="L92" s="833">
        <v>0</v>
      </c>
      <c r="M92" s="903">
        <v>0</v>
      </c>
      <c r="N92" s="974">
        <v>0</v>
      </c>
    </row>
    <row r="93" spans="1:14" ht="12.75" customHeight="1">
      <c r="A93" s="9">
        <v>2</v>
      </c>
      <c r="B93" s="10" t="s">
        <v>43</v>
      </c>
      <c r="C93" s="128"/>
      <c r="D93" s="231"/>
      <c r="E93" s="296"/>
      <c r="F93" s="378"/>
      <c r="G93" s="448"/>
      <c r="H93" s="519"/>
      <c r="I93" s="588"/>
      <c r="J93" s="683"/>
      <c r="K93" s="756"/>
      <c r="L93" s="828"/>
      <c r="M93" s="896"/>
      <c r="N93" s="968"/>
    </row>
    <row r="94" spans="1:14">
      <c r="A94" s="11"/>
      <c r="B94" s="12" t="s">
        <v>44</v>
      </c>
      <c r="C94" s="128"/>
      <c r="D94" s="231"/>
      <c r="E94" s="296"/>
      <c r="F94" s="378"/>
      <c r="G94" s="448"/>
      <c r="H94" s="519"/>
      <c r="I94" s="588"/>
      <c r="J94" s="683"/>
      <c r="K94" s="756"/>
      <c r="L94" s="828"/>
      <c r="M94" s="896"/>
      <c r="N94" s="968"/>
    </row>
    <row r="95" spans="1:14">
      <c r="A95" s="11"/>
      <c r="B95" s="12" t="s">
        <v>45</v>
      </c>
      <c r="C95" s="128"/>
      <c r="D95" s="231"/>
      <c r="E95" s="296"/>
      <c r="F95" s="378"/>
      <c r="G95" s="448"/>
      <c r="H95" s="519"/>
      <c r="I95" s="588"/>
      <c r="J95" s="683"/>
      <c r="K95" s="756"/>
      <c r="L95" s="828"/>
      <c r="M95" s="896"/>
      <c r="N95" s="968"/>
    </row>
    <row r="96" spans="1:14">
      <c r="A96" s="9"/>
      <c r="B96" s="12" t="s">
        <v>46</v>
      </c>
      <c r="C96" s="128"/>
      <c r="D96" s="231"/>
      <c r="E96" s="296"/>
      <c r="F96" s="378"/>
      <c r="G96" s="448"/>
      <c r="H96" s="519"/>
      <c r="I96" s="588"/>
      <c r="J96" s="683"/>
      <c r="K96" s="756"/>
      <c r="L96" s="828"/>
      <c r="M96" s="896"/>
      <c r="N96" s="968"/>
    </row>
    <row r="97" spans="1:14" ht="12.75" customHeight="1">
      <c r="A97" s="14"/>
      <c r="B97" s="15" t="s">
        <v>47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>
      <c r="A98" s="17">
        <v>3</v>
      </c>
      <c r="B98" s="18" t="s">
        <v>48</v>
      </c>
      <c r="C98" s="152"/>
      <c r="D98" s="246"/>
      <c r="E98" s="290"/>
      <c r="F98" s="393"/>
      <c r="G98" s="463"/>
      <c r="H98" s="535"/>
      <c r="I98" s="582"/>
      <c r="J98" s="677"/>
      <c r="K98" s="771"/>
      <c r="L98" s="843"/>
      <c r="M98" s="890"/>
      <c r="N98" s="984"/>
    </row>
    <row r="99" spans="1:14">
      <c r="B99" s="126" t="s">
        <v>49</v>
      </c>
      <c r="C99" s="8" t="s">
        <v>1</v>
      </c>
      <c r="D99" s="8" t="s">
        <v>1</v>
      </c>
      <c r="E99" s="8" t="s">
        <v>1</v>
      </c>
      <c r="F99" s="8" t="s">
        <v>1</v>
      </c>
      <c r="G99" s="8" t="s">
        <v>1</v>
      </c>
      <c r="H99" s="8" t="s">
        <v>1</v>
      </c>
      <c r="I99" s="8" t="s">
        <v>1</v>
      </c>
      <c r="J99" s="8" t="s">
        <v>1</v>
      </c>
      <c r="K99" s="8" t="s">
        <v>1</v>
      </c>
      <c r="L99" s="8" t="s">
        <v>1</v>
      </c>
      <c r="M99" s="8" t="s">
        <v>1</v>
      </c>
      <c r="N99" s="8" t="s">
        <v>1</v>
      </c>
    </row>
    <row r="103" spans="1:14" ht="12.75" customHeight="1"/>
    <row r="104" spans="1:14" ht="12.75" customHeight="1"/>
    <row r="105" spans="1:14" ht="12.75" customHeight="1"/>
    <row r="106" spans="1:14" ht="12.75" customHeight="1">
      <c r="A106" s="1000" t="s">
        <v>0</v>
      </c>
      <c r="B106" s="1000"/>
    </row>
    <row r="107" spans="1:14" ht="12.75" customHeight="1">
      <c r="A107" s="1000" t="s">
        <v>3</v>
      </c>
      <c r="B107" s="1000"/>
    </row>
    <row r="108" spans="1:14" ht="13.5" customHeight="1">
      <c r="A108" s="1000" t="s">
        <v>4</v>
      </c>
      <c r="B108" s="1000"/>
    </row>
    <row r="109" spans="1:14" ht="12.75" customHeight="1">
      <c r="C109" s="135"/>
    </row>
    <row r="110" spans="1:14">
      <c r="C110" s="136"/>
    </row>
    <row r="111" spans="1:14" ht="30" customHeight="1">
      <c r="A111" s="1" t="s">
        <v>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>
      <c r="A112" s="1" t="s">
        <v>8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3" customFormat="1" ht="20.100000000000001" customHeight="1">
      <c r="A113" s="3" t="s">
        <v>54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</row>
    <row r="114" spans="1:14" ht="20.100000000000001" customHeight="1" thickBo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0.100000000000001" customHeight="1">
      <c r="A115" s="987" t="s">
        <v>13</v>
      </c>
      <c r="B115" s="989" t="s">
        <v>14</v>
      </c>
      <c r="C115" s="130"/>
    </row>
    <row r="116" spans="1:14" ht="20.100000000000001" customHeight="1">
      <c r="A116" s="988"/>
      <c r="B116" s="99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>
      <c r="A117" s="988"/>
      <c r="B117" s="990"/>
      <c r="C117" s="131" t="s">
        <v>18</v>
      </c>
      <c r="D117" s="223" t="s">
        <v>18</v>
      </c>
      <c r="E117" s="301" t="s">
        <v>18</v>
      </c>
      <c r="F117" s="370" t="s">
        <v>18</v>
      </c>
      <c r="G117" s="440" t="s">
        <v>18</v>
      </c>
      <c r="H117" s="511" t="s">
        <v>18</v>
      </c>
      <c r="I117" s="593" t="s">
        <v>18</v>
      </c>
      <c r="J117" s="688" t="s">
        <v>18</v>
      </c>
      <c r="K117" s="748" t="s">
        <v>18</v>
      </c>
      <c r="L117" s="820" t="s">
        <v>18</v>
      </c>
      <c r="M117" s="901" t="s">
        <v>18</v>
      </c>
      <c r="N117" s="960" t="s">
        <v>18</v>
      </c>
    </row>
    <row r="118" spans="1:14" ht="20.100000000000001" customHeight="1">
      <c r="A118" s="988"/>
      <c r="B118" s="990"/>
      <c r="C118" s="132"/>
      <c r="D118" s="224"/>
      <c r="E118" s="298"/>
      <c r="F118" s="371"/>
      <c r="G118" s="441"/>
      <c r="H118" s="512"/>
      <c r="I118" s="590"/>
      <c r="J118" s="685"/>
      <c r="K118" s="749"/>
      <c r="L118" s="821"/>
      <c r="M118" s="898"/>
      <c r="N118" s="961"/>
    </row>
    <row r="119" spans="1:14" ht="20.100000000000001" customHeight="1">
      <c r="A119" s="44" t="s">
        <v>25</v>
      </c>
      <c r="B119" s="45" t="s">
        <v>26</v>
      </c>
      <c r="C119" s="138" t="s">
        <v>33</v>
      </c>
      <c r="D119" s="225" t="s">
        <v>33</v>
      </c>
      <c r="E119" s="299" t="s">
        <v>33</v>
      </c>
      <c r="F119" s="372" t="s">
        <v>33</v>
      </c>
      <c r="G119" s="442" t="s">
        <v>33</v>
      </c>
      <c r="H119" s="513" t="s">
        <v>33</v>
      </c>
      <c r="I119" s="591" t="s">
        <v>33</v>
      </c>
      <c r="J119" s="686" t="s">
        <v>33</v>
      </c>
      <c r="K119" s="750" t="s">
        <v>33</v>
      </c>
      <c r="L119" s="822" t="s">
        <v>33</v>
      </c>
      <c r="M119" s="899" t="s">
        <v>33</v>
      </c>
      <c r="N119" s="962" t="s">
        <v>33</v>
      </c>
    </row>
    <row r="120" spans="1:14" ht="26.25" customHeight="1">
      <c r="A120" s="5"/>
      <c r="B120" s="6" t="s">
        <v>37</v>
      </c>
      <c r="C120" s="7">
        <f t="shared" ref="C120:N120" si="13">SUM(C122,C125)</f>
        <v>57</v>
      </c>
      <c r="D120" s="7">
        <f t="shared" si="13"/>
        <v>894</v>
      </c>
      <c r="E120" s="7">
        <f t="shared" si="13"/>
        <v>623</v>
      </c>
      <c r="F120" s="7">
        <f t="shared" si="13"/>
        <v>0</v>
      </c>
      <c r="G120" s="7">
        <f t="shared" si="13"/>
        <v>0</v>
      </c>
      <c r="H120" s="7">
        <f t="shared" si="13"/>
        <v>0</v>
      </c>
      <c r="I120" s="7">
        <f t="shared" si="13"/>
        <v>0</v>
      </c>
      <c r="J120" s="7">
        <f t="shared" si="13"/>
        <v>0</v>
      </c>
      <c r="K120" s="7">
        <f t="shared" si="13"/>
        <v>0</v>
      </c>
      <c r="L120" s="7">
        <f t="shared" si="13"/>
        <v>0</v>
      </c>
      <c r="M120" s="7">
        <f t="shared" si="13"/>
        <v>0</v>
      </c>
      <c r="N120" s="7">
        <f t="shared" si="13"/>
        <v>84</v>
      </c>
    </row>
    <row r="121" spans="1:14" ht="20.100000000000001" customHeight="1">
      <c r="A121" s="9">
        <v>1</v>
      </c>
      <c r="B121" s="10" t="s">
        <v>38</v>
      </c>
      <c r="C121" s="158"/>
      <c r="D121" s="238"/>
      <c r="E121" s="314"/>
      <c r="F121" s="385"/>
      <c r="G121" s="455"/>
      <c r="H121" s="527"/>
      <c r="I121" s="605"/>
      <c r="J121" s="700"/>
      <c r="K121" s="763"/>
      <c r="L121" s="835"/>
      <c r="M121" s="913"/>
      <c r="N121" s="976"/>
    </row>
    <row r="122" spans="1:14" ht="20.100000000000001" customHeight="1">
      <c r="A122" s="11"/>
      <c r="B122" s="10" t="s">
        <v>39</v>
      </c>
      <c r="C122" s="134">
        <f t="shared" ref="C122:G122" si="14">SUM(C123:C124)</f>
        <v>0</v>
      </c>
      <c r="D122" s="228">
        <f t="shared" si="14"/>
        <v>0</v>
      </c>
      <c r="E122" s="294">
        <f t="shared" si="14"/>
        <v>0</v>
      </c>
      <c r="F122" s="375">
        <f t="shared" si="14"/>
        <v>0</v>
      </c>
      <c r="G122" s="445">
        <f t="shared" si="14"/>
        <v>0</v>
      </c>
      <c r="H122" s="516">
        <f t="shared" ref="H122:N122" si="15">SUM(H123:H124)</f>
        <v>0</v>
      </c>
      <c r="I122" s="586">
        <f t="shared" si="15"/>
        <v>0</v>
      </c>
      <c r="J122" s="681">
        <f t="shared" si="15"/>
        <v>0</v>
      </c>
      <c r="K122" s="753">
        <f t="shared" si="15"/>
        <v>0</v>
      </c>
      <c r="L122" s="825">
        <f t="shared" si="15"/>
        <v>0</v>
      </c>
      <c r="M122" s="894">
        <f t="shared" si="15"/>
        <v>0</v>
      </c>
      <c r="N122" s="965">
        <f t="shared" si="15"/>
        <v>0</v>
      </c>
    </row>
    <row r="123" spans="1:14" ht="20.100000000000001" customHeight="1">
      <c r="A123" s="11"/>
      <c r="B123" s="12" t="s">
        <v>40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</row>
    <row r="124" spans="1:14" ht="20.100000000000001" customHeight="1">
      <c r="A124" s="11"/>
      <c r="B124" s="12" t="s">
        <v>41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</row>
    <row r="125" spans="1:14" ht="24" customHeight="1">
      <c r="A125" s="11"/>
      <c r="B125" s="10" t="s">
        <v>42</v>
      </c>
      <c r="C125" s="74">
        <f t="shared" ref="C125:H125" si="16">SUM(C126:C127)</f>
        <v>57</v>
      </c>
      <c r="D125" s="74">
        <f t="shared" si="16"/>
        <v>894</v>
      </c>
      <c r="E125" s="74">
        <f t="shared" si="16"/>
        <v>623</v>
      </c>
      <c r="F125" s="74">
        <f t="shared" si="16"/>
        <v>0</v>
      </c>
      <c r="G125" s="74">
        <f t="shared" si="16"/>
        <v>0</v>
      </c>
      <c r="H125" s="74">
        <f t="shared" si="16"/>
        <v>0</v>
      </c>
      <c r="I125" s="74">
        <f t="shared" ref="I125:N125" si="17">SUM(I126:I127)</f>
        <v>0</v>
      </c>
      <c r="J125" s="74">
        <f t="shared" si="17"/>
        <v>0</v>
      </c>
      <c r="K125" s="74">
        <f t="shared" si="17"/>
        <v>0</v>
      </c>
      <c r="L125" s="74">
        <f t="shared" si="17"/>
        <v>0</v>
      </c>
      <c r="M125" s="74">
        <f t="shared" si="17"/>
        <v>0</v>
      </c>
      <c r="N125" s="74">
        <f t="shared" si="17"/>
        <v>84</v>
      </c>
    </row>
    <row r="126" spans="1:14" ht="15">
      <c r="A126" s="11"/>
      <c r="B126" s="12" t="s">
        <v>40</v>
      </c>
      <c r="C126" s="149">
        <v>0</v>
      </c>
      <c r="D126" s="239">
        <v>421</v>
      </c>
      <c r="E126" s="291">
        <v>279</v>
      </c>
      <c r="F126" s="386">
        <v>0</v>
      </c>
      <c r="G126" s="456">
        <v>0</v>
      </c>
      <c r="H126" s="528">
        <v>0</v>
      </c>
      <c r="I126" s="583">
        <v>0</v>
      </c>
      <c r="J126" s="678">
        <v>0</v>
      </c>
      <c r="K126" s="764">
        <v>0</v>
      </c>
      <c r="L126" s="836">
        <v>0</v>
      </c>
      <c r="M126" s="891">
        <v>0</v>
      </c>
      <c r="N126" s="977">
        <v>0</v>
      </c>
    </row>
    <row r="127" spans="1:14" ht="12.75" customHeight="1">
      <c r="A127" s="11"/>
      <c r="B127" s="12" t="s">
        <v>41</v>
      </c>
      <c r="C127" s="149">
        <v>57</v>
      </c>
      <c r="D127" s="239">
        <v>473</v>
      </c>
      <c r="E127" s="291">
        <v>344</v>
      </c>
      <c r="F127" s="386">
        <v>0</v>
      </c>
      <c r="G127" s="456">
        <v>0</v>
      </c>
      <c r="H127" s="528">
        <v>0</v>
      </c>
      <c r="I127" s="583">
        <v>0</v>
      </c>
      <c r="J127" s="678">
        <v>0</v>
      </c>
      <c r="K127" s="764">
        <v>0</v>
      </c>
      <c r="L127" s="836">
        <v>0</v>
      </c>
      <c r="M127" s="891">
        <v>0</v>
      </c>
      <c r="N127" s="977">
        <v>84</v>
      </c>
    </row>
    <row r="128" spans="1:14" ht="12.75" customHeight="1">
      <c r="A128" s="9">
        <v>2</v>
      </c>
      <c r="B128" s="10" t="s">
        <v>43</v>
      </c>
      <c r="C128" s="158"/>
      <c r="D128" s="238"/>
      <c r="E128" s="314"/>
      <c r="F128" s="385"/>
      <c r="G128" s="455"/>
      <c r="H128" s="527"/>
      <c r="I128" s="605"/>
      <c r="J128" s="700"/>
      <c r="K128" s="763"/>
      <c r="L128" s="835"/>
      <c r="M128" s="913"/>
      <c r="N128" s="976"/>
    </row>
    <row r="129" spans="1:14" ht="12.75" customHeight="1">
      <c r="A129" s="11"/>
      <c r="B129" s="12" t="s">
        <v>44</v>
      </c>
      <c r="C129" s="158"/>
      <c r="D129" s="238"/>
      <c r="E129" s="314"/>
      <c r="F129" s="385"/>
      <c r="G129" s="455"/>
      <c r="H129" s="527"/>
      <c r="I129" s="605"/>
      <c r="J129" s="700"/>
      <c r="K129" s="763"/>
      <c r="L129" s="835"/>
      <c r="M129" s="913"/>
      <c r="N129" s="976"/>
    </row>
    <row r="130" spans="1:14" ht="12.75" customHeight="1">
      <c r="A130" s="11"/>
      <c r="B130" s="12" t="s">
        <v>45</v>
      </c>
      <c r="C130" s="158"/>
      <c r="D130" s="238"/>
      <c r="E130" s="314"/>
      <c r="F130" s="385"/>
      <c r="G130" s="455"/>
      <c r="H130" s="527"/>
      <c r="I130" s="605"/>
      <c r="J130" s="700"/>
      <c r="K130" s="763"/>
      <c r="L130" s="835"/>
      <c r="M130" s="913"/>
      <c r="N130" s="976"/>
    </row>
    <row r="131" spans="1:14" ht="12.75" customHeight="1">
      <c r="A131" s="9"/>
      <c r="B131" s="12" t="s">
        <v>46</v>
      </c>
      <c r="C131" s="158"/>
      <c r="D131" s="238"/>
      <c r="E131" s="314"/>
      <c r="F131" s="385"/>
      <c r="G131" s="455"/>
      <c r="H131" s="527"/>
      <c r="I131" s="605"/>
      <c r="J131" s="700"/>
      <c r="K131" s="763"/>
      <c r="L131" s="835"/>
      <c r="M131" s="913"/>
      <c r="N131" s="976"/>
    </row>
    <row r="132" spans="1:14" ht="12.75" customHeight="1">
      <c r="A132" s="14"/>
      <c r="B132" s="15" t="s">
        <v>47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1:14" ht="12.75" customHeight="1" thickBot="1">
      <c r="A133" s="17">
        <v>3</v>
      </c>
      <c r="B133" s="18" t="s">
        <v>48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1:14">
      <c r="B134" s="126" t="s">
        <v>49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>
      <c r="B135" s="12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>
      <c r="B136" s="12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/>
    <row r="138" spans="1:14" ht="18" customHeight="1"/>
    <row r="139" spans="1:14" ht="12.75" customHeight="1"/>
    <row r="140" spans="1:14" ht="12.75" customHeight="1"/>
    <row r="141" spans="1:14" ht="12.75" customHeight="1">
      <c r="A141" s="1000" t="s">
        <v>0</v>
      </c>
      <c r="B141" s="1000"/>
    </row>
    <row r="142" spans="1:14" ht="12.75" customHeight="1">
      <c r="A142" s="1000" t="s">
        <v>3</v>
      </c>
      <c r="B142" s="1000"/>
    </row>
    <row r="143" spans="1:14" ht="30" customHeight="1">
      <c r="A143" s="1000" t="s">
        <v>4</v>
      </c>
      <c r="B143" s="1000"/>
    </row>
    <row r="144" spans="1:14" ht="25.5" customHeight="1">
      <c r="C144" s="135"/>
    </row>
    <row r="145" spans="1:14" ht="20.100000000000001" customHeight="1">
      <c r="C145" s="136"/>
    </row>
    <row r="146" spans="1:14" ht="20.100000000000001" customHeight="1">
      <c r="A146" s="1" t="s">
        <v>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>
      <c r="A147" s="1" t="s">
        <v>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" customFormat="1" ht="20.100000000000001" customHeight="1">
      <c r="A148" s="3" t="s">
        <v>59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</row>
    <row r="149" spans="1:14" ht="20.100000000000001" customHeight="1" thickBo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20.100000000000001" customHeight="1">
      <c r="A150" s="987" t="s">
        <v>13</v>
      </c>
      <c r="B150" s="989" t="s">
        <v>14</v>
      </c>
      <c r="C150" s="130"/>
    </row>
    <row r="151" spans="1:14" ht="20.100000000000001" customHeight="1">
      <c r="A151" s="988"/>
      <c r="B151" s="99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>
      <c r="A152" s="988"/>
      <c r="B152" s="990"/>
      <c r="C152" s="131" t="s">
        <v>18</v>
      </c>
      <c r="D152" s="223" t="s">
        <v>18</v>
      </c>
      <c r="E152" s="301" t="s">
        <v>18</v>
      </c>
      <c r="F152" s="370" t="s">
        <v>18</v>
      </c>
      <c r="G152" s="440" t="s">
        <v>18</v>
      </c>
      <c r="H152" s="511" t="s">
        <v>18</v>
      </c>
      <c r="I152" s="593" t="s">
        <v>18</v>
      </c>
      <c r="J152" s="688" t="s">
        <v>18</v>
      </c>
      <c r="K152" s="748" t="s">
        <v>18</v>
      </c>
      <c r="L152" s="820" t="s">
        <v>18</v>
      </c>
      <c r="M152" s="901" t="s">
        <v>18</v>
      </c>
      <c r="N152" s="960" t="s">
        <v>18</v>
      </c>
    </row>
    <row r="153" spans="1:14" ht="20.100000000000001" customHeight="1">
      <c r="A153" s="988"/>
      <c r="B153" s="990"/>
      <c r="C153" s="132"/>
      <c r="D153" s="224"/>
      <c r="E153" s="298"/>
      <c r="F153" s="371"/>
      <c r="G153" s="441"/>
      <c r="H153" s="512"/>
      <c r="I153" s="590"/>
      <c r="J153" s="685"/>
      <c r="K153" s="749"/>
      <c r="L153" s="821"/>
      <c r="M153" s="898"/>
      <c r="N153" s="961"/>
    </row>
    <row r="154" spans="1:14" ht="20.100000000000001" customHeight="1">
      <c r="A154" s="44" t="s">
        <v>25</v>
      </c>
      <c r="B154" s="45" t="s">
        <v>26</v>
      </c>
      <c r="C154" s="138" t="s">
        <v>33</v>
      </c>
      <c r="D154" s="225" t="s">
        <v>33</v>
      </c>
      <c r="E154" s="299" t="s">
        <v>33</v>
      </c>
      <c r="F154" s="372" t="s">
        <v>33</v>
      </c>
      <c r="G154" s="442" t="s">
        <v>33</v>
      </c>
      <c r="H154" s="513" t="s">
        <v>33</v>
      </c>
      <c r="I154" s="591" t="s">
        <v>33</v>
      </c>
      <c r="J154" s="686" t="s">
        <v>33</v>
      </c>
      <c r="K154" s="750" t="s">
        <v>33</v>
      </c>
      <c r="L154" s="822" t="s">
        <v>33</v>
      </c>
      <c r="M154" s="899" t="s">
        <v>33</v>
      </c>
      <c r="N154" s="962" t="s">
        <v>33</v>
      </c>
    </row>
    <row r="155" spans="1:14" ht="20.100000000000001" customHeight="1">
      <c r="A155" s="5"/>
      <c r="B155" s="6" t="s">
        <v>37</v>
      </c>
      <c r="C155" s="7">
        <f t="shared" ref="C155:N155" si="18">SUM(C157,C160)</f>
        <v>42</v>
      </c>
      <c r="D155" s="7">
        <f t="shared" si="18"/>
        <v>593</v>
      </c>
      <c r="E155" s="7">
        <f t="shared" si="18"/>
        <v>313</v>
      </c>
      <c r="F155" s="7">
        <f t="shared" si="18"/>
        <v>0</v>
      </c>
      <c r="G155" s="7">
        <f t="shared" si="18"/>
        <v>0</v>
      </c>
      <c r="H155" s="7">
        <f t="shared" si="18"/>
        <v>0</v>
      </c>
      <c r="I155" s="7">
        <f t="shared" si="18"/>
        <v>0</v>
      </c>
      <c r="J155" s="7">
        <f t="shared" si="18"/>
        <v>0</v>
      </c>
      <c r="K155" s="7">
        <f t="shared" si="18"/>
        <v>0</v>
      </c>
      <c r="L155" s="7">
        <f t="shared" si="18"/>
        <v>0</v>
      </c>
      <c r="M155" s="7">
        <f t="shared" si="18"/>
        <v>0</v>
      </c>
      <c r="N155" s="7">
        <f t="shared" si="18"/>
        <v>0</v>
      </c>
    </row>
    <row r="156" spans="1:14" ht="20.100000000000001" customHeight="1">
      <c r="A156" s="9">
        <v>1</v>
      </c>
      <c r="B156" s="10" t="s">
        <v>38</v>
      </c>
      <c r="C156" s="128"/>
      <c r="D156" s="231"/>
      <c r="E156" s="296"/>
      <c r="F156" s="378"/>
      <c r="G156" s="448"/>
      <c r="H156" s="519"/>
      <c r="I156" s="588"/>
      <c r="J156" s="683"/>
      <c r="K156" s="756"/>
      <c r="L156" s="828"/>
      <c r="M156" s="896"/>
      <c r="N156" s="968"/>
    </row>
    <row r="157" spans="1:14" ht="24" customHeight="1">
      <c r="A157" s="11"/>
      <c r="B157" s="10" t="s">
        <v>39</v>
      </c>
      <c r="C157" s="133">
        <f t="shared" ref="C157:G157" si="19">SUM(C158:C159)</f>
        <v>0</v>
      </c>
      <c r="D157" s="235">
        <f t="shared" si="19"/>
        <v>0</v>
      </c>
      <c r="E157" s="305">
        <f t="shared" si="19"/>
        <v>0</v>
      </c>
      <c r="F157" s="382">
        <f t="shared" si="19"/>
        <v>0</v>
      </c>
      <c r="G157" s="452">
        <f t="shared" si="19"/>
        <v>0</v>
      </c>
      <c r="H157" s="524">
        <f t="shared" ref="H157:N157" si="20">SUM(H158:H159)</f>
        <v>0</v>
      </c>
      <c r="I157" s="597">
        <f t="shared" si="20"/>
        <v>0</v>
      </c>
      <c r="J157" s="692">
        <f t="shared" si="20"/>
        <v>0</v>
      </c>
      <c r="K157" s="760">
        <f t="shared" si="20"/>
        <v>0</v>
      </c>
      <c r="L157" s="832">
        <f t="shared" si="20"/>
        <v>0</v>
      </c>
      <c r="M157" s="905">
        <f t="shared" si="20"/>
        <v>0</v>
      </c>
      <c r="N157" s="973">
        <f t="shared" si="20"/>
        <v>0</v>
      </c>
    </row>
    <row r="158" spans="1:14">
      <c r="A158" s="11"/>
      <c r="B158" s="12" t="s">
        <v>40</v>
      </c>
      <c r="C158" s="153">
        <v>0</v>
      </c>
      <c r="D158" s="153">
        <v>0</v>
      </c>
      <c r="E158" s="153">
        <v>0</v>
      </c>
      <c r="F158" s="153">
        <v>0</v>
      </c>
      <c r="G158" s="153">
        <v>0</v>
      </c>
      <c r="H158" s="153">
        <v>0</v>
      </c>
      <c r="I158" s="153">
        <v>0</v>
      </c>
      <c r="J158" s="153">
        <v>0</v>
      </c>
      <c r="K158" s="153">
        <v>0</v>
      </c>
      <c r="L158" s="153">
        <v>0</v>
      </c>
      <c r="M158" s="153">
        <v>0</v>
      </c>
      <c r="N158" s="153">
        <v>0</v>
      </c>
    </row>
    <row r="159" spans="1:14">
      <c r="A159" s="11"/>
      <c r="B159" s="12" t="s">
        <v>41</v>
      </c>
      <c r="C159" s="153">
        <v>0</v>
      </c>
      <c r="D159" s="153">
        <v>0</v>
      </c>
      <c r="E159" s="153">
        <v>0</v>
      </c>
      <c r="F159" s="153">
        <v>0</v>
      </c>
      <c r="G159" s="153">
        <v>0</v>
      </c>
      <c r="H159" s="153">
        <v>0</v>
      </c>
      <c r="I159" s="153">
        <v>0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</row>
    <row r="160" spans="1:14">
      <c r="A160" s="11"/>
      <c r="B160" s="10" t="s">
        <v>42</v>
      </c>
      <c r="C160" s="13">
        <f t="shared" ref="C160:N160" si="21">SUM(C161:C162)</f>
        <v>42</v>
      </c>
      <c r="D160" s="13">
        <f t="shared" si="21"/>
        <v>593</v>
      </c>
      <c r="E160" s="13">
        <f t="shared" si="21"/>
        <v>313</v>
      </c>
      <c r="F160" s="13">
        <f t="shared" si="21"/>
        <v>0</v>
      </c>
      <c r="G160" s="13">
        <f t="shared" si="21"/>
        <v>0</v>
      </c>
      <c r="H160" s="13">
        <f t="shared" si="21"/>
        <v>0</v>
      </c>
      <c r="I160" s="13">
        <f t="shared" si="21"/>
        <v>0</v>
      </c>
      <c r="J160" s="13">
        <f t="shared" si="21"/>
        <v>0</v>
      </c>
      <c r="K160" s="13">
        <f t="shared" si="21"/>
        <v>0</v>
      </c>
      <c r="L160" s="13">
        <f t="shared" si="21"/>
        <v>0</v>
      </c>
      <c r="M160" s="13">
        <f t="shared" si="21"/>
        <v>0</v>
      </c>
      <c r="N160" s="13">
        <f t="shared" si="21"/>
        <v>0</v>
      </c>
    </row>
    <row r="161" spans="1:14" ht="12.75" customHeight="1">
      <c r="A161" s="11"/>
      <c r="B161" s="12" t="s">
        <v>40</v>
      </c>
      <c r="C161" s="129">
        <v>25</v>
      </c>
      <c r="D161" s="236">
        <v>350</v>
      </c>
      <c r="E161" s="303">
        <v>190</v>
      </c>
      <c r="F161" s="383">
        <v>0</v>
      </c>
      <c r="G161" s="453">
        <v>0</v>
      </c>
      <c r="H161" s="525">
        <v>0</v>
      </c>
      <c r="I161" s="595">
        <v>0</v>
      </c>
      <c r="J161" s="690">
        <v>0</v>
      </c>
      <c r="K161" s="761">
        <v>0</v>
      </c>
      <c r="L161" s="833">
        <v>0</v>
      </c>
      <c r="M161" s="903">
        <v>0</v>
      </c>
      <c r="N161" s="974">
        <v>0</v>
      </c>
    </row>
    <row r="162" spans="1:14" ht="12.75" customHeight="1">
      <c r="A162" s="11"/>
      <c r="B162" s="12" t="s">
        <v>41</v>
      </c>
      <c r="C162" s="129">
        <v>17</v>
      </c>
      <c r="D162" s="236">
        <v>243</v>
      </c>
      <c r="E162" s="303">
        <v>123</v>
      </c>
      <c r="F162" s="383">
        <v>0</v>
      </c>
      <c r="G162" s="453">
        <v>0</v>
      </c>
      <c r="H162" s="525">
        <v>0</v>
      </c>
      <c r="I162" s="595">
        <v>0</v>
      </c>
      <c r="J162" s="690">
        <v>0</v>
      </c>
      <c r="K162" s="761">
        <v>0</v>
      </c>
      <c r="L162" s="833">
        <v>0</v>
      </c>
      <c r="M162" s="903">
        <v>0</v>
      </c>
      <c r="N162" s="974">
        <v>0</v>
      </c>
    </row>
    <row r="163" spans="1:14">
      <c r="A163" s="9">
        <v>2</v>
      </c>
      <c r="B163" s="10" t="s">
        <v>43</v>
      </c>
      <c r="C163" s="128"/>
      <c r="D163" s="231"/>
      <c r="E163" s="296"/>
      <c r="F163" s="378"/>
      <c r="G163" s="448"/>
      <c r="H163" s="519"/>
      <c r="I163" s="588"/>
      <c r="J163" s="683"/>
      <c r="K163" s="756"/>
      <c r="L163" s="828"/>
      <c r="M163" s="896"/>
      <c r="N163" s="968"/>
    </row>
    <row r="164" spans="1:14">
      <c r="A164" s="11"/>
      <c r="B164" s="12" t="s">
        <v>44</v>
      </c>
      <c r="C164" s="128"/>
      <c r="D164" s="231"/>
      <c r="E164" s="296"/>
      <c r="F164" s="378"/>
      <c r="G164" s="448"/>
      <c r="H164" s="519"/>
      <c r="I164" s="588"/>
      <c r="J164" s="683"/>
      <c r="K164" s="756"/>
      <c r="L164" s="828"/>
      <c r="M164" s="896"/>
      <c r="N164" s="968"/>
    </row>
    <row r="165" spans="1:14">
      <c r="A165" s="11"/>
      <c r="B165" s="12" t="s">
        <v>45</v>
      </c>
      <c r="C165" s="128"/>
      <c r="D165" s="231"/>
      <c r="E165" s="296"/>
      <c r="F165" s="378"/>
      <c r="G165" s="448"/>
      <c r="H165" s="519"/>
      <c r="I165" s="588"/>
      <c r="J165" s="683"/>
      <c r="K165" s="756"/>
      <c r="L165" s="828"/>
      <c r="M165" s="896"/>
      <c r="N165" s="968"/>
    </row>
    <row r="166" spans="1:14">
      <c r="A166" s="9"/>
      <c r="B166" s="12" t="s">
        <v>46</v>
      </c>
      <c r="C166" s="128"/>
      <c r="D166" s="231"/>
      <c r="E166" s="296"/>
      <c r="F166" s="378"/>
      <c r="G166" s="448"/>
      <c r="H166" s="519"/>
      <c r="I166" s="588"/>
      <c r="J166" s="683"/>
      <c r="K166" s="756"/>
      <c r="L166" s="828"/>
      <c r="M166" s="896"/>
      <c r="N166" s="968"/>
    </row>
    <row r="167" spans="1:14" ht="12.75" customHeight="1">
      <c r="A167" s="14"/>
      <c r="B167" s="15" t="s">
        <v>47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>
      <c r="A168" s="17">
        <v>3</v>
      </c>
      <c r="B168" s="18" t="s">
        <v>48</v>
      </c>
      <c r="C168" s="152"/>
      <c r="D168" s="246"/>
      <c r="E168" s="290"/>
      <c r="F168" s="393"/>
      <c r="G168" s="463"/>
      <c r="H168" s="535"/>
      <c r="I168" s="582"/>
      <c r="J168" s="677"/>
      <c r="K168" s="771"/>
      <c r="L168" s="843"/>
      <c r="M168" s="890"/>
      <c r="N168" s="984"/>
    </row>
    <row r="169" spans="1:14" ht="7.5" customHeight="1">
      <c r="B169" s="126" t="s">
        <v>49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>
      <c r="B170" s="12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>
      <c r="B171" s="12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>
      <c r="B172" s="12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/>
    <row r="175" spans="1:14" ht="30" customHeight="1"/>
    <row r="176" spans="1:14" ht="25.5" customHeight="1">
      <c r="A176" s="1000" t="s">
        <v>0</v>
      </c>
      <c r="B176" s="1000"/>
    </row>
    <row r="177" spans="1:14" ht="20.100000000000001" customHeight="1">
      <c r="A177" s="1000" t="s">
        <v>3</v>
      </c>
      <c r="B177" s="1000"/>
    </row>
    <row r="178" spans="1:14" ht="20.100000000000001" customHeight="1">
      <c r="A178" s="1000" t="s">
        <v>4</v>
      </c>
      <c r="B178" s="1000"/>
    </row>
    <row r="179" spans="1:14" ht="20.100000000000001" customHeight="1">
      <c r="C179" s="135"/>
    </row>
    <row r="180" spans="1:14" ht="20.100000000000001" customHeight="1">
      <c r="C180" s="136"/>
    </row>
    <row r="181" spans="1:14" ht="20.100000000000001" customHeight="1">
      <c r="A181" s="1" t="s">
        <v>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>
      <c r="A182" s="1" t="s">
        <v>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s="3" customFormat="1" ht="20.100000000000001" customHeight="1">
      <c r="A183" s="19" t="s">
        <v>53</v>
      </c>
      <c r="B183" s="19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</row>
    <row r="184" spans="1:14" ht="26.25" customHeight="1" thickBo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20.100000000000001" customHeight="1">
      <c r="A185" s="987" t="s">
        <v>13</v>
      </c>
      <c r="B185" s="989" t="s">
        <v>14</v>
      </c>
      <c r="C185" s="130"/>
    </row>
    <row r="186" spans="1:14" ht="20.100000000000001" customHeight="1">
      <c r="A186" s="988"/>
      <c r="B186" s="99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>
      <c r="A187" s="988"/>
      <c r="B187" s="990"/>
      <c r="C187" s="131" t="s">
        <v>18</v>
      </c>
      <c r="D187" s="223" t="s">
        <v>18</v>
      </c>
      <c r="E187" s="301" t="s">
        <v>18</v>
      </c>
      <c r="F187" s="370" t="s">
        <v>18</v>
      </c>
      <c r="G187" s="440" t="s">
        <v>18</v>
      </c>
      <c r="H187" s="511" t="s">
        <v>18</v>
      </c>
      <c r="I187" s="593" t="s">
        <v>18</v>
      </c>
      <c r="J187" s="688" t="s">
        <v>18</v>
      </c>
      <c r="K187" s="748" t="s">
        <v>18</v>
      </c>
      <c r="L187" s="820" t="s">
        <v>18</v>
      </c>
      <c r="M187" s="901" t="s">
        <v>18</v>
      </c>
      <c r="N187" s="960" t="s">
        <v>18</v>
      </c>
    </row>
    <row r="188" spans="1:14" ht="20.100000000000001" customHeight="1">
      <c r="A188" s="988"/>
      <c r="B188" s="990"/>
      <c r="C188" s="132"/>
      <c r="D188" s="224"/>
      <c r="E188" s="298"/>
      <c r="F188" s="371"/>
      <c r="G188" s="441"/>
      <c r="H188" s="512"/>
      <c r="I188" s="590"/>
      <c r="J188" s="685"/>
      <c r="K188" s="749"/>
      <c r="L188" s="821"/>
      <c r="M188" s="898"/>
      <c r="N188" s="961"/>
    </row>
    <row r="189" spans="1:14" ht="24" customHeight="1">
      <c r="A189" s="44" t="s">
        <v>25</v>
      </c>
      <c r="B189" s="45" t="s">
        <v>26</v>
      </c>
      <c r="C189" s="138" t="s">
        <v>33</v>
      </c>
      <c r="D189" s="225" t="s">
        <v>33</v>
      </c>
      <c r="E189" s="299" t="s">
        <v>33</v>
      </c>
      <c r="F189" s="372" t="s">
        <v>33</v>
      </c>
      <c r="G189" s="442" t="s">
        <v>33</v>
      </c>
      <c r="H189" s="513" t="s">
        <v>33</v>
      </c>
      <c r="I189" s="591" t="s">
        <v>33</v>
      </c>
      <c r="J189" s="686" t="s">
        <v>33</v>
      </c>
      <c r="K189" s="750" t="s">
        <v>33</v>
      </c>
      <c r="L189" s="822" t="s">
        <v>33</v>
      </c>
      <c r="M189" s="899" t="s">
        <v>33</v>
      </c>
      <c r="N189" s="962" t="s">
        <v>33</v>
      </c>
    </row>
    <row r="190" spans="1:14" ht="15.75">
      <c r="A190" s="5"/>
      <c r="B190" s="6" t="s">
        <v>37</v>
      </c>
      <c r="C190" s="7">
        <f t="shared" ref="C190:N190" si="22">SUM(C192,C195)</f>
        <v>0</v>
      </c>
      <c r="D190" s="7">
        <f t="shared" si="22"/>
        <v>0</v>
      </c>
      <c r="E190" s="7">
        <f t="shared" si="22"/>
        <v>0</v>
      </c>
      <c r="F190" s="7">
        <f t="shared" si="22"/>
        <v>0</v>
      </c>
      <c r="G190" s="7">
        <f t="shared" si="22"/>
        <v>0</v>
      </c>
      <c r="H190" s="7">
        <f t="shared" si="22"/>
        <v>0</v>
      </c>
      <c r="I190" s="7">
        <f t="shared" si="22"/>
        <v>0</v>
      </c>
      <c r="J190" s="7">
        <f t="shared" si="22"/>
        <v>0</v>
      </c>
      <c r="K190" s="7">
        <f t="shared" si="22"/>
        <v>0</v>
      </c>
      <c r="L190" s="7">
        <f t="shared" si="22"/>
        <v>0</v>
      </c>
      <c r="M190" s="7">
        <f t="shared" si="22"/>
        <v>0</v>
      </c>
      <c r="N190" s="7">
        <f t="shared" si="22"/>
        <v>0</v>
      </c>
    </row>
    <row r="191" spans="1:14">
      <c r="A191" s="9">
        <v>1</v>
      </c>
      <c r="B191" s="10" t="s">
        <v>38</v>
      </c>
      <c r="C191" s="128"/>
      <c r="D191" s="231"/>
      <c r="E191" s="296"/>
      <c r="F191" s="378"/>
      <c r="G191" s="448"/>
      <c r="H191" s="519"/>
      <c r="I191" s="588"/>
      <c r="J191" s="683"/>
      <c r="K191" s="756"/>
      <c r="L191" s="828"/>
      <c r="M191" s="896"/>
      <c r="N191" s="968"/>
    </row>
    <row r="192" spans="1:14">
      <c r="A192" s="11"/>
      <c r="B192" s="10" t="s">
        <v>39</v>
      </c>
      <c r="C192" s="133">
        <f t="shared" ref="C192:G192" si="23">SUM(C193:C194)</f>
        <v>0</v>
      </c>
      <c r="D192" s="235">
        <f t="shared" si="23"/>
        <v>0</v>
      </c>
      <c r="E192" s="305">
        <f t="shared" si="23"/>
        <v>0</v>
      </c>
      <c r="F192" s="382">
        <f t="shared" si="23"/>
        <v>0</v>
      </c>
      <c r="G192" s="452">
        <f t="shared" si="23"/>
        <v>0</v>
      </c>
      <c r="H192" s="524">
        <f t="shared" ref="H192:N192" si="24">SUM(H193:H194)</f>
        <v>0</v>
      </c>
      <c r="I192" s="597">
        <f t="shared" si="24"/>
        <v>0</v>
      </c>
      <c r="J192" s="692">
        <f t="shared" si="24"/>
        <v>0</v>
      </c>
      <c r="K192" s="760">
        <f t="shared" si="24"/>
        <v>0</v>
      </c>
      <c r="L192" s="832">
        <f t="shared" si="24"/>
        <v>0</v>
      </c>
      <c r="M192" s="905">
        <f t="shared" si="24"/>
        <v>0</v>
      </c>
      <c r="N192" s="973">
        <f t="shared" si="24"/>
        <v>0</v>
      </c>
    </row>
    <row r="193" spans="1:14" ht="12.75" customHeight="1">
      <c r="A193" s="11"/>
      <c r="B193" s="12" t="s">
        <v>40</v>
      </c>
      <c r="C193" s="153">
        <v>0</v>
      </c>
      <c r="D193" s="153">
        <v>0</v>
      </c>
      <c r="E193" s="153">
        <v>0</v>
      </c>
      <c r="F193" s="153">
        <v>0</v>
      </c>
      <c r="G193" s="153">
        <v>0</v>
      </c>
      <c r="H193" s="153">
        <v>0</v>
      </c>
      <c r="I193" s="153">
        <v>0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</row>
    <row r="194" spans="1:14" ht="12.75" customHeight="1">
      <c r="A194" s="11"/>
      <c r="B194" s="12" t="s">
        <v>41</v>
      </c>
      <c r="C194" s="153">
        <v>0</v>
      </c>
      <c r="D194" s="153">
        <v>0</v>
      </c>
      <c r="E194" s="153">
        <v>0</v>
      </c>
      <c r="F194" s="153">
        <v>0</v>
      </c>
      <c r="G194" s="153">
        <v>0</v>
      </c>
      <c r="H194" s="153">
        <v>0</v>
      </c>
      <c r="I194" s="153">
        <v>0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</row>
    <row r="195" spans="1:14">
      <c r="A195" s="11"/>
      <c r="B195" s="10" t="s">
        <v>42</v>
      </c>
      <c r="C195" s="13">
        <f t="shared" ref="C195:H195" si="25">SUM(C196:C197)</f>
        <v>0</v>
      </c>
      <c r="D195" s="13">
        <f t="shared" si="25"/>
        <v>0</v>
      </c>
      <c r="E195" s="13">
        <f t="shared" si="25"/>
        <v>0</v>
      </c>
      <c r="F195" s="13">
        <f t="shared" si="25"/>
        <v>0</v>
      </c>
      <c r="G195" s="13">
        <f t="shared" si="25"/>
        <v>0</v>
      </c>
      <c r="H195" s="13">
        <f t="shared" si="25"/>
        <v>0</v>
      </c>
      <c r="I195" s="13">
        <f t="shared" ref="I195:N195" si="26">SUM(I196:I197)</f>
        <v>0</v>
      </c>
      <c r="J195" s="13">
        <f t="shared" si="26"/>
        <v>0</v>
      </c>
      <c r="K195" s="13">
        <f t="shared" si="26"/>
        <v>0</v>
      </c>
      <c r="L195" s="13">
        <f t="shared" si="26"/>
        <v>0</v>
      </c>
      <c r="M195" s="13">
        <f t="shared" si="26"/>
        <v>0</v>
      </c>
      <c r="N195" s="13">
        <f t="shared" si="26"/>
        <v>0</v>
      </c>
    </row>
    <row r="196" spans="1:14">
      <c r="A196" s="11"/>
      <c r="B196" s="12" t="s">
        <v>40</v>
      </c>
      <c r="C196" s="129">
        <v>0</v>
      </c>
      <c r="D196" s="236">
        <v>0</v>
      </c>
      <c r="E196" s="303">
        <v>0</v>
      </c>
      <c r="F196" s="383">
        <v>0</v>
      </c>
      <c r="G196" s="453">
        <v>0</v>
      </c>
      <c r="H196" s="525">
        <v>0</v>
      </c>
      <c r="I196" s="595">
        <v>0</v>
      </c>
      <c r="J196" s="690">
        <v>0</v>
      </c>
      <c r="K196" s="761">
        <v>0</v>
      </c>
      <c r="L196" s="833">
        <v>0</v>
      </c>
      <c r="M196" s="903">
        <v>0</v>
      </c>
      <c r="N196" s="974">
        <v>0</v>
      </c>
    </row>
    <row r="197" spans="1:14">
      <c r="A197" s="11"/>
      <c r="B197" s="12" t="s">
        <v>41</v>
      </c>
      <c r="C197" s="129">
        <v>0</v>
      </c>
      <c r="D197" s="236">
        <v>0</v>
      </c>
      <c r="E197" s="303">
        <v>0</v>
      </c>
      <c r="F197" s="383">
        <v>0</v>
      </c>
      <c r="G197" s="453">
        <v>0</v>
      </c>
      <c r="H197" s="525">
        <v>0</v>
      </c>
      <c r="I197" s="595">
        <v>0</v>
      </c>
      <c r="J197" s="690">
        <v>0</v>
      </c>
      <c r="K197" s="761">
        <v>0</v>
      </c>
      <c r="L197" s="833">
        <v>0</v>
      </c>
      <c r="M197" s="903">
        <v>0</v>
      </c>
      <c r="N197" s="974">
        <v>0</v>
      </c>
    </row>
    <row r="198" spans="1:14">
      <c r="A198" s="9">
        <v>2</v>
      </c>
      <c r="B198" s="10" t="s">
        <v>43</v>
      </c>
      <c r="C198" s="128"/>
      <c r="D198" s="231"/>
      <c r="E198" s="296"/>
      <c r="F198" s="378"/>
      <c r="G198" s="448"/>
      <c r="H198" s="519"/>
      <c r="I198" s="588"/>
      <c r="J198" s="683"/>
      <c r="K198" s="756"/>
      <c r="L198" s="828"/>
      <c r="M198" s="896"/>
      <c r="N198" s="968"/>
    </row>
    <row r="199" spans="1:14" ht="12.75" customHeight="1">
      <c r="A199" s="11"/>
      <c r="B199" s="12" t="s">
        <v>44</v>
      </c>
      <c r="C199" s="128"/>
      <c r="D199" s="231"/>
      <c r="E199" s="296"/>
      <c r="F199" s="378"/>
      <c r="G199" s="448"/>
      <c r="H199" s="519"/>
      <c r="I199" s="588"/>
      <c r="J199" s="683"/>
      <c r="K199" s="756"/>
      <c r="L199" s="828"/>
      <c r="M199" s="896"/>
      <c r="N199" s="968"/>
    </row>
    <row r="200" spans="1:14" ht="12.75" customHeight="1">
      <c r="A200" s="11"/>
      <c r="B200" s="12" t="s">
        <v>45</v>
      </c>
      <c r="C200" s="128"/>
      <c r="D200" s="231"/>
      <c r="E200" s="296"/>
      <c r="F200" s="378"/>
      <c r="G200" s="448"/>
      <c r="H200" s="519"/>
      <c r="I200" s="588"/>
      <c r="J200" s="683"/>
      <c r="K200" s="756"/>
      <c r="L200" s="828"/>
      <c r="M200" s="896"/>
      <c r="N200" s="968"/>
    </row>
    <row r="201" spans="1:14" ht="7.5" customHeight="1">
      <c r="A201" s="9"/>
      <c r="B201" s="12" t="s">
        <v>46</v>
      </c>
      <c r="C201" s="128"/>
      <c r="D201" s="231"/>
      <c r="E201" s="296"/>
      <c r="F201" s="378"/>
      <c r="G201" s="448"/>
      <c r="H201" s="519"/>
      <c r="I201" s="588"/>
      <c r="J201" s="683"/>
      <c r="K201" s="756"/>
      <c r="L201" s="828"/>
      <c r="M201" s="896"/>
      <c r="N201" s="968"/>
    </row>
    <row r="202" spans="1:14" ht="18" customHeight="1">
      <c r="A202" s="14"/>
      <c r="B202" s="15" t="s">
        <v>47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>
      <c r="A203" s="17">
        <v>3</v>
      </c>
      <c r="B203" s="18" t="s">
        <v>48</v>
      </c>
      <c r="C203" s="152"/>
      <c r="D203" s="246"/>
      <c r="E203" s="290"/>
      <c r="F203" s="393"/>
      <c r="G203" s="463"/>
      <c r="H203" s="535"/>
      <c r="I203" s="582"/>
      <c r="J203" s="677"/>
      <c r="K203" s="771"/>
      <c r="L203" s="843"/>
      <c r="M203" s="890"/>
      <c r="N203" s="984"/>
    </row>
    <row r="204" spans="1:14">
      <c r="B204" s="126" t="s">
        <v>49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>
      <c r="B205" s="126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>
      <c r="B206" s="126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>
      <c r="B207" s="126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/>
    <row r="209" spans="1:14" ht="20.100000000000001" customHeight="1"/>
    <row r="210" spans="1:14" ht="20.100000000000001" customHeight="1"/>
    <row r="211" spans="1:14" ht="20.100000000000001" customHeight="1">
      <c r="A211" s="1000" t="s">
        <v>0</v>
      </c>
      <c r="B211" s="1000"/>
    </row>
    <row r="212" spans="1:14" ht="20.100000000000001" customHeight="1">
      <c r="A212" s="1000" t="s">
        <v>3</v>
      </c>
      <c r="B212" s="1000"/>
    </row>
    <row r="213" spans="1:14" ht="20.100000000000001" customHeight="1">
      <c r="A213" s="1000" t="s">
        <v>4</v>
      </c>
      <c r="B213" s="1000"/>
    </row>
    <row r="214" spans="1:14" ht="20.100000000000001" customHeight="1">
      <c r="C214" s="135"/>
    </row>
    <row r="215" spans="1:14" ht="20.100000000000001" customHeight="1">
      <c r="C215" s="136"/>
    </row>
    <row r="216" spans="1:14" ht="26.25" customHeight="1">
      <c r="A216" s="1" t="s">
        <v>7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>
      <c r="A217" s="1" t="s">
        <v>8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s="3" customFormat="1" ht="20.100000000000001" customHeight="1">
      <c r="A218" s="19" t="s">
        <v>57</v>
      </c>
      <c r="B218" s="2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</row>
    <row r="219" spans="1:14" ht="20.100000000000001" customHeight="1" thickBo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20.100000000000001" customHeight="1">
      <c r="A220" s="987" t="s">
        <v>13</v>
      </c>
      <c r="B220" s="989" t="s">
        <v>14</v>
      </c>
      <c r="C220" s="130"/>
    </row>
    <row r="221" spans="1:14" ht="24" customHeight="1">
      <c r="A221" s="988"/>
      <c r="B221" s="99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>
      <c r="A222" s="988"/>
      <c r="B222" s="990"/>
      <c r="C222" s="131" t="s">
        <v>18</v>
      </c>
      <c r="D222" s="223" t="s">
        <v>18</v>
      </c>
      <c r="E222" s="301" t="s">
        <v>18</v>
      </c>
      <c r="F222" s="370" t="s">
        <v>18</v>
      </c>
      <c r="G222" s="440" t="s">
        <v>18</v>
      </c>
      <c r="H222" s="511" t="s">
        <v>18</v>
      </c>
      <c r="I222" s="593" t="s">
        <v>18</v>
      </c>
      <c r="J222" s="688" t="s">
        <v>18</v>
      </c>
      <c r="K222" s="748" t="s">
        <v>18</v>
      </c>
      <c r="L222" s="820" t="s">
        <v>18</v>
      </c>
      <c r="M222" s="901" t="s">
        <v>18</v>
      </c>
      <c r="N222" s="960" t="s">
        <v>18</v>
      </c>
    </row>
    <row r="223" spans="1:14" ht="12.75" customHeight="1">
      <c r="A223" s="988"/>
      <c r="B223" s="990"/>
      <c r="C223" s="132"/>
      <c r="D223" s="224"/>
      <c r="E223" s="298"/>
      <c r="F223" s="371"/>
      <c r="G223" s="441"/>
      <c r="H223" s="512"/>
      <c r="I223" s="590"/>
      <c r="J223" s="685"/>
      <c r="K223" s="749"/>
      <c r="L223" s="821"/>
      <c r="M223" s="898"/>
      <c r="N223" s="961"/>
    </row>
    <row r="224" spans="1:14">
      <c r="A224" s="44" t="s">
        <v>25</v>
      </c>
      <c r="B224" s="45" t="s">
        <v>26</v>
      </c>
      <c r="C224" s="138" t="s">
        <v>33</v>
      </c>
      <c r="D224" s="225" t="s">
        <v>33</v>
      </c>
      <c r="E224" s="299" t="s">
        <v>33</v>
      </c>
      <c r="F224" s="372" t="s">
        <v>33</v>
      </c>
      <c r="G224" s="442" t="s">
        <v>33</v>
      </c>
      <c r="H224" s="513" t="s">
        <v>33</v>
      </c>
      <c r="I224" s="591" t="s">
        <v>33</v>
      </c>
      <c r="J224" s="686" t="s">
        <v>33</v>
      </c>
      <c r="K224" s="750" t="s">
        <v>33</v>
      </c>
      <c r="L224" s="822" t="s">
        <v>33</v>
      </c>
      <c r="M224" s="899" t="s">
        <v>33</v>
      </c>
      <c r="N224" s="962" t="s">
        <v>33</v>
      </c>
    </row>
    <row r="225" spans="1:14" ht="12.75" customHeight="1">
      <c r="A225" s="5"/>
      <c r="B225" s="6" t="s">
        <v>37</v>
      </c>
      <c r="C225" s="7">
        <f t="shared" ref="C225:N225" si="27">SUM(C227,C230)</f>
        <v>0</v>
      </c>
      <c r="D225" s="7">
        <f t="shared" si="27"/>
        <v>0</v>
      </c>
      <c r="E225" s="7">
        <f t="shared" si="27"/>
        <v>0</v>
      </c>
      <c r="F225" s="7">
        <f t="shared" si="27"/>
        <v>0</v>
      </c>
      <c r="G225" s="7">
        <f t="shared" si="27"/>
        <v>0</v>
      </c>
      <c r="H225" s="7">
        <f t="shared" si="27"/>
        <v>0</v>
      </c>
      <c r="I225" s="7">
        <f t="shared" si="27"/>
        <v>0</v>
      </c>
      <c r="J225" s="7">
        <f t="shared" si="27"/>
        <v>0</v>
      </c>
      <c r="K225" s="7">
        <f t="shared" si="27"/>
        <v>0</v>
      </c>
      <c r="L225" s="7">
        <f t="shared" si="27"/>
        <v>0</v>
      </c>
      <c r="M225" s="7">
        <f t="shared" si="27"/>
        <v>0</v>
      </c>
      <c r="N225" s="7">
        <f t="shared" si="27"/>
        <v>0</v>
      </c>
    </row>
    <row r="226" spans="1:14" ht="12.75" customHeight="1">
      <c r="A226" s="9">
        <v>1</v>
      </c>
      <c r="B226" s="10" t="s">
        <v>38</v>
      </c>
      <c r="C226" s="128"/>
      <c r="D226" s="231"/>
      <c r="E226" s="296"/>
      <c r="F226" s="378"/>
      <c r="G226" s="448"/>
      <c r="H226" s="519"/>
      <c r="I226" s="588"/>
      <c r="J226" s="683"/>
      <c r="K226" s="756"/>
      <c r="L226" s="828"/>
      <c r="M226" s="896"/>
      <c r="N226" s="968"/>
    </row>
    <row r="227" spans="1:14">
      <c r="A227" s="11"/>
      <c r="B227" s="10" t="s">
        <v>39</v>
      </c>
      <c r="C227" s="133">
        <f t="shared" ref="C227:G227" si="28">SUM(C228:C229)</f>
        <v>0</v>
      </c>
      <c r="D227" s="235">
        <f t="shared" si="28"/>
        <v>0</v>
      </c>
      <c r="E227" s="305">
        <f t="shared" si="28"/>
        <v>0</v>
      </c>
      <c r="F227" s="382">
        <f t="shared" si="28"/>
        <v>0</v>
      </c>
      <c r="G227" s="452">
        <f t="shared" si="28"/>
        <v>0</v>
      </c>
      <c r="H227" s="524">
        <f t="shared" ref="H227:N227" si="29">SUM(H228:H229)</f>
        <v>0</v>
      </c>
      <c r="I227" s="597">
        <f t="shared" si="29"/>
        <v>0</v>
      </c>
      <c r="J227" s="692">
        <f t="shared" si="29"/>
        <v>0</v>
      </c>
      <c r="K227" s="760">
        <f t="shared" si="29"/>
        <v>0</v>
      </c>
      <c r="L227" s="832">
        <f t="shared" si="29"/>
        <v>0</v>
      </c>
      <c r="M227" s="905">
        <f t="shared" si="29"/>
        <v>0</v>
      </c>
      <c r="N227" s="973">
        <f t="shared" si="29"/>
        <v>0</v>
      </c>
    </row>
    <row r="228" spans="1:14">
      <c r="A228" s="11"/>
      <c r="B228" s="12" t="s">
        <v>40</v>
      </c>
      <c r="C228" s="153">
        <v>0</v>
      </c>
      <c r="D228" s="153">
        <v>0</v>
      </c>
      <c r="E228" s="153">
        <v>0</v>
      </c>
      <c r="F228" s="153">
        <v>0</v>
      </c>
      <c r="G228" s="153">
        <v>0</v>
      </c>
      <c r="H228" s="153">
        <v>0</v>
      </c>
      <c r="I228" s="153">
        <v>0</v>
      </c>
      <c r="J228" s="153">
        <v>0</v>
      </c>
      <c r="K228" s="153">
        <v>0</v>
      </c>
      <c r="L228" s="153">
        <v>0</v>
      </c>
      <c r="M228" s="153">
        <v>0</v>
      </c>
      <c r="N228" s="153">
        <v>0</v>
      </c>
    </row>
    <row r="229" spans="1:14">
      <c r="A229" s="11"/>
      <c r="B229" s="12" t="s">
        <v>41</v>
      </c>
      <c r="C229" s="153">
        <v>0</v>
      </c>
      <c r="D229" s="153">
        <v>0</v>
      </c>
      <c r="E229" s="153">
        <v>0</v>
      </c>
      <c r="F229" s="153">
        <v>0</v>
      </c>
      <c r="G229" s="153">
        <v>0</v>
      </c>
      <c r="H229" s="153">
        <v>0</v>
      </c>
      <c r="I229" s="153">
        <v>0</v>
      </c>
      <c r="J229" s="153">
        <v>0</v>
      </c>
      <c r="K229" s="153">
        <v>0</v>
      </c>
      <c r="L229" s="153">
        <v>0</v>
      </c>
      <c r="M229" s="153">
        <v>0</v>
      </c>
      <c r="N229" s="153">
        <v>0</v>
      </c>
    </row>
    <row r="230" spans="1:14">
      <c r="A230" s="11"/>
      <c r="B230" s="10" t="s">
        <v>42</v>
      </c>
      <c r="C230" s="13">
        <f t="shared" ref="C230:N230" si="30">SUM(C231:C232)</f>
        <v>0</v>
      </c>
      <c r="D230" s="13">
        <f t="shared" si="30"/>
        <v>0</v>
      </c>
      <c r="E230" s="13">
        <f t="shared" si="30"/>
        <v>0</v>
      </c>
      <c r="F230" s="13">
        <f t="shared" si="30"/>
        <v>0</v>
      </c>
      <c r="G230" s="13">
        <f t="shared" si="30"/>
        <v>0</v>
      </c>
      <c r="H230" s="13">
        <f t="shared" si="30"/>
        <v>0</v>
      </c>
      <c r="I230" s="13">
        <f t="shared" si="30"/>
        <v>0</v>
      </c>
      <c r="J230" s="13">
        <f t="shared" si="30"/>
        <v>0</v>
      </c>
      <c r="K230" s="13">
        <f t="shared" si="30"/>
        <v>0</v>
      </c>
      <c r="L230" s="13">
        <f t="shared" si="30"/>
        <v>0</v>
      </c>
      <c r="M230" s="13">
        <f t="shared" si="30"/>
        <v>0</v>
      </c>
      <c r="N230" s="13">
        <f t="shared" si="30"/>
        <v>0</v>
      </c>
    </row>
    <row r="231" spans="1:14" ht="12.75" customHeight="1">
      <c r="A231" s="11"/>
      <c r="B231" s="12" t="s">
        <v>40</v>
      </c>
      <c r="C231" s="129">
        <v>0</v>
      </c>
      <c r="D231" s="236">
        <v>0</v>
      </c>
      <c r="E231" s="303">
        <v>0</v>
      </c>
      <c r="F231" s="383">
        <v>0</v>
      </c>
      <c r="G231" s="453">
        <v>0</v>
      </c>
      <c r="H231" s="525">
        <v>0</v>
      </c>
      <c r="I231" s="595">
        <v>0</v>
      </c>
      <c r="J231" s="690">
        <v>0</v>
      </c>
      <c r="K231" s="761">
        <v>0</v>
      </c>
      <c r="L231" s="833">
        <v>0</v>
      </c>
      <c r="M231" s="903">
        <v>0</v>
      </c>
      <c r="N231" s="974">
        <v>0</v>
      </c>
    </row>
    <row r="232" spans="1:14" ht="12.75" customHeight="1">
      <c r="A232" s="11"/>
      <c r="B232" s="12" t="s">
        <v>41</v>
      </c>
      <c r="C232" s="129">
        <v>0</v>
      </c>
      <c r="D232" s="236">
        <v>0</v>
      </c>
      <c r="E232" s="303">
        <v>0</v>
      </c>
      <c r="F232" s="383">
        <v>0</v>
      </c>
      <c r="G232" s="453">
        <v>0</v>
      </c>
      <c r="H232" s="525">
        <v>0</v>
      </c>
      <c r="I232" s="595">
        <v>0</v>
      </c>
      <c r="J232" s="690">
        <v>0</v>
      </c>
      <c r="K232" s="761">
        <v>0</v>
      </c>
      <c r="L232" s="833">
        <v>0</v>
      </c>
      <c r="M232" s="903">
        <v>0</v>
      </c>
      <c r="N232" s="974">
        <v>0</v>
      </c>
    </row>
    <row r="233" spans="1:14" ht="7.5" customHeight="1">
      <c r="A233" s="9">
        <v>2</v>
      </c>
      <c r="B233" s="10" t="s">
        <v>43</v>
      </c>
      <c r="C233" s="128"/>
      <c r="D233" s="231"/>
      <c r="E233" s="296"/>
      <c r="F233" s="378"/>
      <c r="G233" s="448"/>
      <c r="H233" s="519"/>
      <c r="I233" s="588"/>
      <c r="J233" s="683"/>
      <c r="K233" s="756"/>
      <c r="L233" s="828"/>
      <c r="M233" s="896"/>
      <c r="N233" s="968"/>
    </row>
    <row r="234" spans="1:14" ht="18" customHeight="1">
      <c r="A234" s="11"/>
      <c r="B234" s="12" t="s">
        <v>44</v>
      </c>
      <c r="C234" s="128"/>
      <c r="D234" s="231"/>
      <c r="E234" s="296"/>
      <c r="F234" s="378"/>
      <c r="G234" s="448"/>
      <c r="H234" s="519"/>
      <c r="I234" s="588"/>
      <c r="J234" s="683"/>
      <c r="K234" s="756"/>
      <c r="L234" s="828"/>
      <c r="M234" s="896"/>
      <c r="N234" s="968"/>
    </row>
    <row r="235" spans="1:14" ht="12.75" customHeight="1">
      <c r="A235" s="11"/>
      <c r="B235" s="12" t="s">
        <v>45</v>
      </c>
      <c r="C235" s="128"/>
      <c r="D235" s="231"/>
      <c r="E235" s="296"/>
      <c r="F235" s="378"/>
      <c r="G235" s="448"/>
      <c r="H235" s="519"/>
      <c r="I235" s="588"/>
      <c r="J235" s="683"/>
      <c r="K235" s="756"/>
      <c r="L235" s="828"/>
      <c r="M235" s="896"/>
      <c r="N235" s="968"/>
    </row>
    <row r="236" spans="1:14" ht="12.75" customHeight="1">
      <c r="A236" s="9"/>
      <c r="B236" s="12" t="s">
        <v>46</v>
      </c>
      <c r="C236" s="128"/>
      <c r="D236" s="231"/>
      <c r="E236" s="296"/>
      <c r="F236" s="378"/>
      <c r="G236" s="448"/>
      <c r="H236" s="519"/>
      <c r="I236" s="588"/>
      <c r="J236" s="683"/>
      <c r="K236" s="756"/>
      <c r="L236" s="828"/>
      <c r="M236" s="896"/>
      <c r="N236" s="968"/>
    </row>
    <row r="237" spans="1:14" ht="12.75" customHeight="1">
      <c r="A237" s="14"/>
      <c r="B237" s="15" t="s">
        <v>47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>
      <c r="A238" s="17">
        <v>3</v>
      </c>
      <c r="B238" s="18" t="s">
        <v>48</v>
      </c>
      <c r="C238" s="152"/>
      <c r="D238" s="246"/>
      <c r="E238" s="290"/>
      <c r="F238" s="393"/>
      <c r="G238" s="463"/>
      <c r="H238" s="535"/>
      <c r="I238" s="582"/>
      <c r="J238" s="677"/>
      <c r="K238" s="771"/>
      <c r="L238" s="843"/>
      <c r="M238" s="890"/>
      <c r="N238" s="984"/>
    </row>
    <row r="239" spans="1:14" ht="30" customHeight="1">
      <c r="B239" s="126" t="s">
        <v>49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>
      <c r="B240" s="126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>
      <c r="B241" s="12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>
      <c r="B242" s="12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/>
    <row r="244" spans="1:14" ht="20.100000000000001" customHeight="1"/>
    <row r="245" spans="1:14" ht="20.100000000000001" customHeight="1"/>
    <row r="246" spans="1:14" ht="20.100000000000001" customHeight="1"/>
    <row r="247" spans="1:14" ht="20.100000000000001" customHeight="1">
      <c r="A247" s="1000" t="s">
        <v>0</v>
      </c>
      <c r="B247" s="1000"/>
    </row>
    <row r="248" spans="1:14" ht="26.25" customHeight="1">
      <c r="A248" s="1000" t="s">
        <v>3</v>
      </c>
      <c r="B248" s="1000"/>
    </row>
    <row r="249" spans="1:14" ht="20.100000000000001" customHeight="1">
      <c r="A249" s="1000" t="s">
        <v>4</v>
      </c>
      <c r="B249" s="1000"/>
    </row>
    <row r="250" spans="1:14" ht="20.100000000000001" customHeight="1">
      <c r="C250" s="135"/>
    </row>
    <row r="251" spans="1:14" ht="20.100000000000001" customHeight="1">
      <c r="C251" s="136"/>
    </row>
    <row r="252" spans="1:14" ht="20.100000000000001" customHeight="1">
      <c r="A252" s="1" t="s">
        <v>7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4.25" customHeight="1">
      <c r="A253" s="1" t="s">
        <v>8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 customHeight="1">
      <c r="A254" s="19" t="s">
        <v>58</v>
      </c>
      <c r="B254" s="1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3.5" thickBot="1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 customHeight="1">
      <c r="A256" s="987" t="s">
        <v>13</v>
      </c>
      <c r="B256" s="989" t="s">
        <v>14</v>
      </c>
      <c r="C256" s="130"/>
    </row>
    <row r="257" spans="1:14" ht="12.75" customHeight="1">
      <c r="A257" s="988"/>
      <c r="B257" s="99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>
      <c r="A258" s="988"/>
      <c r="B258" s="990"/>
      <c r="C258" s="131" t="s">
        <v>18</v>
      </c>
      <c r="D258" s="223" t="s">
        <v>18</v>
      </c>
      <c r="E258" s="301" t="s">
        <v>18</v>
      </c>
      <c r="F258" s="370" t="s">
        <v>18</v>
      </c>
      <c r="G258" s="440" t="s">
        <v>18</v>
      </c>
      <c r="H258" s="511" t="s">
        <v>18</v>
      </c>
      <c r="I258" s="593" t="s">
        <v>18</v>
      </c>
      <c r="J258" s="688" t="s">
        <v>18</v>
      </c>
      <c r="K258" s="748" t="s">
        <v>18</v>
      </c>
      <c r="L258" s="820" t="s">
        <v>18</v>
      </c>
      <c r="M258" s="901" t="s">
        <v>18</v>
      </c>
      <c r="N258" s="960" t="s">
        <v>18</v>
      </c>
    </row>
    <row r="259" spans="1:14" ht="12.75" customHeight="1">
      <c r="A259" s="988"/>
      <c r="B259" s="990"/>
      <c r="C259" s="132"/>
      <c r="D259" s="224"/>
      <c r="E259" s="298"/>
      <c r="F259" s="371"/>
      <c r="G259" s="441"/>
      <c r="H259" s="512"/>
      <c r="I259" s="590"/>
      <c r="J259" s="685"/>
      <c r="K259" s="749"/>
      <c r="L259" s="821"/>
      <c r="M259" s="898"/>
      <c r="N259" s="961"/>
    </row>
    <row r="260" spans="1:14">
      <c r="A260" s="44" t="s">
        <v>25</v>
      </c>
      <c r="B260" s="45" t="s">
        <v>26</v>
      </c>
      <c r="C260" s="138" t="s">
        <v>33</v>
      </c>
      <c r="D260" s="225" t="s">
        <v>33</v>
      </c>
      <c r="E260" s="299" t="s">
        <v>33</v>
      </c>
      <c r="F260" s="372" t="s">
        <v>33</v>
      </c>
      <c r="G260" s="442" t="s">
        <v>33</v>
      </c>
      <c r="H260" s="513" t="s">
        <v>33</v>
      </c>
      <c r="I260" s="591" t="s">
        <v>33</v>
      </c>
      <c r="J260" s="686" t="s">
        <v>33</v>
      </c>
      <c r="K260" s="750" t="s">
        <v>33</v>
      </c>
      <c r="L260" s="822" t="s">
        <v>33</v>
      </c>
      <c r="M260" s="899" t="s">
        <v>33</v>
      </c>
      <c r="N260" s="962" t="s">
        <v>33</v>
      </c>
    </row>
    <row r="261" spans="1:14" ht="15.75">
      <c r="A261" s="5"/>
      <c r="B261" s="6" t="s">
        <v>37</v>
      </c>
      <c r="C261" s="7">
        <f t="shared" ref="C261:N261" si="31">SUM(C263,C266)</f>
        <v>0</v>
      </c>
      <c r="D261" s="7">
        <f t="shared" si="31"/>
        <v>0</v>
      </c>
      <c r="E261" s="7">
        <f t="shared" si="31"/>
        <v>0</v>
      </c>
      <c r="F261" s="7">
        <f t="shared" si="31"/>
        <v>0</v>
      </c>
      <c r="G261" s="7">
        <f t="shared" si="31"/>
        <v>0</v>
      </c>
      <c r="H261" s="7">
        <f t="shared" si="31"/>
        <v>0</v>
      </c>
      <c r="I261" s="7">
        <f t="shared" si="31"/>
        <v>0</v>
      </c>
      <c r="J261" s="7">
        <f t="shared" si="31"/>
        <v>0</v>
      </c>
      <c r="K261" s="7">
        <f t="shared" si="31"/>
        <v>0</v>
      </c>
      <c r="L261" s="7">
        <f t="shared" si="31"/>
        <v>0</v>
      </c>
      <c r="M261" s="7">
        <f t="shared" si="31"/>
        <v>0</v>
      </c>
      <c r="N261" s="7">
        <f t="shared" si="31"/>
        <v>0</v>
      </c>
    </row>
    <row r="262" spans="1:14">
      <c r="A262" s="9">
        <v>1</v>
      </c>
      <c r="B262" s="10" t="s">
        <v>38</v>
      </c>
      <c r="C262" s="128"/>
      <c r="D262" s="231"/>
      <c r="E262" s="296"/>
      <c r="F262" s="378"/>
      <c r="G262" s="448"/>
      <c r="H262" s="519"/>
      <c r="I262" s="588"/>
      <c r="J262" s="683"/>
      <c r="K262" s="756"/>
      <c r="L262" s="828"/>
      <c r="M262" s="896"/>
      <c r="N262" s="968"/>
    </row>
    <row r="263" spans="1:14" ht="12.75" customHeight="1">
      <c r="A263" s="11"/>
      <c r="B263" s="10" t="s">
        <v>39</v>
      </c>
      <c r="C263" s="133">
        <f t="shared" ref="C263" si="32">SUM(C264:C265)</f>
        <v>0</v>
      </c>
      <c r="D263" s="235">
        <f t="shared" ref="D263" si="33">SUM(D264:D265)</f>
        <v>0</v>
      </c>
      <c r="E263" s="305">
        <f t="shared" ref="E263" si="34">SUM(E264:E265)</f>
        <v>0</v>
      </c>
      <c r="F263" s="382">
        <f t="shared" ref="F263" si="35">SUM(F264:F265)</f>
        <v>0</v>
      </c>
      <c r="G263" s="452">
        <f t="shared" ref="G263" si="36">SUM(G264:G265)</f>
        <v>0</v>
      </c>
      <c r="H263" s="524">
        <f t="shared" ref="H263" si="37">SUM(H264:H265)</f>
        <v>0</v>
      </c>
      <c r="I263" s="597">
        <f t="shared" ref="I263" si="38">SUM(I264:I265)</f>
        <v>0</v>
      </c>
      <c r="J263" s="692">
        <f t="shared" ref="J263" si="39">SUM(J264:J265)</f>
        <v>0</v>
      </c>
      <c r="K263" s="760">
        <f t="shared" ref="K263" si="40">SUM(K264:K265)</f>
        <v>0</v>
      </c>
      <c r="L263" s="832">
        <f t="shared" ref="L263" si="41">SUM(L264:L265)</f>
        <v>0</v>
      </c>
      <c r="M263" s="905">
        <f t="shared" ref="M263" si="42">SUM(M264:M265)</f>
        <v>0</v>
      </c>
      <c r="N263" s="973">
        <f t="shared" ref="N263" si="43">SUM(N264:N265)</f>
        <v>0</v>
      </c>
    </row>
    <row r="264" spans="1:14" ht="12.75" customHeight="1">
      <c r="A264" s="11"/>
      <c r="B264" s="12" t="s">
        <v>40</v>
      </c>
      <c r="C264" s="153">
        <v>0</v>
      </c>
      <c r="D264" s="153">
        <v>0</v>
      </c>
      <c r="E264" s="153">
        <v>0</v>
      </c>
      <c r="F264" s="153">
        <v>0</v>
      </c>
      <c r="G264" s="153">
        <v>0</v>
      </c>
      <c r="H264" s="153">
        <v>0</v>
      </c>
      <c r="I264" s="153">
        <v>0</v>
      </c>
      <c r="J264" s="153">
        <v>0</v>
      </c>
      <c r="K264" s="153">
        <v>0</v>
      </c>
      <c r="L264" s="153">
        <v>0</v>
      </c>
      <c r="M264" s="153">
        <v>0</v>
      </c>
      <c r="N264" s="153">
        <v>0</v>
      </c>
    </row>
    <row r="265" spans="1:14" ht="13.5" customHeight="1">
      <c r="A265" s="11"/>
      <c r="B265" s="12" t="s">
        <v>41</v>
      </c>
      <c r="C265" s="153">
        <v>0</v>
      </c>
      <c r="D265" s="153">
        <v>0</v>
      </c>
      <c r="E265" s="153">
        <v>0</v>
      </c>
      <c r="F265" s="153">
        <v>0</v>
      </c>
      <c r="G265" s="153">
        <v>0</v>
      </c>
      <c r="H265" s="153">
        <v>0</v>
      </c>
      <c r="I265" s="153">
        <v>0</v>
      </c>
      <c r="J265" s="153">
        <v>0</v>
      </c>
      <c r="K265" s="153">
        <v>0</v>
      </c>
      <c r="L265" s="153">
        <v>0</v>
      </c>
      <c r="M265" s="153">
        <v>0</v>
      </c>
      <c r="N265" s="153">
        <v>0</v>
      </c>
    </row>
    <row r="266" spans="1:14" ht="18" customHeight="1">
      <c r="A266" s="11"/>
      <c r="B266" s="10" t="s">
        <v>42</v>
      </c>
      <c r="C266" s="13">
        <f t="shared" ref="C266" si="44">SUM(C267:C268)</f>
        <v>0</v>
      </c>
      <c r="D266" s="13">
        <f t="shared" ref="D266" si="45">SUM(D267:D268)</f>
        <v>0</v>
      </c>
      <c r="E266" s="13">
        <f t="shared" ref="E266" si="46">SUM(E267:E268)</f>
        <v>0</v>
      </c>
      <c r="F266" s="13">
        <f t="shared" ref="F266" si="47">SUM(F267:F268)</f>
        <v>0</v>
      </c>
      <c r="G266" s="13">
        <f t="shared" ref="G266" si="48">SUM(G267:G268)</f>
        <v>0</v>
      </c>
      <c r="H266" s="13">
        <f t="shared" ref="H266" si="49">SUM(H267:H268)</f>
        <v>0</v>
      </c>
      <c r="I266" s="13">
        <f t="shared" ref="I266" si="50">SUM(I267:I268)</f>
        <v>0</v>
      </c>
      <c r="J266" s="13">
        <f t="shared" ref="J266" si="51">SUM(J267:J268)</f>
        <v>0</v>
      </c>
      <c r="K266" s="13">
        <f t="shared" ref="K266" si="52">SUM(K267:K268)</f>
        <v>0</v>
      </c>
      <c r="L266" s="13">
        <f t="shared" ref="L266" si="53">SUM(L267:L268)</f>
        <v>0</v>
      </c>
      <c r="M266" s="13">
        <f t="shared" ref="M266" si="54">SUM(M267:M268)</f>
        <v>0</v>
      </c>
      <c r="N266" s="13">
        <f t="shared" ref="N266" si="55">SUM(N267:N268)</f>
        <v>0</v>
      </c>
    </row>
    <row r="267" spans="1:14" ht="12.75" customHeight="1">
      <c r="A267" s="11"/>
      <c r="B267" s="12" t="s">
        <v>40</v>
      </c>
      <c r="C267" s="129">
        <v>0</v>
      </c>
      <c r="D267" s="236">
        <v>0</v>
      </c>
      <c r="E267" s="303">
        <v>0</v>
      </c>
      <c r="F267" s="383">
        <v>0</v>
      </c>
      <c r="G267" s="453">
        <v>0</v>
      </c>
      <c r="H267" s="525">
        <v>0</v>
      </c>
      <c r="I267" s="595">
        <v>0</v>
      </c>
      <c r="J267" s="690">
        <v>0</v>
      </c>
      <c r="K267" s="761">
        <v>0</v>
      </c>
      <c r="L267" s="833">
        <v>0</v>
      </c>
      <c r="M267" s="903">
        <v>0</v>
      </c>
      <c r="N267" s="974">
        <v>0</v>
      </c>
    </row>
    <row r="268" spans="1:14" ht="13.5" customHeight="1">
      <c r="A268" s="11"/>
      <c r="B268" s="12" t="s">
        <v>41</v>
      </c>
      <c r="C268" s="129">
        <v>0</v>
      </c>
      <c r="D268" s="236">
        <v>0</v>
      </c>
      <c r="E268" s="303">
        <v>0</v>
      </c>
      <c r="F268" s="383">
        <v>0</v>
      </c>
      <c r="G268" s="453">
        <v>0</v>
      </c>
      <c r="H268" s="525">
        <v>0</v>
      </c>
      <c r="I268" s="595">
        <v>0</v>
      </c>
      <c r="J268" s="690">
        <v>0</v>
      </c>
      <c r="K268" s="761">
        <v>0</v>
      </c>
      <c r="L268" s="833">
        <v>0</v>
      </c>
      <c r="M268" s="903">
        <v>0</v>
      </c>
      <c r="N268" s="974">
        <v>0</v>
      </c>
    </row>
    <row r="269" spans="1:14" ht="12.75" customHeight="1">
      <c r="A269" s="9">
        <v>2</v>
      </c>
      <c r="B269" s="10" t="s">
        <v>43</v>
      </c>
      <c r="C269" s="128"/>
      <c r="D269" s="231"/>
      <c r="E269" s="296"/>
      <c r="F269" s="378"/>
      <c r="G269" s="448"/>
      <c r="H269" s="519"/>
      <c r="I269" s="588"/>
      <c r="J269" s="683"/>
      <c r="K269" s="756"/>
      <c r="L269" s="828"/>
      <c r="M269" s="896"/>
      <c r="N269" s="968"/>
    </row>
    <row r="270" spans="1:14">
      <c r="A270" s="11"/>
      <c r="B270" s="12" t="s">
        <v>44</v>
      </c>
      <c r="C270" s="128"/>
      <c r="D270" s="231"/>
      <c r="E270" s="296"/>
      <c r="F270" s="378"/>
      <c r="G270" s="448"/>
      <c r="H270" s="519"/>
      <c r="I270" s="588"/>
      <c r="J270" s="683"/>
      <c r="K270" s="756"/>
      <c r="L270" s="828"/>
      <c r="M270" s="896"/>
      <c r="N270" s="968"/>
    </row>
    <row r="271" spans="1:14" ht="30" customHeight="1">
      <c r="A271" s="11"/>
      <c r="B271" s="12" t="s">
        <v>45</v>
      </c>
      <c r="C271" s="128"/>
      <c r="D271" s="231"/>
      <c r="E271" s="296"/>
      <c r="F271" s="378"/>
      <c r="G271" s="448"/>
      <c r="H271" s="519"/>
      <c r="I271" s="588"/>
      <c r="J271" s="683"/>
      <c r="K271" s="756"/>
      <c r="L271" s="828"/>
      <c r="M271" s="896"/>
      <c r="N271" s="968"/>
    </row>
    <row r="272" spans="1:14" ht="25.5" customHeight="1">
      <c r="A272" s="9"/>
      <c r="B272" s="12" t="s">
        <v>46</v>
      </c>
      <c r="C272" s="128"/>
      <c r="D272" s="231"/>
      <c r="E272" s="296"/>
      <c r="F272" s="378"/>
      <c r="G272" s="448"/>
      <c r="H272" s="519"/>
      <c r="I272" s="588"/>
      <c r="J272" s="683"/>
      <c r="K272" s="756"/>
      <c r="L272" s="828"/>
      <c r="M272" s="896"/>
      <c r="N272" s="968"/>
    </row>
    <row r="273" spans="1:14" ht="20.100000000000001" customHeight="1">
      <c r="A273" s="14"/>
      <c r="B273" s="15" t="s">
        <v>47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>
      <c r="A274" s="17">
        <v>3</v>
      </c>
      <c r="B274" s="18" t="s">
        <v>48</v>
      </c>
      <c r="C274" s="152"/>
      <c r="D274" s="246"/>
      <c r="E274" s="290"/>
      <c r="F274" s="393"/>
      <c r="G274" s="463"/>
      <c r="H274" s="535"/>
      <c r="I274" s="582"/>
      <c r="J274" s="677"/>
      <c r="K274" s="771"/>
      <c r="L274" s="843"/>
      <c r="M274" s="890"/>
      <c r="N274" s="984"/>
    </row>
    <row r="275" spans="1:14" ht="20.100000000000001" customHeight="1">
      <c r="B275" s="126" t="s">
        <v>49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/>
    <row r="277" spans="1:14" ht="20.100000000000001" customHeight="1"/>
    <row r="278" spans="1:14" ht="20.100000000000001" customHeight="1"/>
    <row r="279" spans="1:14" ht="20.100000000000001" customHeight="1"/>
    <row r="280" spans="1:14" ht="26.25" customHeight="1"/>
    <row r="281" spans="1:14" ht="20.100000000000001" customHeight="1"/>
    <row r="282" spans="1:14" ht="20.100000000000001" customHeight="1">
      <c r="A282" s="1000" t="s">
        <v>0</v>
      </c>
      <c r="B282" s="1000"/>
    </row>
    <row r="283" spans="1:14" ht="20.100000000000001" customHeight="1">
      <c r="A283" s="1000" t="s">
        <v>3</v>
      </c>
      <c r="B283" s="1000"/>
    </row>
    <row r="284" spans="1:14" ht="20.100000000000001" customHeight="1">
      <c r="A284" s="1000" t="s">
        <v>4</v>
      </c>
      <c r="B284" s="1000"/>
    </row>
    <row r="285" spans="1:14" ht="24" customHeight="1">
      <c r="C285" s="135"/>
    </row>
    <row r="286" spans="1:14">
      <c r="C286" s="136"/>
    </row>
    <row r="287" spans="1:14" ht="12.75" customHeight="1">
      <c r="A287" s="1" t="s">
        <v>7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>
      <c r="A288" s="1" t="s">
        <v>8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s="3" customFormat="1" ht="12.75" customHeight="1">
      <c r="A289" s="19" t="s">
        <v>52</v>
      </c>
      <c r="B289" s="19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</row>
    <row r="290" spans="1:14" ht="12.75" customHeight="1" thickBo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 customHeight="1">
      <c r="A291" s="987" t="s">
        <v>13</v>
      </c>
      <c r="B291" s="989" t="s">
        <v>14</v>
      </c>
      <c r="C291" s="130"/>
    </row>
    <row r="292" spans="1:14" ht="12.75" customHeight="1">
      <c r="A292" s="988"/>
      <c r="B292" s="990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>
      <c r="A293" s="988"/>
      <c r="B293" s="990"/>
      <c r="C293" s="131" t="s">
        <v>18</v>
      </c>
      <c r="D293" s="223" t="s">
        <v>18</v>
      </c>
      <c r="E293" s="301" t="s">
        <v>18</v>
      </c>
      <c r="F293" s="370" t="s">
        <v>18</v>
      </c>
      <c r="G293" s="440" t="s">
        <v>18</v>
      </c>
      <c r="H293" s="511" t="s">
        <v>18</v>
      </c>
      <c r="I293" s="593" t="s">
        <v>18</v>
      </c>
      <c r="J293" s="688" t="s">
        <v>18</v>
      </c>
      <c r="K293" s="748" t="s">
        <v>18</v>
      </c>
      <c r="L293" s="820" t="s">
        <v>18</v>
      </c>
      <c r="M293" s="901" t="s">
        <v>18</v>
      </c>
      <c r="N293" s="960" t="s">
        <v>18</v>
      </c>
    </row>
    <row r="294" spans="1:14" ht="12.75" customHeight="1">
      <c r="A294" s="988"/>
      <c r="B294" s="990"/>
      <c r="C294" s="132"/>
      <c r="D294" s="224"/>
      <c r="E294" s="298"/>
      <c r="F294" s="371"/>
      <c r="G294" s="441"/>
      <c r="H294" s="512"/>
      <c r="I294" s="590"/>
      <c r="J294" s="685"/>
      <c r="K294" s="749"/>
      <c r="L294" s="821"/>
      <c r="M294" s="898"/>
      <c r="N294" s="961"/>
    </row>
    <row r="295" spans="1:14" ht="12.75" customHeight="1">
      <c r="A295" s="44" t="s">
        <v>25</v>
      </c>
      <c r="B295" s="45" t="s">
        <v>26</v>
      </c>
      <c r="C295" s="138" t="s">
        <v>33</v>
      </c>
      <c r="D295" s="225" t="s">
        <v>33</v>
      </c>
      <c r="E295" s="299" t="s">
        <v>33</v>
      </c>
      <c r="F295" s="372" t="s">
        <v>33</v>
      </c>
      <c r="G295" s="442" t="s">
        <v>33</v>
      </c>
      <c r="H295" s="513" t="s">
        <v>33</v>
      </c>
      <c r="I295" s="591" t="s">
        <v>33</v>
      </c>
      <c r="J295" s="686" t="s">
        <v>33</v>
      </c>
      <c r="K295" s="750" t="s">
        <v>33</v>
      </c>
      <c r="L295" s="822" t="s">
        <v>33</v>
      </c>
      <c r="M295" s="899" t="s">
        <v>33</v>
      </c>
      <c r="N295" s="962" t="s">
        <v>33</v>
      </c>
    </row>
    <row r="296" spans="1:14" ht="12.75" customHeight="1">
      <c r="A296" s="5"/>
      <c r="B296" s="6" t="s">
        <v>37</v>
      </c>
      <c r="C296" s="7">
        <f t="shared" ref="C296:N296" si="56">SUM(C298,C301)</f>
        <v>0</v>
      </c>
      <c r="D296" s="7">
        <f t="shared" si="56"/>
        <v>225</v>
      </c>
      <c r="E296" s="7">
        <f t="shared" si="56"/>
        <v>5</v>
      </c>
      <c r="F296" s="7">
        <f t="shared" si="56"/>
        <v>0</v>
      </c>
      <c r="G296" s="7">
        <f t="shared" si="56"/>
        <v>0</v>
      </c>
      <c r="H296" s="7">
        <f t="shared" si="56"/>
        <v>0</v>
      </c>
      <c r="I296" s="7">
        <f t="shared" si="56"/>
        <v>0</v>
      </c>
      <c r="J296" s="7">
        <f t="shared" si="56"/>
        <v>0</v>
      </c>
      <c r="K296" s="7">
        <f t="shared" si="56"/>
        <v>0</v>
      </c>
      <c r="L296" s="7">
        <f t="shared" si="56"/>
        <v>0</v>
      </c>
      <c r="M296" s="7">
        <f t="shared" si="56"/>
        <v>0</v>
      </c>
      <c r="N296" s="7">
        <f t="shared" si="56"/>
        <v>0</v>
      </c>
    </row>
    <row r="297" spans="1:14" ht="18" customHeight="1">
      <c r="A297" s="9">
        <v>1</v>
      </c>
      <c r="B297" s="80" t="s">
        <v>38</v>
      </c>
      <c r="C297" s="128"/>
      <c r="D297" s="231"/>
      <c r="E297" s="296"/>
      <c r="F297" s="378"/>
      <c r="G297" s="448"/>
      <c r="H297" s="519"/>
      <c r="I297" s="588"/>
      <c r="J297" s="683"/>
      <c r="K297" s="756"/>
      <c r="L297" s="828"/>
      <c r="M297" s="896"/>
      <c r="N297" s="968"/>
    </row>
    <row r="298" spans="1:14" ht="18" customHeight="1">
      <c r="A298" s="11"/>
      <c r="B298" s="10" t="s">
        <v>39</v>
      </c>
      <c r="C298" s="133">
        <f t="shared" ref="C298" si="57">SUM(C299:C300)</f>
        <v>0</v>
      </c>
      <c r="D298" s="235">
        <f t="shared" ref="D298" si="58">SUM(D299:D300)</f>
        <v>0</v>
      </c>
      <c r="E298" s="305">
        <f t="shared" ref="E298" si="59">SUM(E299:E300)</f>
        <v>0</v>
      </c>
      <c r="F298" s="382">
        <f t="shared" ref="F298" si="60">SUM(F299:F300)</f>
        <v>0</v>
      </c>
      <c r="G298" s="452">
        <f t="shared" ref="G298" si="61">SUM(G299:G300)</f>
        <v>0</v>
      </c>
      <c r="H298" s="524">
        <f t="shared" ref="H298" si="62">SUM(H299:H300)</f>
        <v>0</v>
      </c>
      <c r="I298" s="597">
        <f t="shared" ref="I298" si="63">SUM(I299:I300)</f>
        <v>0</v>
      </c>
      <c r="J298" s="692">
        <f t="shared" ref="J298" si="64">SUM(J299:J300)</f>
        <v>0</v>
      </c>
      <c r="K298" s="760">
        <f t="shared" ref="K298" si="65">SUM(K299:K300)</f>
        <v>0</v>
      </c>
      <c r="L298" s="832">
        <f t="shared" ref="L298" si="66">SUM(L299:L300)</f>
        <v>0</v>
      </c>
      <c r="M298" s="905">
        <f t="shared" ref="M298" si="67">SUM(M299:M300)</f>
        <v>0</v>
      </c>
      <c r="N298" s="973">
        <f t="shared" ref="N298" si="68">SUM(N299:N300)</f>
        <v>0</v>
      </c>
    </row>
    <row r="299" spans="1:14" ht="12.75" customHeight="1">
      <c r="A299" s="11"/>
      <c r="B299" s="12" t="s">
        <v>40</v>
      </c>
      <c r="C299" s="153">
        <v>0</v>
      </c>
      <c r="D299" s="153">
        <v>0</v>
      </c>
      <c r="E299" s="153">
        <v>0</v>
      </c>
      <c r="F299" s="153">
        <v>0</v>
      </c>
      <c r="G299" s="153">
        <v>0</v>
      </c>
      <c r="H299" s="153">
        <v>0</v>
      </c>
      <c r="I299" s="153">
        <v>0</v>
      </c>
      <c r="J299" s="153">
        <v>0</v>
      </c>
      <c r="K299" s="153">
        <v>0</v>
      </c>
      <c r="L299" s="153">
        <v>0</v>
      </c>
      <c r="M299" s="153">
        <v>0</v>
      </c>
      <c r="N299" s="153">
        <v>0</v>
      </c>
    </row>
    <row r="300" spans="1:14" ht="12.75" customHeight="1">
      <c r="A300" s="11"/>
      <c r="B300" s="12" t="s">
        <v>41</v>
      </c>
      <c r="C300" s="153">
        <v>0</v>
      </c>
      <c r="D300" s="153">
        <v>0</v>
      </c>
      <c r="E300" s="153">
        <v>0</v>
      </c>
      <c r="F300" s="153">
        <v>0</v>
      </c>
      <c r="G300" s="153">
        <v>0</v>
      </c>
      <c r="H300" s="153">
        <v>0</v>
      </c>
      <c r="I300" s="153">
        <v>0</v>
      </c>
      <c r="J300" s="153">
        <v>0</v>
      </c>
      <c r="K300" s="153">
        <v>0</v>
      </c>
      <c r="L300" s="153">
        <v>0</v>
      </c>
      <c r="M300" s="153">
        <v>0</v>
      </c>
      <c r="N300" s="153">
        <v>0</v>
      </c>
    </row>
    <row r="301" spans="1:14" ht="12.75" customHeight="1">
      <c r="A301" s="11"/>
      <c r="B301" s="10" t="s">
        <v>42</v>
      </c>
      <c r="C301" s="13">
        <f t="shared" ref="C301" si="69">SUM(C302:C303)</f>
        <v>0</v>
      </c>
      <c r="D301" s="13">
        <f t="shared" ref="D301" si="70">SUM(D302:D303)</f>
        <v>225</v>
      </c>
      <c r="E301" s="13">
        <f t="shared" ref="E301" si="71">SUM(E302:E303)</f>
        <v>5</v>
      </c>
      <c r="F301" s="13">
        <f t="shared" ref="F301" si="72">SUM(F302:F303)</f>
        <v>0</v>
      </c>
      <c r="G301" s="13">
        <f t="shared" ref="G301" si="73">SUM(G302:G303)</f>
        <v>0</v>
      </c>
      <c r="H301" s="13">
        <f t="shared" ref="H301" si="74">SUM(H302:H303)</f>
        <v>0</v>
      </c>
      <c r="I301" s="13">
        <f t="shared" ref="I301" si="75">SUM(I302:I303)</f>
        <v>0</v>
      </c>
      <c r="J301" s="13">
        <f t="shared" ref="J301" si="76">SUM(J302:J303)</f>
        <v>0</v>
      </c>
      <c r="K301" s="13">
        <f t="shared" ref="K301" si="77">SUM(K302:K303)</f>
        <v>0</v>
      </c>
      <c r="L301" s="13">
        <f t="shared" ref="L301" si="78">SUM(L302:L303)</f>
        <v>0</v>
      </c>
      <c r="M301" s="13">
        <f t="shared" ref="M301" si="79">SUM(M302:M303)</f>
        <v>0</v>
      </c>
      <c r="N301" s="13">
        <f t="shared" ref="N301" si="80">SUM(N302:N303)</f>
        <v>0</v>
      </c>
    </row>
    <row r="302" spans="1:14">
      <c r="A302" s="11"/>
      <c r="B302" s="12" t="s">
        <v>40</v>
      </c>
      <c r="C302" s="129">
        <v>0</v>
      </c>
      <c r="D302" s="236">
        <v>110</v>
      </c>
      <c r="E302" s="303">
        <v>0</v>
      </c>
      <c r="F302" s="383">
        <v>0</v>
      </c>
      <c r="G302" s="453">
        <v>0</v>
      </c>
      <c r="H302" s="525">
        <v>0</v>
      </c>
      <c r="I302" s="595">
        <v>0</v>
      </c>
      <c r="J302" s="690">
        <v>0</v>
      </c>
      <c r="K302" s="761">
        <v>0</v>
      </c>
      <c r="L302" s="833">
        <v>0</v>
      </c>
      <c r="M302" s="903">
        <v>0</v>
      </c>
      <c r="N302" s="974">
        <v>0</v>
      </c>
    </row>
    <row r="303" spans="1:14" ht="18.75" customHeight="1">
      <c r="A303" s="11"/>
      <c r="B303" s="12" t="s">
        <v>41</v>
      </c>
      <c r="C303" s="129">
        <v>0</v>
      </c>
      <c r="D303" s="236">
        <v>115</v>
      </c>
      <c r="E303" s="303">
        <v>5</v>
      </c>
      <c r="F303" s="383">
        <v>0</v>
      </c>
      <c r="G303" s="453">
        <v>0</v>
      </c>
      <c r="H303" s="525">
        <v>0</v>
      </c>
      <c r="I303" s="595">
        <v>0</v>
      </c>
      <c r="J303" s="690">
        <v>0</v>
      </c>
      <c r="K303" s="761">
        <v>0</v>
      </c>
      <c r="L303" s="833">
        <v>0</v>
      </c>
      <c r="M303" s="903">
        <v>0</v>
      </c>
      <c r="N303" s="974">
        <v>0</v>
      </c>
    </row>
    <row r="304" spans="1:14" ht="17.25" customHeight="1">
      <c r="A304" s="9">
        <v>2</v>
      </c>
      <c r="B304" s="80" t="s">
        <v>43</v>
      </c>
      <c r="C304" s="128"/>
      <c r="D304" s="231"/>
      <c r="E304" s="296"/>
      <c r="F304" s="378"/>
      <c r="G304" s="448"/>
      <c r="H304" s="519"/>
      <c r="I304" s="588"/>
      <c r="J304" s="683"/>
      <c r="K304" s="756"/>
      <c r="L304" s="828"/>
      <c r="M304" s="896"/>
      <c r="N304" s="968"/>
    </row>
    <row r="305" spans="1:14" ht="20.100000000000001" customHeight="1">
      <c r="A305" s="11"/>
      <c r="B305" s="12" t="s">
        <v>44</v>
      </c>
      <c r="C305" s="128"/>
      <c r="D305" s="231"/>
      <c r="E305" s="296"/>
      <c r="F305" s="378"/>
      <c r="G305" s="448"/>
      <c r="H305" s="519"/>
      <c r="I305" s="588"/>
      <c r="J305" s="683"/>
      <c r="K305" s="756"/>
      <c r="L305" s="828"/>
      <c r="M305" s="896"/>
      <c r="N305" s="968"/>
    </row>
    <row r="306" spans="1:14" ht="20.100000000000001" customHeight="1">
      <c r="A306" s="11"/>
      <c r="B306" s="12" t="s">
        <v>45</v>
      </c>
      <c r="C306" s="128"/>
      <c r="D306" s="231"/>
      <c r="E306" s="296"/>
      <c r="F306" s="378"/>
      <c r="G306" s="448"/>
      <c r="H306" s="519"/>
      <c r="I306" s="588"/>
      <c r="J306" s="683"/>
      <c r="K306" s="756"/>
      <c r="L306" s="828"/>
      <c r="M306" s="896"/>
      <c r="N306" s="968"/>
    </row>
    <row r="307" spans="1:14" ht="20.100000000000001" customHeight="1">
      <c r="A307" s="9"/>
      <c r="B307" s="12" t="s">
        <v>46</v>
      </c>
      <c r="C307" s="128"/>
      <c r="D307" s="231"/>
      <c r="E307" s="296"/>
      <c r="F307" s="378"/>
      <c r="G307" s="448"/>
      <c r="H307" s="519"/>
      <c r="I307" s="588"/>
      <c r="J307" s="683"/>
      <c r="K307" s="756"/>
      <c r="L307" s="828"/>
      <c r="M307" s="896"/>
      <c r="N307" s="968"/>
    </row>
    <row r="308" spans="1:14" ht="20.100000000000001" customHeight="1">
      <c r="A308" s="14"/>
      <c r="B308" s="15" t="s">
        <v>47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>
      <c r="A309" s="17">
        <v>3</v>
      </c>
      <c r="B309" s="18" t="s">
        <v>48</v>
      </c>
      <c r="C309" s="152"/>
      <c r="D309" s="246"/>
      <c r="E309" s="290"/>
      <c r="F309" s="393"/>
      <c r="G309" s="463"/>
      <c r="H309" s="535"/>
      <c r="I309" s="582"/>
      <c r="J309" s="677"/>
      <c r="K309" s="771"/>
      <c r="L309" s="843"/>
      <c r="M309" s="890"/>
      <c r="N309" s="984"/>
    </row>
    <row r="310" spans="1:14" ht="20.100000000000001" customHeight="1">
      <c r="B310" s="126" t="s">
        <v>49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/>
    <row r="312" spans="1:14" ht="26.25" customHeight="1"/>
    <row r="313" spans="1:14" ht="20.100000000000001" customHeight="1"/>
    <row r="314" spans="1:14" ht="20.100000000000001" customHeight="1"/>
    <row r="315" spans="1:14" ht="20.100000000000001" customHeight="1"/>
    <row r="316" spans="1:14" ht="20.100000000000001" customHeight="1"/>
    <row r="317" spans="1:14" ht="24" customHeight="1"/>
    <row r="318" spans="1:14" ht="12.75" customHeight="1">
      <c r="A318" s="1000" t="s">
        <v>0</v>
      </c>
      <c r="B318" s="1000"/>
    </row>
    <row r="319" spans="1:14" ht="12.75" customHeight="1">
      <c r="A319" s="1000" t="s">
        <v>3</v>
      </c>
      <c r="B319" s="1000"/>
    </row>
    <row r="320" spans="1:14">
      <c r="A320" s="1000" t="s">
        <v>4</v>
      </c>
      <c r="B320" s="1000"/>
    </row>
    <row r="321" spans="1:14" ht="20.25" customHeight="1">
      <c r="C321" s="135"/>
    </row>
    <row r="322" spans="1:14" ht="12.75" customHeight="1">
      <c r="C322" s="136"/>
    </row>
    <row r="323" spans="1:14">
      <c r="A323" s="1" t="s">
        <v>7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>
      <c r="A324" s="1" t="s">
        <v>8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s="3" customFormat="1" ht="12.75" customHeight="1">
      <c r="A325" s="3" t="s">
        <v>55</v>
      </c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</row>
    <row r="326" spans="1:14" ht="13.5" thickBo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 customHeight="1">
      <c r="A327" s="987" t="s">
        <v>13</v>
      </c>
      <c r="B327" s="989" t="s">
        <v>14</v>
      </c>
      <c r="C327" s="130"/>
    </row>
    <row r="328" spans="1:14" ht="12.75" customHeight="1">
      <c r="A328" s="988"/>
      <c r="B328" s="990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>
      <c r="A329" s="988"/>
      <c r="B329" s="990"/>
      <c r="C329" s="131" t="s">
        <v>18</v>
      </c>
      <c r="D329" s="223" t="s">
        <v>18</v>
      </c>
      <c r="E329" s="301" t="s">
        <v>18</v>
      </c>
      <c r="F329" s="370" t="s">
        <v>18</v>
      </c>
      <c r="G329" s="440" t="s">
        <v>18</v>
      </c>
      <c r="H329" s="511" t="s">
        <v>18</v>
      </c>
      <c r="I329" s="593" t="s">
        <v>18</v>
      </c>
      <c r="J329" s="688" t="s">
        <v>18</v>
      </c>
      <c r="K329" s="748" t="s">
        <v>18</v>
      </c>
      <c r="L329" s="820" t="s">
        <v>18</v>
      </c>
      <c r="M329" s="901" t="s">
        <v>18</v>
      </c>
      <c r="N329" s="960" t="s">
        <v>18</v>
      </c>
    </row>
    <row r="330" spans="1:14" ht="18" customHeight="1">
      <c r="A330" s="988"/>
      <c r="B330" s="990"/>
      <c r="C330" s="132"/>
      <c r="D330" s="224"/>
      <c r="E330" s="298"/>
      <c r="F330" s="371"/>
      <c r="G330" s="441"/>
      <c r="H330" s="512"/>
      <c r="I330" s="590"/>
      <c r="J330" s="685"/>
      <c r="K330" s="749"/>
      <c r="L330" s="821"/>
      <c r="M330" s="898"/>
      <c r="N330" s="961"/>
    </row>
    <row r="331" spans="1:14" ht="12.75" customHeight="1">
      <c r="A331" s="44" t="s">
        <v>25</v>
      </c>
      <c r="B331" s="45" t="s">
        <v>26</v>
      </c>
      <c r="C331" s="138" t="s">
        <v>33</v>
      </c>
      <c r="D331" s="225" t="s">
        <v>33</v>
      </c>
      <c r="E331" s="299" t="s">
        <v>33</v>
      </c>
      <c r="F331" s="372" t="s">
        <v>33</v>
      </c>
      <c r="G331" s="442" t="s">
        <v>33</v>
      </c>
      <c r="H331" s="513" t="s">
        <v>33</v>
      </c>
      <c r="I331" s="591" t="s">
        <v>33</v>
      </c>
      <c r="J331" s="686" t="s">
        <v>33</v>
      </c>
      <c r="K331" s="750" t="s">
        <v>33</v>
      </c>
      <c r="L331" s="822" t="s">
        <v>33</v>
      </c>
      <c r="M331" s="899" t="s">
        <v>33</v>
      </c>
      <c r="N331" s="962" t="s">
        <v>33</v>
      </c>
    </row>
    <row r="332" spans="1:14" ht="12.75" customHeight="1">
      <c r="A332" s="5"/>
      <c r="B332" s="6" t="s">
        <v>37</v>
      </c>
      <c r="C332" s="7">
        <f t="shared" ref="C332:N332" si="81">SUM(C334,C337)</f>
        <v>0</v>
      </c>
      <c r="D332" s="7">
        <f t="shared" si="81"/>
        <v>400</v>
      </c>
      <c r="E332" s="7">
        <f t="shared" si="81"/>
        <v>235</v>
      </c>
      <c r="F332" s="7">
        <f t="shared" si="81"/>
        <v>180</v>
      </c>
      <c r="G332" s="7">
        <f t="shared" si="81"/>
        <v>0</v>
      </c>
      <c r="H332" s="7">
        <f t="shared" si="81"/>
        <v>0</v>
      </c>
      <c r="I332" s="7">
        <f t="shared" si="81"/>
        <v>0</v>
      </c>
      <c r="J332" s="7">
        <f t="shared" si="81"/>
        <v>0</v>
      </c>
      <c r="K332" s="7">
        <f t="shared" si="81"/>
        <v>0</v>
      </c>
      <c r="L332" s="7">
        <f t="shared" si="81"/>
        <v>0</v>
      </c>
      <c r="M332" s="7">
        <f t="shared" si="81"/>
        <v>0</v>
      </c>
      <c r="N332" s="7">
        <f t="shared" si="81"/>
        <v>0</v>
      </c>
    </row>
    <row r="333" spans="1:14" ht="12.75" customHeight="1">
      <c r="A333" s="9">
        <v>1</v>
      </c>
      <c r="B333" s="10" t="s">
        <v>38</v>
      </c>
      <c r="C333" s="128"/>
      <c r="D333" s="231"/>
      <c r="E333" s="296"/>
      <c r="F333" s="378"/>
      <c r="G333" s="448"/>
      <c r="H333" s="519"/>
      <c r="I333" s="588"/>
      <c r="J333" s="683"/>
      <c r="K333" s="756"/>
      <c r="L333" s="828"/>
      <c r="M333" s="896"/>
      <c r="N333" s="968"/>
    </row>
    <row r="334" spans="1:14">
      <c r="A334" s="11"/>
      <c r="B334" s="10" t="s">
        <v>39</v>
      </c>
      <c r="C334" s="133">
        <f t="shared" ref="C334" si="82">SUM(C335:C336)</f>
        <v>0</v>
      </c>
      <c r="D334" s="235">
        <f t="shared" ref="D334" si="83">SUM(D335:D336)</f>
        <v>0</v>
      </c>
      <c r="E334" s="305">
        <f t="shared" ref="E334" si="84">SUM(E335:E336)</f>
        <v>0</v>
      </c>
      <c r="F334" s="382">
        <f t="shared" ref="F334" si="85">SUM(F335:F336)</f>
        <v>0</v>
      </c>
      <c r="G334" s="452">
        <f t="shared" ref="G334" si="86">SUM(G335:G336)</f>
        <v>0</v>
      </c>
      <c r="H334" s="524">
        <f t="shared" ref="H334" si="87">SUM(H335:H336)</f>
        <v>0</v>
      </c>
      <c r="I334" s="597">
        <f t="shared" ref="I334" si="88">SUM(I335:I336)</f>
        <v>0</v>
      </c>
      <c r="J334" s="692">
        <f t="shared" ref="J334" si="89">SUM(J335:J336)</f>
        <v>0</v>
      </c>
      <c r="K334" s="760">
        <f t="shared" ref="K334" si="90">SUM(K335:K336)</f>
        <v>0</v>
      </c>
      <c r="L334" s="832">
        <f t="shared" ref="L334" si="91">SUM(L335:L336)</f>
        <v>0</v>
      </c>
      <c r="M334" s="905">
        <f t="shared" ref="M334" si="92">SUM(M335:M336)</f>
        <v>0</v>
      </c>
      <c r="N334" s="973">
        <f t="shared" ref="N334" si="93">SUM(N335:N336)</f>
        <v>0</v>
      </c>
    </row>
    <row r="335" spans="1:14" ht="30" customHeight="1">
      <c r="A335" s="11"/>
      <c r="B335" s="12" t="s">
        <v>40</v>
      </c>
      <c r="C335" s="153">
        <v>0</v>
      </c>
      <c r="D335" s="153">
        <v>0</v>
      </c>
      <c r="E335" s="153">
        <v>0</v>
      </c>
      <c r="F335" s="153">
        <v>0</v>
      </c>
      <c r="G335" s="153">
        <v>0</v>
      </c>
      <c r="H335" s="153">
        <v>0</v>
      </c>
      <c r="I335" s="153">
        <v>0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</row>
    <row r="336" spans="1:14" ht="25.5" customHeight="1">
      <c r="A336" s="11"/>
      <c r="B336" s="12" t="s">
        <v>41</v>
      </c>
      <c r="C336" s="153">
        <v>0</v>
      </c>
      <c r="D336" s="153">
        <v>0</v>
      </c>
      <c r="E336" s="153">
        <v>0</v>
      </c>
      <c r="F336" s="153">
        <v>0</v>
      </c>
      <c r="G336" s="153">
        <v>0</v>
      </c>
      <c r="H336" s="153">
        <v>0</v>
      </c>
      <c r="I336" s="153">
        <v>0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</row>
    <row r="337" spans="1:14" ht="20.100000000000001" customHeight="1">
      <c r="A337" s="11"/>
      <c r="B337" s="10" t="s">
        <v>42</v>
      </c>
      <c r="C337" s="13">
        <f t="shared" ref="C337" si="94">SUM(C338:C339)</f>
        <v>0</v>
      </c>
      <c r="D337" s="13">
        <f t="shared" ref="D337" si="95">SUM(D338:D339)</f>
        <v>400</v>
      </c>
      <c r="E337" s="13">
        <f t="shared" ref="E337" si="96">SUM(E338:E339)</f>
        <v>235</v>
      </c>
      <c r="F337" s="13">
        <f t="shared" ref="F337" si="97">SUM(F338:F339)</f>
        <v>180</v>
      </c>
      <c r="G337" s="13">
        <f t="shared" ref="G337" si="98">SUM(G338:G339)</f>
        <v>0</v>
      </c>
      <c r="H337" s="13">
        <f t="shared" ref="H337" si="99">SUM(H338:H339)</f>
        <v>0</v>
      </c>
      <c r="I337" s="13">
        <f t="shared" ref="I337" si="100">SUM(I338:I339)</f>
        <v>0</v>
      </c>
      <c r="J337" s="13">
        <f t="shared" ref="J337" si="101">SUM(J338:J339)</f>
        <v>0</v>
      </c>
      <c r="K337" s="13">
        <f t="shared" ref="K337" si="102">SUM(K338:K339)</f>
        <v>0</v>
      </c>
      <c r="L337" s="13">
        <f t="shared" ref="L337" si="103">SUM(L338:L339)</f>
        <v>0</v>
      </c>
      <c r="M337" s="13">
        <f t="shared" ref="M337" si="104">SUM(M338:M339)</f>
        <v>0</v>
      </c>
      <c r="N337" s="13">
        <f t="shared" ref="N337" si="105">SUM(N338:N339)</f>
        <v>0</v>
      </c>
    </row>
    <row r="338" spans="1:14" ht="24" customHeight="1">
      <c r="A338" s="11"/>
      <c r="B338" s="12" t="s">
        <v>40</v>
      </c>
      <c r="C338" s="129">
        <v>0</v>
      </c>
      <c r="D338" s="236">
        <v>180</v>
      </c>
      <c r="E338" s="303">
        <v>0</v>
      </c>
      <c r="F338" s="383">
        <v>0</v>
      </c>
      <c r="G338" s="453">
        <v>0</v>
      </c>
      <c r="H338" s="525">
        <v>0</v>
      </c>
      <c r="I338" s="595">
        <v>0</v>
      </c>
      <c r="J338" s="690">
        <v>0</v>
      </c>
      <c r="K338" s="761">
        <v>0</v>
      </c>
      <c r="L338" s="833">
        <v>0</v>
      </c>
      <c r="M338" s="903">
        <v>0</v>
      </c>
      <c r="N338" s="974">
        <v>0</v>
      </c>
    </row>
    <row r="339" spans="1:14">
      <c r="A339" s="11"/>
      <c r="B339" s="12" t="s">
        <v>41</v>
      </c>
      <c r="C339" s="129">
        <v>0</v>
      </c>
      <c r="D339" s="236">
        <v>220</v>
      </c>
      <c r="E339" s="303">
        <v>235</v>
      </c>
      <c r="F339" s="383">
        <v>180</v>
      </c>
      <c r="G339" s="453">
        <v>0</v>
      </c>
      <c r="H339" s="525">
        <v>0</v>
      </c>
      <c r="I339" s="595">
        <v>0</v>
      </c>
      <c r="J339" s="690">
        <v>0</v>
      </c>
      <c r="K339" s="761">
        <v>0</v>
      </c>
      <c r="L339" s="833">
        <v>0</v>
      </c>
      <c r="M339" s="903">
        <v>0</v>
      </c>
      <c r="N339" s="974">
        <v>0</v>
      </c>
    </row>
    <row r="340" spans="1:14">
      <c r="A340" s="9">
        <v>2</v>
      </c>
      <c r="B340" s="10" t="s">
        <v>43</v>
      </c>
      <c r="C340" s="128"/>
      <c r="D340" s="231"/>
      <c r="E340" s="296"/>
      <c r="F340" s="378"/>
      <c r="G340" s="448"/>
      <c r="H340" s="519"/>
      <c r="I340" s="588"/>
      <c r="J340" s="683"/>
      <c r="K340" s="756"/>
      <c r="L340" s="828"/>
      <c r="M340" s="896"/>
      <c r="N340" s="968"/>
    </row>
    <row r="341" spans="1:14">
      <c r="A341" s="11"/>
      <c r="B341" s="12" t="s">
        <v>44</v>
      </c>
      <c r="C341" s="128"/>
      <c r="D341" s="231"/>
      <c r="E341" s="296"/>
      <c r="F341" s="378"/>
      <c r="G341" s="448"/>
      <c r="H341" s="519"/>
      <c r="I341" s="588"/>
      <c r="J341" s="683"/>
      <c r="K341" s="756"/>
      <c r="L341" s="828"/>
      <c r="M341" s="896"/>
      <c r="N341" s="968"/>
    </row>
    <row r="342" spans="1:14" ht="12.75" customHeight="1">
      <c r="A342" s="11"/>
      <c r="B342" s="12" t="s">
        <v>45</v>
      </c>
      <c r="C342" s="128"/>
      <c r="D342" s="231"/>
      <c r="E342" s="296"/>
      <c r="F342" s="378"/>
      <c r="G342" s="448"/>
      <c r="H342" s="519"/>
      <c r="I342" s="588"/>
      <c r="J342" s="683"/>
      <c r="K342" s="756"/>
      <c r="L342" s="828"/>
      <c r="M342" s="896"/>
      <c r="N342" s="968"/>
    </row>
    <row r="343" spans="1:14" ht="12.75" customHeight="1">
      <c r="A343" s="9"/>
      <c r="B343" s="12" t="s">
        <v>46</v>
      </c>
      <c r="C343" s="128"/>
      <c r="D343" s="231"/>
      <c r="E343" s="296"/>
      <c r="F343" s="378"/>
      <c r="G343" s="448"/>
      <c r="H343" s="519"/>
      <c r="I343" s="588"/>
      <c r="J343" s="683"/>
      <c r="K343" s="756"/>
      <c r="L343" s="828"/>
      <c r="M343" s="896"/>
      <c r="N343" s="968"/>
    </row>
    <row r="344" spans="1:14">
      <c r="A344" s="14"/>
      <c r="B344" s="15" t="s">
        <v>47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3.5" thickBot="1">
      <c r="A345" s="17">
        <v>3</v>
      </c>
      <c r="B345" s="18" t="s">
        <v>48</v>
      </c>
      <c r="C345" s="152"/>
      <c r="D345" s="246"/>
      <c r="E345" s="290"/>
      <c r="F345" s="393"/>
      <c r="G345" s="463"/>
      <c r="H345" s="535"/>
      <c r="I345" s="582"/>
      <c r="J345" s="677"/>
      <c r="K345" s="771"/>
      <c r="L345" s="843"/>
      <c r="M345" s="890"/>
      <c r="N345" s="984"/>
    </row>
    <row r="346" spans="1:14">
      <c r="B346" s="126" t="s">
        <v>49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>
      <c r="B347" s="126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>
      <c r="B348" s="126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>
      <c r="B349" s="126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>
      <c r="C350" s="1" t="s">
        <v>56</v>
      </c>
      <c r="D350" s="1" t="s">
        <v>56</v>
      </c>
      <c r="E350" s="1" t="s">
        <v>56</v>
      </c>
      <c r="F350" s="1" t="s">
        <v>56</v>
      </c>
      <c r="G350" s="1" t="s">
        <v>56</v>
      </c>
      <c r="H350" s="1" t="s">
        <v>56</v>
      </c>
      <c r="I350" s="1" t="s">
        <v>56</v>
      </c>
      <c r="J350" s="1" t="s">
        <v>56</v>
      </c>
      <c r="K350" s="1" t="s">
        <v>56</v>
      </c>
      <c r="L350" s="1" t="s">
        <v>56</v>
      </c>
      <c r="M350" s="1" t="s">
        <v>56</v>
      </c>
      <c r="N350" s="1" t="s">
        <v>56</v>
      </c>
    </row>
    <row r="351" spans="1:14" ht="12.75" customHeight="1"/>
    <row r="352" spans="1:14" ht="12.75" customHeight="1"/>
    <row r="353" spans="1:14" ht="12.75" customHeight="1"/>
    <row r="354" spans="1:14" ht="12.75" customHeight="1">
      <c r="A354" s="1000" t="s">
        <v>0</v>
      </c>
      <c r="B354" s="1000"/>
    </row>
    <row r="355" spans="1:14" ht="12.75" customHeight="1">
      <c r="A355" s="1000" t="s">
        <v>3</v>
      </c>
      <c r="B355" s="1000"/>
    </row>
    <row r="356" spans="1:14">
      <c r="A356" s="1000" t="s">
        <v>4</v>
      </c>
      <c r="B356" s="1000"/>
    </row>
    <row r="357" spans="1:14" ht="20.25">
      <c r="C357" s="135"/>
    </row>
    <row r="358" spans="1:14">
      <c r="C358" s="136"/>
    </row>
    <row r="359" spans="1:14" ht="12.75" customHeight="1">
      <c r="A359" s="1" t="s">
        <v>7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>
      <c r="A360" s="1" t="s">
        <v>8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s="3" customFormat="1" ht="15" customHeight="1">
      <c r="A361" s="3" t="s">
        <v>61</v>
      </c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</row>
    <row r="362" spans="1:14" ht="18" customHeight="1" thickBot="1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 customHeight="1">
      <c r="A363" s="987" t="s">
        <v>13</v>
      </c>
      <c r="B363" s="989" t="s">
        <v>14</v>
      </c>
      <c r="C363" s="130"/>
    </row>
    <row r="364" spans="1:14" ht="12.75" customHeight="1">
      <c r="A364" s="988"/>
      <c r="B364" s="990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>
      <c r="A365" s="988"/>
      <c r="B365" s="990"/>
      <c r="C365" s="131" t="s">
        <v>18</v>
      </c>
      <c r="D365" s="223" t="s">
        <v>18</v>
      </c>
      <c r="E365" s="301" t="s">
        <v>18</v>
      </c>
      <c r="F365" s="370" t="s">
        <v>18</v>
      </c>
      <c r="G365" s="440" t="s">
        <v>18</v>
      </c>
      <c r="H365" s="511" t="s">
        <v>18</v>
      </c>
      <c r="I365" s="593" t="s">
        <v>18</v>
      </c>
      <c r="J365" s="688" t="s">
        <v>18</v>
      </c>
      <c r="K365" s="748" t="s">
        <v>18</v>
      </c>
      <c r="L365" s="820" t="s">
        <v>18</v>
      </c>
      <c r="M365" s="901" t="s">
        <v>18</v>
      </c>
      <c r="N365" s="960" t="s">
        <v>18</v>
      </c>
    </row>
    <row r="366" spans="1:14" ht="12.75" customHeight="1">
      <c r="A366" s="988"/>
      <c r="B366" s="990"/>
      <c r="C366" s="132"/>
      <c r="D366" s="224"/>
      <c r="E366" s="298"/>
      <c r="F366" s="371"/>
      <c r="G366" s="441"/>
      <c r="H366" s="512"/>
      <c r="I366" s="590"/>
      <c r="J366" s="685"/>
      <c r="K366" s="749"/>
      <c r="L366" s="821"/>
      <c r="M366" s="898"/>
      <c r="N366" s="961"/>
    </row>
    <row r="367" spans="1:14" ht="30" customHeight="1">
      <c r="A367" s="44" t="s">
        <v>25</v>
      </c>
      <c r="B367" s="45" t="s">
        <v>26</v>
      </c>
      <c r="C367" s="138" t="s">
        <v>33</v>
      </c>
      <c r="D367" s="225" t="s">
        <v>33</v>
      </c>
      <c r="E367" s="299" t="s">
        <v>33</v>
      </c>
      <c r="F367" s="372" t="s">
        <v>33</v>
      </c>
      <c r="G367" s="442" t="s">
        <v>33</v>
      </c>
      <c r="H367" s="513" t="s">
        <v>33</v>
      </c>
      <c r="I367" s="591" t="s">
        <v>33</v>
      </c>
      <c r="J367" s="686" t="s">
        <v>33</v>
      </c>
      <c r="K367" s="750" t="s">
        <v>33</v>
      </c>
      <c r="L367" s="822" t="s">
        <v>33</v>
      </c>
      <c r="M367" s="899" t="s">
        <v>33</v>
      </c>
      <c r="N367" s="962" t="s">
        <v>33</v>
      </c>
    </row>
    <row r="368" spans="1:14" ht="25.5" customHeight="1">
      <c r="A368" s="5"/>
      <c r="B368" s="6" t="s">
        <v>37</v>
      </c>
      <c r="C368" s="41">
        <f t="shared" ref="C368:N368" si="106">SUM(C370,C373)</f>
        <v>0</v>
      </c>
      <c r="D368" s="41">
        <f t="shared" si="106"/>
        <v>600</v>
      </c>
      <c r="E368" s="41">
        <f t="shared" si="106"/>
        <v>0</v>
      </c>
      <c r="F368" s="41">
        <f t="shared" si="106"/>
        <v>100</v>
      </c>
      <c r="G368" s="41">
        <f t="shared" si="106"/>
        <v>0</v>
      </c>
      <c r="H368" s="41">
        <f t="shared" si="106"/>
        <v>0</v>
      </c>
      <c r="I368" s="41">
        <f t="shared" si="106"/>
        <v>0</v>
      </c>
      <c r="J368" s="41">
        <f t="shared" si="106"/>
        <v>0</v>
      </c>
      <c r="K368" s="41">
        <f t="shared" si="106"/>
        <v>0</v>
      </c>
      <c r="L368" s="41">
        <f t="shared" si="106"/>
        <v>0</v>
      </c>
      <c r="M368" s="41">
        <f t="shared" si="106"/>
        <v>0</v>
      </c>
      <c r="N368" s="41">
        <f t="shared" si="106"/>
        <v>0</v>
      </c>
    </row>
    <row r="369" spans="1:14" ht="20.100000000000001" customHeight="1">
      <c r="A369" s="9">
        <v>1</v>
      </c>
      <c r="B369" s="10" t="s">
        <v>38</v>
      </c>
      <c r="C369" s="127"/>
      <c r="D369" s="230"/>
      <c r="E369" s="295"/>
      <c r="F369" s="377"/>
      <c r="G369" s="447"/>
      <c r="H369" s="518"/>
      <c r="I369" s="587"/>
      <c r="J369" s="682"/>
      <c r="K369" s="755"/>
      <c r="L369" s="827"/>
      <c r="M369" s="895"/>
      <c r="N369" s="967"/>
    </row>
    <row r="370" spans="1:14" ht="20.100000000000001" customHeight="1">
      <c r="A370" s="11"/>
      <c r="B370" s="10" t="s">
        <v>39</v>
      </c>
      <c r="C370" s="142">
        <f t="shared" ref="C370" si="107">SUM(C371:C372)</f>
        <v>0</v>
      </c>
      <c r="D370" s="229">
        <f t="shared" ref="D370" si="108">SUM(D371:D372)</f>
        <v>0</v>
      </c>
      <c r="E370" s="308">
        <f t="shared" ref="E370" si="109">SUM(E371:E372)</f>
        <v>0</v>
      </c>
      <c r="F370" s="376">
        <f t="shared" ref="F370" si="110">SUM(F371:F372)</f>
        <v>0</v>
      </c>
      <c r="G370" s="446">
        <f t="shared" ref="G370" si="111">SUM(G371:G372)</f>
        <v>0</v>
      </c>
      <c r="H370" s="517">
        <f t="shared" ref="H370" si="112">SUM(H371:H372)</f>
        <v>0</v>
      </c>
      <c r="I370" s="600">
        <f t="shared" ref="I370" si="113">SUM(I371:I372)</f>
        <v>0</v>
      </c>
      <c r="J370" s="695">
        <f t="shared" ref="J370" si="114">SUM(J371:J372)</f>
        <v>0</v>
      </c>
      <c r="K370" s="754">
        <f t="shared" ref="K370" si="115">SUM(K371:K372)</f>
        <v>0</v>
      </c>
      <c r="L370" s="826">
        <f t="shared" ref="L370" si="116">SUM(L371:L372)</f>
        <v>0</v>
      </c>
      <c r="M370" s="908">
        <f t="shared" ref="M370" si="117">SUM(M371:M372)</f>
        <v>0</v>
      </c>
      <c r="N370" s="966">
        <f t="shared" ref="N370" si="118">SUM(N371:N372)</f>
        <v>0</v>
      </c>
    </row>
    <row r="371" spans="1:14" ht="20.100000000000001" customHeight="1">
      <c r="A371" s="11"/>
      <c r="B371" s="12" t="s">
        <v>40</v>
      </c>
      <c r="C371" s="153">
        <v>0</v>
      </c>
      <c r="D371" s="153">
        <v>0</v>
      </c>
      <c r="E371" s="153">
        <v>0</v>
      </c>
      <c r="F371" s="153">
        <v>0</v>
      </c>
      <c r="G371" s="153">
        <v>0</v>
      </c>
      <c r="H371" s="153">
        <v>0</v>
      </c>
      <c r="I371" s="153">
        <v>0</v>
      </c>
      <c r="J371" s="153">
        <v>0</v>
      </c>
      <c r="K371" s="153">
        <v>0</v>
      </c>
      <c r="L371" s="153">
        <v>0</v>
      </c>
      <c r="M371" s="153">
        <v>0</v>
      </c>
      <c r="N371" s="153">
        <v>0</v>
      </c>
    </row>
    <row r="372" spans="1:14" ht="20.100000000000001" customHeight="1">
      <c r="A372" s="11"/>
      <c r="B372" s="12" t="s">
        <v>41</v>
      </c>
      <c r="C372" s="153">
        <v>0</v>
      </c>
      <c r="D372" s="153">
        <v>0</v>
      </c>
      <c r="E372" s="153">
        <v>0</v>
      </c>
      <c r="F372" s="153">
        <v>0</v>
      </c>
      <c r="G372" s="153">
        <v>0</v>
      </c>
      <c r="H372" s="153">
        <v>0</v>
      </c>
      <c r="I372" s="153">
        <v>0</v>
      </c>
      <c r="J372" s="153">
        <v>0</v>
      </c>
      <c r="K372" s="153">
        <v>0</v>
      </c>
      <c r="L372" s="153">
        <v>0</v>
      </c>
      <c r="M372" s="153">
        <v>0</v>
      </c>
      <c r="N372" s="153">
        <v>0</v>
      </c>
    </row>
    <row r="373" spans="1:14" ht="20.100000000000001" customHeight="1">
      <c r="A373" s="11"/>
      <c r="B373" s="10" t="s">
        <v>42</v>
      </c>
      <c r="C373" s="48">
        <f t="shared" ref="C373" si="119">SUM(C374:C375)</f>
        <v>0</v>
      </c>
      <c r="D373" s="48">
        <f t="shared" ref="D373" si="120">SUM(D374:D375)</f>
        <v>600</v>
      </c>
      <c r="E373" s="48">
        <f t="shared" ref="E373" si="121">SUM(E374:E375)</f>
        <v>0</v>
      </c>
      <c r="F373" s="48">
        <f t="shared" ref="F373" si="122">SUM(F374:F375)</f>
        <v>100</v>
      </c>
      <c r="G373" s="48">
        <f t="shared" ref="G373" si="123">SUM(G374:G375)</f>
        <v>0</v>
      </c>
      <c r="H373" s="48">
        <f t="shared" ref="H373" si="124">SUM(H374:H375)</f>
        <v>0</v>
      </c>
      <c r="I373" s="48">
        <f t="shared" ref="I373" si="125">SUM(I374:I375)</f>
        <v>0</v>
      </c>
      <c r="J373" s="48">
        <f t="shared" ref="J373" si="126">SUM(J374:J375)</f>
        <v>0</v>
      </c>
      <c r="K373" s="48">
        <f t="shared" ref="K373" si="127">SUM(K374:K375)</f>
        <v>0</v>
      </c>
      <c r="L373" s="48">
        <f t="shared" ref="L373" si="128">SUM(L374:L375)</f>
        <v>0</v>
      </c>
      <c r="M373" s="48">
        <f t="shared" ref="M373" si="129">SUM(M374:M375)</f>
        <v>0</v>
      </c>
      <c r="N373" s="48">
        <f t="shared" ref="N373" si="130">SUM(N374:N375)</f>
        <v>0</v>
      </c>
    </row>
    <row r="374" spans="1:14" ht="20.100000000000001" customHeight="1">
      <c r="A374" s="11"/>
      <c r="B374" s="12" t="s">
        <v>40</v>
      </c>
      <c r="C374" s="143">
        <v>0</v>
      </c>
      <c r="D374" s="227">
        <v>0</v>
      </c>
      <c r="E374" s="307">
        <v>0</v>
      </c>
      <c r="F374" s="374">
        <v>0</v>
      </c>
      <c r="G374" s="444">
        <v>0</v>
      </c>
      <c r="H374" s="515">
        <v>0</v>
      </c>
      <c r="I374" s="599">
        <v>0</v>
      </c>
      <c r="J374" s="694">
        <v>0</v>
      </c>
      <c r="K374" s="752">
        <v>0</v>
      </c>
      <c r="L374" s="824">
        <v>0</v>
      </c>
      <c r="M374" s="907">
        <v>0</v>
      </c>
      <c r="N374" s="964">
        <v>0</v>
      </c>
    </row>
    <row r="375" spans="1:14" ht="20.100000000000001" customHeight="1">
      <c r="A375" s="11"/>
      <c r="B375" s="12" t="s">
        <v>41</v>
      </c>
      <c r="C375" s="143">
        <v>0</v>
      </c>
      <c r="D375" s="227">
        <v>600</v>
      </c>
      <c r="E375" s="307">
        <v>0</v>
      </c>
      <c r="F375" s="374">
        <v>100</v>
      </c>
      <c r="G375" s="444">
        <v>0</v>
      </c>
      <c r="H375" s="515">
        <v>0</v>
      </c>
      <c r="I375" s="599">
        <v>0</v>
      </c>
      <c r="J375" s="694">
        <v>0</v>
      </c>
      <c r="K375" s="752">
        <v>0</v>
      </c>
      <c r="L375" s="824">
        <v>0</v>
      </c>
      <c r="M375" s="907">
        <v>0</v>
      </c>
      <c r="N375" s="964">
        <v>0</v>
      </c>
    </row>
    <row r="376" spans="1:14" ht="26.25" customHeight="1">
      <c r="A376" s="9">
        <v>2</v>
      </c>
      <c r="B376" s="10" t="s">
        <v>43</v>
      </c>
      <c r="C376" s="128"/>
      <c r="D376" s="231"/>
      <c r="E376" s="296"/>
      <c r="F376" s="378"/>
      <c r="G376" s="448"/>
      <c r="H376" s="519"/>
      <c r="I376" s="588"/>
      <c r="J376" s="683"/>
      <c r="K376" s="756"/>
      <c r="L376" s="828"/>
      <c r="M376" s="896"/>
      <c r="N376" s="968"/>
    </row>
    <row r="377" spans="1:14" ht="20.100000000000001" customHeight="1">
      <c r="A377" s="11"/>
      <c r="B377" s="12" t="s">
        <v>44</v>
      </c>
      <c r="C377" s="128"/>
      <c r="D377" s="231"/>
      <c r="E377" s="296"/>
      <c r="F377" s="378"/>
      <c r="G377" s="448"/>
      <c r="H377" s="519"/>
      <c r="I377" s="588"/>
      <c r="J377" s="683"/>
      <c r="K377" s="756"/>
      <c r="L377" s="828"/>
      <c r="M377" s="896"/>
      <c r="N377" s="968"/>
    </row>
    <row r="378" spans="1:14" ht="20.100000000000001" customHeight="1">
      <c r="A378" s="11"/>
      <c r="B378" s="12" t="s">
        <v>45</v>
      </c>
      <c r="C378" s="128"/>
      <c r="D378" s="231"/>
      <c r="E378" s="296"/>
      <c r="F378" s="378"/>
      <c r="G378" s="448"/>
      <c r="H378" s="519"/>
      <c r="I378" s="588"/>
      <c r="J378" s="683"/>
      <c r="K378" s="756"/>
      <c r="L378" s="828"/>
      <c r="M378" s="896"/>
      <c r="N378" s="968"/>
    </row>
    <row r="379" spans="1:14" ht="20.100000000000001" customHeight="1">
      <c r="A379" s="9"/>
      <c r="B379" s="12" t="s">
        <v>46</v>
      </c>
      <c r="C379" s="128"/>
      <c r="D379" s="231"/>
      <c r="E379" s="296"/>
      <c r="F379" s="378"/>
      <c r="G379" s="448"/>
      <c r="H379" s="519"/>
      <c r="I379" s="588"/>
      <c r="J379" s="683"/>
      <c r="K379" s="756"/>
      <c r="L379" s="828"/>
      <c r="M379" s="896"/>
      <c r="N379" s="968"/>
    </row>
    <row r="380" spans="1:14" ht="20.100000000000001" customHeight="1">
      <c r="A380" s="14"/>
      <c r="B380" s="15" t="s">
        <v>47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>
      <c r="A381" s="17">
        <v>3</v>
      </c>
      <c r="B381" s="18" t="s">
        <v>48</v>
      </c>
      <c r="C381" s="152"/>
      <c r="D381" s="246"/>
      <c r="E381" s="290"/>
      <c r="F381" s="393"/>
      <c r="G381" s="463"/>
      <c r="H381" s="535"/>
      <c r="I381" s="582"/>
      <c r="J381" s="677"/>
      <c r="K381" s="771"/>
      <c r="L381" s="843"/>
      <c r="M381" s="890"/>
      <c r="N381" s="984"/>
    </row>
    <row r="382" spans="1:14">
      <c r="B382" s="126" t="s">
        <v>49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5" spans="1:14" ht="12.75" customHeight="1"/>
    <row r="386" spans="1:14" ht="12.75" customHeight="1"/>
    <row r="390" spans="1:14" ht="12.75" customHeight="1">
      <c r="A390" s="1000" t="s">
        <v>0</v>
      </c>
      <c r="B390" s="1000"/>
    </row>
    <row r="391" spans="1:14" ht="12.75" customHeight="1">
      <c r="A391" s="1000" t="s">
        <v>3</v>
      </c>
      <c r="B391" s="1000"/>
    </row>
    <row r="392" spans="1:14" ht="7.5" customHeight="1">
      <c r="A392" s="1000" t="s">
        <v>4</v>
      </c>
      <c r="B392" s="1000"/>
    </row>
    <row r="393" spans="1:14" ht="18" customHeight="1">
      <c r="C393" s="135"/>
    </row>
    <row r="394" spans="1:14" ht="12.75" customHeight="1">
      <c r="C394" s="136"/>
    </row>
    <row r="395" spans="1:14" ht="12.75" customHeight="1">
      <c r="A395" s="1" t="s">
        <v>7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>
      <c r="A396" s="1" t="s">
        <v>8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s="3" customFormat="1" ht="12.75" customHeight="1">
      <c r="A397" s="3" t="s">
        <v>60</v>
      </c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</row>
    <row r="398" spans="1:14" ht="30" customHeight="1" thickBo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25.5" customHeight="1">
      <c r="A399" s="987" t="s">
        <v>13</v>
      </c>
      <c r="B399" s="989" t="s">
        <v>14</v>
      </c>
      <c r="C399" s="130"/>
    </row>
    <row r="400" spans="1:14" ht="20.100000000000001" customHeight="1">
      <c r="A400" s="988"/>
      <c r="B400" s="990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>
      <c r="A401" s="988"/>
      <c r="B401" s="990"/>
      <c r="C401" s="131" t="s">
        <v>18</v>
      </c>
      <c r="D401" s="223" t="s">
        <v>18</v>
      </c>
      <c r="E401" s="301" t="s">
        <v>18</v>
      </c>
      <c r="F401" s="370" t="s">
        <v>18</v>
      </c>
      <c r="G401" s="440" t="s">
        <v>18</v>
      </c>
      <c r="H401" s="511" t="s">
        <v>18</v>
      </c>
      <c r="I401" s="593" t="s">
        <v>18</v>
      </c>
      <c r="J401" s="688" t="s">
        <v>18</v>
      </c>
      <c r="K401" s="748" t="s">
        <v>18</v>
      </c>
      <c r="L401" s="820" t="s">
        <v>18</v>
      </c>
      <c r="M401" s="901" t="s">
        <v>18</v>
      </c>
      <c r="N401" s="960" t="s">
        <v>18</v>
      </c>
    </row>
    <row r="402" spans="1:14" ht="20.100000000000001" customHeight="1">
      <c r="A402" s="988"/>
      <c r="B402" s="990"/>
      <c r="C402" s="132"/>
      <c r="D402" s="224"/>
      <c r="E402" s="298"/>
      <c r="F402" s="371"/>
      <c r="G402" s="441"/>
      <c r="H402" s="512"/>
      <c r="I402" s="590"/>
      <c r="J402" s="685"/>
      <c r="K402" s="749"/>
      <c r="L402" s="821"/>
      <c r="M402" s="898"/>
      <c r="N402" s="961"/>
    </row>
    <row r="403" spans="1:14" ht="20.100000000000001" customHeight="1">
      <c r="A403" s="44" t="s">
        <v>25</v>
      </c>
      <c r="B403" s="45" t="s">
        <v>26</v>
      </c>
      <c r="C403" s="138" t="s">
        <v>33</v>
      </c>
      <c r="D403" s="225" t="s">
        <v>33</v>
      </c>
      <c r="E403" s="299" t="s">
        <v>33</v>
      </c>
      <c r="F403" s="372" t="s">
        <v>33</v>
      </c>
      <c r="G403" s="442" t="s">
        <v>33</v>
      </c>
      <c r="H403" s="513" t="s">
        <v>33</v>
      </c>
      <c r="I403" s="591" t="s">
        <v>33</v>
      </c>
      <c r="J403" s="686" t="s">
        <v>33</v>
      </c>
      <c r="K403" s="750" t="s">
        <v>33</v>
      </c>
      <c r="L403" s="822" t="s">
        <v>33</v>
      </c>
      <c r="M403" s="899" t="s">
        <v>33</v>
      </c>
      <c r="N403" s="962" t="s">
        <v>33</v>
      </c>
    </row>
    <row r="404" spans="1:14" ht="20.100000000000001" customHeight="1">
      <c r="A404" s="5"/>
      <c r="B404" s="6" t="s">
        <v>37</v>
      </c>
      <c r="C404" s="7">
        <f t="shared" ref="C404:N404" si="131">SUM(C406,C409)</f>
        <v>0</v>
      </c>
      <c r="D404" s="7">
        <f t="shared" si="131"/>
        <v>70</v>
      </c>
      <c r="E404" s="7">
        <f t="shared" si="131"/>
        <v>1105</v>
      </c>
      <c r="F404" s="7">
        <f t="shared" si="131"/>
        <v>0</v>
      </c>
      <c r="G404" s="7">
        <f t="shared" si="131"/>
        <v>0</v>
      </c>
      <c r="H404" s="7">
        <f t="shared" si="131"/>
        <v>0</v>
      </c>
      <c r="I404" s="7">
        <f t="shared" si="131"/>
        <v>0</v>
      </c>
      <c r="J404" s="7">
        <f t="shared" si="131"/>
        <v>0</v>
      </c>
      <c r="K404" s="7">
        <f t="shared" si="131"/>
        <v>0</v>
      </c>
      <c r="L404" s="7">
        <f t="shared" si="131"/>
        <v>0</v>
      </c>
      <c r="M404" s="7">
        <f t="shared" si="131"/>
        <v>0</v>
      </c>
      <c r="N404" s="7">
        <f t="shared" si="131"/>
        <v>0</v>
      </c>
    </row>
    <row r="405" spans="1:14" ht="20.100000000000001" customHeight="1">
      <c r="A405" s="9">
        <v>1</v>
      </c>
      <c r="B405" s="10" t="s">
        <v>38</v>
      </c>
      <c r="C405" s="128"/>
      <c r="D405" s="231"/>
      <c r="E405" s="296"/>
      <c r="F405" s="378"/>
      <c r="G405" s="448"/>
      <c r="H405" s="519"/>
      <c r="I405" s="588"/>
      <c r="J405" s="683"/>
      <c r="K405" s="756"/>
      <c r="L405" s="828"/>
      <c r="M405" s="896"/>
      <c r="N405" s="968"/>
    </row>
    <row r="406" spans="1:14" ht="20.100000000000001" customHeight="1">
      <c r="A406" s="11"/>
      <c r="B406" s="10" t="s">
        <v>39</v>
      </c>
      <c r="C406" s="133">
        <f t="shared" ref="C406" si="132">SUM(C407:C408)</f>
        <v>0</v>
      </c>
      <c r="D406" s="235">
        <f t="shared" ref="D406" si="133">SUM(D407:D408)</f>
        <v>0</v>
      </c>
      <c r="E406" s="305">
        <f t="shared" ref="E406" si="134">SUM(E407:E408)</f>
        <v>0</v>
      </c>
      <c r="F406" s="382">
        <f t="shared" ref="F406" si="135">SUM(F407:F408)</f>
        <v>0</v>
      </c>
      <c r="G406" s="452">
        <f t="shared" ref="G406" si="136">SUM(G407:G408)</f>
        <v>0</v>
      </c>
      <c r="H406" s="524">
        <f t="shared" ref="H406" si="137">SUM(H407:H408)</f>
        <v>0</v>
      </c>
      <c r="I406" s="597">
        <f t="shared" ref="I406" si="138">SUM(I407:I408)</f>
        <v>0</v>
      </c>
      <c r="J406" s="692">
        <f t="shared" ref="J406" si="139">SUM(J407:J408)</f>
        <v>0</v>
      </c>
      <c r="K406" s="760">
        <f t="shared" ref="K406" si="140">SUM(K407:K408)</f>
        <v>0</v>
      </c>
      <c r="L406" s="832">
        <f t="shared" ref="L406" si="141">SUM(L407:L408)</f>
        <v>0</v>
      </c>
      <c r="M406" s="905">
        <f t="shared" ref="M406" si="142">SUM(M407:M408)</f>
        <v>0</v>
      </c>
      <c r="N406" s="973">
        <f t="shared" ref="N406" si="143">SUM(N407:N408)</f>
        <v>0</v>
      </c>
    </row>
    <row r="407" spans="1:14" ht="26.25" customHeight="1">
      <c r="A407" s="11"/>
      <c r="B407" s="12" t="s">
        <v>40</v>
      </c>
      <c r="C407" s="153">
        <v>0</v>
      </c>
      <c r="D407" s="153">
        <v>0</v>
      </c>
      <c r="E407" s="153">
        <v>0</v>
      </c>
      <c r="F407" s="153">
        <v>0</v>
      </c>
      <c r="G407" s="153">
        <v>0</v>
      </c>
      <c r="H407" s="153">
        <v>0</v>
      </c>
      <c r="I407" s="153">
        <v>0</v>
      </c>
      <c r="J407" s="676">
        <v>0</v>
      </c>
      <c r="K407" s="676">
        <v>0</v>
      </c>
      <c r="L407" s="676">
        <v>0</v>
      </c>
      <c r="M407" s="676">
        <v>0</v>
      </c>
      <c r="N407" s="676">
        <v>0</v>
      </c>
    </row>
    <row r="408" spans="1:14" ht="20.100000000000001" customHeight="1">
      <c r="A408" s="11"/>
      <c r="B408" s="12" t="s">
        <v>41</v>
      </c>
      <c r="C408" s="153">
        <v>0</v>
      </c>
      <c r="D408" s="153">
        <v>0</v>
      </c>
      <c r="E408" s="153">
        <v>0</v>
      </c>
      <c r="F408" s="153">
        <v>0</v>
      </c>
      <c r="G408" s="153">
        <v>0</v>
      </c>
      <c r="H408" s="153">
        <v>0</v>
      </c>
      <c r="I408" s="153">
        <v>0</v>
      </c>
      <c r="J408" s="676">
        <v>0</v>
      </c>
      <c r="K408" s="676">
        <v>0</v>
      </c>
      <c r="L408" s="676">
        <v>0</v>
      </c>
      <c r="M408" s="676">
        <v>0</v>
      </c>
      <c r="N408" s="676">
        <v>0</v>
      </c>
    </row>
    <row r="409" spans="1:14" ht="20.100000000000001" customHeight="1">
      <c r="A409" s="11"/>
      <c r="B409" s="10" t="s">
        <v>42</v>
      </c>
      <c r="C409" s="13">
        <f t="shared" ref="C409" si="144">SUM(C410:C411)</f>
        <v>0</v>
      </c>
      <c r="D409" s="13">
        <f t="shared" ref="D409" si="145">SUM(D410:D411)</f>
        <v>70</v>
      </c>
      <c r="E409" s="13">
        <f t="shared" ref="E409" si="146">SUM(E410:E411)</f>
        <v>1105</v>
      </c>
      <c r="F409" s="13">
        <f t="shared" ref="F409" si="147">SUM(F410:F411)</f>
        <v>0</v>
      </c>
      <c r="G409" s="13">
        <f t="shared" ref="G409" si="148">SUM(G410:G411)</f>
        <v>0</v>
      </c>
      <c r="H409" s="13">
        <f t="shared" ref="H409" si="149">SUM(H410:H411)</f>
        <v>0</v>
      </c>
      <c r="I409" s="13">
        <f t="shared" ref="I409" si="150">SUM(I410:I411)</f>
        <v>0</v>
      </c>
      <c r="J409" s="13">
        <f t="shared" ref="J409" si="151">SUM(J410:J411)</f>
        <v>0</v>
      </c>
      <c r="K409" s="13">
        <f t="shared" ref="K409" si="152">SUM(K410:K411)</f>
        <v>0</v>
      </c>
      <c r="L409" s="13">
        <f t="shared" ref="L409" si="153">SUM(L410:L411)</f>
        <v>0</v>
      </c>
      <c r="M409" s="13">
        <f t="shared" ref="M409" si="154">SUM(M410:M411)</f>
        <v>0</v>
      </c>
      <c r="N409" s="13">
        <f t="shared" ref="N409" si="155">SUM(N410:N411)</f>
        <v>0</v>
      </c>
    </row>
    <row r="410" spans="1:14" ht="20.100000000000001" customHeight="1">
      <c r="A410" s="11"/>
      <c r="B410" s="12" t="s">
        <v>40</v>
      </c>
      <c r="C410" s="129">
        <v>0</v>
      </c>
      <c r="D410" s="236">
        <v>0</v>
      </c>
      <c r="E410" s="303">
        <v>815</v>
      </c>
      <c r="F410" s="383">
        <v>0</v>
      </c>
      <c r="G410" s="453">
        <v>0</v>
      </c>
      <c r="H410" s="525">
        <v>0</v>
      </c>
      <c r="I410" s="595">
        <v>0</v>
      </c>
      <c r="J410" s="690">
        <v>0</v>
      </c>
      <c r="K410" s="761">
        <v>0</v>
      </c>
      <c r="L410" s="833">
        <v>0</v>
      </c>
      <c r="M410" s="903">
        <v>0</v>
      </c>
      <c r="N410" s="974">
        <v>0</v>
      </c>
    </row>
    <row r="411" spans="1:14" ht="20.100000000000001" customHeight="1">
      <c r="A411" s="11"/>
      <c r="B411" s="12" t="s">
        <v>41</v>
      </c>
      <c r="C411" s="129">
        <v>0</v>
      </c>
      <c r="D411" s="236">
        <v>70</v>
      </c>
      <c r="E411" s="303">
        <v>290</v>
      </c>
      <c r="F411" s="383">
        <v>0</v>
      </c>
      <c r="G411" s="453">
        <v>0</v>
      </c>
      <c r="H411" s="525">
        <v>0</v>
      </c>
      <c r="I411" s="595">
        <v>0</v>
      </c>
      <c r="J411" s="690">
        <v>0</v>
      </c>
      <c r="K411" s="761">
        <v>0</v>
      </c>
      <c r="L411" s="833">
        <v>0</v>
      </c>
      <c r="M411" s="903">
        <v>0</v>
      </c>
      <c r="N411" s="974">
        <v>0</v>
      </c>
    </row>
    <row r="412" spans="1:14" ht="24" customHeight="1">
      <c r="A412" s="9">
        <v>2</v>
      </c>
      <c r="B412" s="10" t="s">
        <v>43</v>
      </c>
      <c r="C412" s="128"/>
      <c r="D412" s="231"/>
      <c r="E412" s="296"/>
      <c r="F412" s="378"/>
      <c r="G412" s="448"/>
      <c r="H412" s="519"/>
      <c r="I412" s="588"/>
      <c r="J412" s="683"/>
      <c r="K412" s="756"/>
      <c r="L412" s="828"/>
      <c r="M412" s="896"/>
      <c r="N412" s="968"/>
    </row>
    <row r="413" spans="1:14" ht="12.75" customHeight="1">
      <c r="A413" s="11"/>
      <c r="B413" s="12" t="s">
        <v>44</v>
      </c>
      <c r="C413" s="128"/>
      <c r="D413" s="231"/>
      <c r="E413" s="296"/>
      <c r="F413" s="378"/>
      <c r="G413" s="448"/>
      <c r="H413" s="519"/>
      <c r="I413" s="588"/>
      <c r="J413" s="683"/>
      <c r="K413" s="756"/>
      <c r="L413" s="828"/>
      <c r="M413" s="896"/>
      <c r="N413" s="968"/>
    </row>
    <row r="414" spans="1:14">
      <c r="A414" s="11"/>
      <c r="B414" s="12" t="s">
        <v>45</v>
      </c>
      <c r="C414" s="128"/>
      <c r="D414" s="231"/>
      <c r="E414" s="296"/>
      <c r="F414" s="378"/>
      <c r="G414" s="448"/>
      <c r="H414" s="519"/>
      <c r="I414" s="588"/>
      <c r="J414" s="683"/>
      <c r="K414" s="756"/>
      <c r="L414" s="828"/>
      <c r="M414" s="896"/>
      <c r="N414" s="968"/>
    </row>
    <row r="415" spans="1:14">
      <c r="A415" s="9"/>
      <c r="B415" s="12" t="s">
        <v>46</v>
      </c>
      <c r="C415" s="128"/>
      <c r="D415" s="231"/>
      <c r="E415" s="296"/>
      <c r="F415" s="378"/>
      <c r="G415" s="448"/>
      <c r="H415" s="519"/>
      <c r="I415" s="588"/>
      <c r="J415" s="683"/>
      <c r="K415" s="756"/>
      <c r="L415" s="828"/>
      <c r="M415" s="896"/>
      <c r="N415" s="968"/>
    </row>
    <row r="416" spans="1:14">
      <c r="A416" s="14"/>
      <c r="B416" s="15" t="s">
        <v>47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>
      <c r="A417" s="17">
        <v>3</v>
      </c>
      <c r="B417" s="18" t="s">
        <v>48</v>
      </c>
      <c r="C417" s="152"/>
      <c r="D417" s="246"/>
      <c r="E417" s="290"/>
      <c r="F417" s="393"/>
      <c r="G417" s="463"/>
      <c r="H417" s="535"/>
      <c r="I417" s="582"/>
      <c r="J417" s="677"/>
      <c r="K417" s="771"/>
      <c r="L417" s="843"/>
      <c r="M417" s="890"/>
      <c r="N417" s="984"/>
    </row>
    <row r="418" spans="1:14">
      <c r="B418" s="126" t="s">
        <v>49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26" spans="1:14" ht="12.75" customHeight="1">
      <c r="A426" s="1000" t="s">
        <v>0</v>
      </c>
      <c r="B426" s="1000"/>
    </row>
    <row r="427" spans="1:14" ht="12.75" customHeight="1">
      <c r="A427" s="1000" t="s">
        <v>3</v>
      </c>
      <c r="B427" s="1000"/>
    </row>
    <row r="428" spans="1:14">
      <c r="A428" s="1000" t="s">
        <v>4</v>
      </c>
      <c r="B428" s="1000"/>
    </row>
    <row r="429" spans="1:14" ht="20.25">
      <c r="C429" s="135"/>
    </row>
    <row r="430" spans="1:14">
      <c r="C430" s="136"/>
    </row>
    <row r="431" spans="1:14" ht="12.75" customHeight="1">
      <c r="A431" s="1" t="s">
        <v>7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2.75" customHeight="1">
      <c r="A432" s="1" t="s">
        <v>8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3.5" thickBot="1">
      <c r="C433" s="2" t="s">
        <v>87</v>
      </c>
      <c r="D433" s="2" t="s">
        <v>75</v>
      </c>
      <c r="E433" s="2" t="s">
        <v>76</v>
      </c>
      <c r="F433" s="2" t="s">
        <v>77</v>
      </c>
      <c r="G433" s="2" t="s">
        <v>78</v>
      </c>
      <c r="H433" s="2" t="s">
        <v>79</v>
      </c>
      <c r="I433" s="2" t="s">
        <v>80</v>
      </c>
      <c r="J433" s="2" t="s">
        <v>88</v>
      </c>
      <c r="K433" s="2" t="s">
        <v>90</v>
      </c>
      <c r="L433" s="2" t="s">
        <v>85</v>
      </c>
      <c r="M433" s="2" t="s">
        <v>93</v>
      </c>
      <c r="N433" s="2" t="s">
        <v>95</v>
      </c>
    </row>
    <row r="434" spans="1:14" ht="12.75" customHeight="1">
      <c r="A434" s="987" t="s">
        <v>13</v>
      </c>
      <c r="B434" s="989" t="s">
        <v>14</v>
      </c>
      <c r="C434" s="130"/>
    </row>
    <row r="435" spans="1:14" ht="12.75" customHeight="1">
      <c r="A435" s="988"/>
      <c r="B435" s="990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>
      <c r="A436" s="988"/>
      <c r="B436" s="990"/>
      <c r="C436" s="131" t="s">
        <v>18</v>
      </c>
      <c r="D436" s="223" t="s">
        <v>18</v>
      </c>
      <c r="E436" s="301" t="s">
        <v>18</v>
      </c>
      <c r="F436" s="370" t="s">
        <v>18</v>
      </c>
      <c r="G436" s="440" t="s">
        <v>18</v>
      </c>
      <c r="H436" s="511" t="s">
        <v>18</v>
      </c>
      <c r="I436" s="593" t="s">
        <v>18</v>
      </c>
      <c r="J436" s="688" t="s">
        <v>18</v>
      </c>
      <c r="K436" s="748" t="s">
        <v>18</v>
      </c>
      <c r="L436" s="820" t="s">
        <v>18</v>
      </c>
      <c r="M436" s="901" t="s">
        <v>18</v>
      </c>
      <c r="N436" s="960" t="s">
        <v>18</v>
      </c>
    </row>
    <row r="437" spans="1:14" ht="12.75" customHeight="1">
      <c r="A437" s="988"/>
      <c r="B437" s="990"/>
      <c r="C437" s="132"/>
      <c r="D437" s="224"/>
      <c r="E437" s="298"/>
      <c r="F437" s="371"/>
      <c r="G437" s="441"/>
      <c r="H437" s="512"/>
      <c r="I437" s="590"/>
      <c r="J437" s="685"/>
      <c r="K437" s="749"/>
      <c r="L437" s="821"/>
      <c r="M437" s="898"/>
      <c r="N437" s="961"/>
    </row>
    <row r="438" spans="1:14">
      <c r="A438" s="44" t="s">
        <v>25</v>
      </c>
      <c r="B438" s="45" t="s">
        <v>26</v>
      </c>
      <c r="C438" s="138" t="s">
        <v>33</v>
      </c>
      <c r="D438" s="225" t="s">
        <v>33</v>
      </c>
      <c r="E438" s="299" t="s">
        <v>33</v>
      </c>
      <c r="F438" s="372" t="s">
        <v>33</v>
      </c>
      <c r="G438" s="442" t="s">
        <v>33</v>
      </c>
      <c r="H438" s="513" t="s">
        <v>33</v>
      </c>
      <c r="I438" s="591" t="s">
        <v>33</v>
      </c>
      <c r="J438" s="686" t="s">
        <v>33</v>
      </c>
      <c r="K438" s="750" t="s">
        <v>33</v>
      </c>
      <c r="L438" s="822" t="s">
        <v>33</v>
      </c>
      <c r="M438" s="899" t="s">
        <v>33</v>
      </c>
      <c r="N438" s="962" t="s">
        <v>33</v>
      </c>
    </row>
    <row r="439" spans="1:14" ht="15.75">
      <c r="A439" s="5"/>
      <c r="B439" s="6" t="s">
        <v>37</v>
      </c>
      <c r="C439" s="55">
        <f t="shared" ref="C439:N439" si="156">SUM(C15,C50,C85,C120,C155,C190,C225,C261,C296,C332,C368,C404)</f>
        <v>119</v>
      </c>
      <c r="D439" s="55">
        <f t="shared" si="156"/>
        <v>2782</v>
      </c>
      <c r="E439" s="55">
        <f t="shared" si="156"/>
        <v>2701</v>
      </c>
      <c r="F439" s="55">
        <f t="shared" si="156"/>
        <v>325</v>
      </c>
      <c r="G439" s="55">
        <f t="shared" si="156"/>
        <v>0</v>
      </c>
      <c r="H439" s="55">
        <f t="shared" si="156"/>
        <v>0</v>
      </c>
      <c r="I439" s="55">
        <f t="shared" si="156"/>
        <v>0</v>
      </c>
      <c r="J439" s="55">
        <f t="shared" si="156"/>
        <v>0</v>
      </c>
      <c r="K439" s="55">
        <f t="shared" si="156"/>
        <v>0</v>
      </c>
      <c r="L439" s="55">
        <f t="shared" si="156"/>
        <v>0</v>
      </c>
      <c r="M439" s="55">
        <f t="shared" si="156"/>
        <v>0</v>
      </c>
      <c r="N439" s="55">
        <f t="shared" si="156"/>
        <v>84</v>
      </c>
    </row>
    <row r="440" spans="1:14">
      <c r="A440" s="9">
        <v>1</v>
      </c>
      <c r="B440" s="10" t="s">
        <v>38</v>
      </c>
      <c r="C440" s="128"/>
      <c r="D440" s="231"/>
      <c r="E440" s="296"/>
      <c r="F440" s="378"/>
      <c r="G440" s="448"/>
      <c r="H440" s="519"/>
      <c r="I440" s="588"/>
      <c r="J440" s="683"/>
      <c r="K440" s="756"/>
      <c r="L440" s="828"/>
      <c r="M440" s="896"/>
      <c r="N440" s="968"/>
    </row>
    <row r="441" spans="1:14" ht="14.25">
      <c r="A441" s="11"/>
      <c r="B441" s="10" t="s">
        <v>39</v>
      </c>
      <c r="C441" s="148">
        <f t="shared" ref="C441:N443" si="157">SUM(C87,C17,C298,C192,C122,C334,C227,C263,C157,C406,C370,C52)</f>
        <v>0</v>
      </c>
      <c r="D441" s="244">
        <f t="shared" si="157"/>
        <v>0</v>
      </c>
      <c r="E441" s="297">
        <f t="shared" si="157"/>
        <v>0</v>
      </c>
      <c r="F441" s="391">
        <f t="shared" si="157"/>
        <v>0</v>
      </c>
      <c r="G441" s="461">
        <f t="shared" si="157"/>
        <v>0</v>
      </c>
      <c r="H441" s="533">
        <f t="shared" si="157"/>
        <v>0</v>
      </c>
      <c r="I441" s="589">
        <f t="shared" si="157"/>
        <v>0</v>
      </c>
      <c r="J441" s="684">
        <f t="shared" si="157"/>
        <v>0</v>
      </c>
      <c r="K441" s="769">
        <f t="shared" si="157"/>
        <v>0</v>
      </c>
      <c r="L441" s="841">
        <f t="shared" si="157"/>
        <v>0</v>
      </c>
      <c r="M441" s="897">
        <f t="shared" si="157"/>
        <v>0</v>
      </c>
      <c r="N441" s="982">
        <f t="shared" si="157"/>
        <v>0</v>
      </c>
    </row>
    <row r="442" spans="1:14" ht="15">
      <c r="A442" s="11"/>
      <c r="B442" s="12" t="s">
        <v>40</v>
      </c>
      <c r="C442" s="149">
        <f t="shared" si="157"/>
        <v>0</v>
      </c>
      <c r="D442" s="239">
        <f t="shared" si="157"/>
        <v>0</v>
      </c>
      <c r="E442" s="291">
        <f t="shared" si="157"/>
        <v>0</v>
      </c>
      <c r="F442" s="386">
        <f t="shared" si="157"/>
        <v>0</v>
      </c>
      <c r="G442" s="456">
        <f t="shared" si="157"/>
        <v>0</v>
      </c>
      <c r="H442" s="528">
        <f t="shared" si="157"/>
        <v>0</v>
      </c>
      <c r="I442" s="583">
        <f t="shared" si="157"/>
        <v>0</v>
      </c>
      <c r="J442" s="678">
        <f t="shared" si="157"/>
        <v>0</v>
      </c>
      <c r="K442" s="764">
        <f t="shared" si="157"/>
        <v>0</v>
      </c>
      <c r="L442" s="836">
        <f t="shared" si="157"/>
        <v>0</v>
      </c>
      <c r="M442" s="891">
        <f t="shared" si="157"/>
        <v>0</v>
      </c>
      <c r="N442" s="977">
        <f t="shared" si="157"/>
        <v>0</v>
      </c>
    </row>
    <row r="443" spans="1:14" ht="15">
      <c r="A443" s="11"/>
      <c r="B443" s="12" t="s">
        <v>41</v>
      </c>
      <c r="C443" s="149">
        <f t="shared" si="157"/>
        <v>0</v>
      </c>
      <c r="D443" s="239">
        <f t="shared" si="157"/>
        <v>0</v>
      </c>
      <c r="E443" s="291">
        <f t="shared" si="157"/>
        <v>0</v>
      </c>
      <c r="F443" s="386">
        <f t="shared" si="157"/>
        <v>0</v>
      </c>
      <c r="G443" s="456">
        <f t="shared" si="157"/>
        <v>0</v>
      </c>
      <c r="H443" s="528">
        <f t="shared" si="157"/>
        <v>0</v>
      </c>
      <c r="I443" s="583">
        <f t="shared" si="157"/>
        <v>0</v>
      </c>
      <c r="J443" s="678">
        <f t="shared" si="157"/>
        <v>0</v>
      </c>
      <c r="K443" s="764">
        <f t="shared" si="157"/>
        <v>0</v>
      </c>
      <c r="L443" s="836">
        <f t="shared" si="157"/>
        <v>0</v>
      </c>
      <c r="M443" s="891">
        <f t="shared" si="157"/>
        <v>0</v>
      </c>
      <c r="N443" s="977">
        <f t="shared" si="157"/>
        <v>0</v>
      </c>
    </row>
    <row r="444" spans="1:14" ht="14.25">
      <c r="A444" s="11"/>
      <c r="B444" s="10" t="s">
        <v>42</v>
      </c>
      <c r="C444" s="66">
        <f t="shared" ref="C444:N446" si="158">SUM(C20,C55,C90,C125,C160,C195,C230,C266,C301,C337,C373,C409)</f>
        <v>119</v>
      </c>
      <c r="D444" s="66">
        <f t="shared" si="158"/>
        <v>2782</v>
      </c>
      <c r="E444" s="66">
        <f t="shared" si="158"/>
        <v>2701</v>
      </c>
      <c r="F444" s="66">
        <f t="shared" si="158"/>
        <v>325</v>
      </c>
      <c r="G444" s="66">
        <f t="shared" si="158"/>
        <v>0</v>
      </c>
      <c r="H444" s="66">
        <f t="shared" si="158"/>
        <v>0</v>
      </c>
      <c r="I444" s="66">
        <f t="shared" si="158"/>
        <v>0</v>
      </c>
      <c r="J444" s="66">
        <f t="shared" si="158"/>
        <v>0</v>
      </c>
      <c r="K444" s="66">
        <f t="shared" si="158"/>
        <v>0</v>
      </c>
      <c r="L444" s="66">
        <f t="shared" si="158"/>
        <v>0</v>
      </c>
      <c r="M444" s="66">
        <f t="shared" si="158"/>
        <v>0</v>
      </c>
      <c r="N444" s="66">
        <f t="shared" si="158"/>
        <v>84</v>
      </c>
    </row>
    <row r="445" spans="1:14" ht="15">
      <c r="A445" s="11"/>
      <c r="B445" s="12" t="s">
        <v>40</v>
      </c>
      <c r="C445" s="61">
        <f t="shared" si="158"/>
        <v>25</v>
      </c>
      <c r="D445" s="61">
        <f t="shared" si="158"/>
        <v>1061</v>
      </c>
      <c r="E445" s="61">
        <f t="shared" si="158"/>
        <v>1434</v>
      </c>
      <c r="F445" s="61">
        <f t="shared" si="158"/>
        <v>5</v>
      </c>
      <c r="G445" s="61">
        <f t="shared" si="158"/>
        <v>0</v>
      </c>
      <c r="H445" s="61">
        <f t="shared" si="158"/>
        <v>0</v>
      </c>
      <c r="I445" s="61">
        <f t="shared" si="158"/>
        <v>0</v>
      </c>
      <c r="J445" s="61">
        <f t="shared" si="158"/>
        <v>0</v>
      </c>
      <c r="K445" s="61">
        <f t="shared" si="158"/>
        <v>0</v>
      </c>
      <c r="L445" s="61">
        <f t="shared" si="158"/>
        <v>0</v>
      </c>
      <c r="M445" s="61">
        <f t="shared" si="158"/>
        <v>0</v>
      </c>
      <c r="N445" s="61">
        <f t="shared" si="158"/>
        <v>0</v>
      </c>
    </row>
    <row r="446" spans="1:14" ht="15">
      <c r="A446" s="11"/>
      <c r="B446" s="12" t="s">
        <v>41</v>
      </c>
      <c r="C446" s="61">
        <f t="shared" si="158"/>
        <v>94</v>
      </c>
      <c r="D446" s="61">
        <f t="shared" si="158"/>
        <v>1721</v>
      </c>
      <c r="E446" s="61">
        <f t="shared" si="158"/>
        <v>1267</v>
      </c>
      <c r="F446" s="61">
        <f t="shared" si="158"/>
        <v>320</v>
      </c>
      <c r="G446" s="61">
        <f t="shared" si="158"/>
        <v>0</v>
      </c>
      <c r="H446" s="61">
        <f t="shared" si="158"/>
        <v>0</v>
      </c>
      <c r="I446" s="61">
        <f t="shared" si="158"/>
        <v>0</v>
      </c>
      <c r="J446" s="61">
        <f t="shared" si="158"/>
        <v>0</v>
      </c>
      <c r="K446" s="61">
        <f t="shared" si="158"/>
        <v>0</v>
      </c>
      <c r="L446" s="61">
        <f t="shared" si="158"/>
        <v>0</v>
      </c>
      <c r="M446" s="61">
        <f t="shared" si="158"/>
        <v>0</v>
      </c>
      <c r="N446" s="61">
        <f t="shared" si="158"/>
        <v>84</v>
      </c>
    </row>
    <row r="447" spans="1:14">
      <c r="A447" s="9">
        <v>2</v>
      </c>
      <c r="B447" s="10" t="s">
        <v>43</v>
      </c>
      <c r="C447" s="128"/>
      <c r="D447" s="231"/>
      <c r="E447" s="296"/>
      <c r="F447" s="378"/>
      <c r="G447" s="448"/>
      <c r="H447" s="519"/>
      <c r="I447" s="588"/>
      <c r="J447" s="683"/>
      <c r="K447" s="756"/>
      <c r="L447" s="828"/>
      <c r="M447" s="896"/>
      <c r="N447" s="968"/>
    </row>
    <row r="448" spans="1:14">
      <c r="A448" s="11"/>
      <c r="B448" s="12" t="s">
        <v>44</v>
      </c>
      <c r="C448" s="128"/>
      <c r="D448" s="231"/>
      <c r="E448" s="296"/>
      <c r="F448" s="378"/>
      <c r="G448" s="448"/>
      <c r="H448" s="519"/>
      <c r="I448" s="588"/>
      <c r="J448" s="683"/>
      <c r="K448" s="756"/>
      <c r="L448" s="828"/>
      <c r="M448" s="896"/>
      <c r="N448" s="968"/>
    </row>
    <row r="449" spans="1:14">
      <c r="A449" s="11"/>
      <c r="B449" s="12" t="s">
        <v>45</v>
      </c>
      <c r="C449" s="128"/>
      <c r="D449" s="231"/>
      <c r="E449" s="296"/>
      <c r="F449" s="378"/>
      <c r="G449" s="448"/>
      <c r="H449" s="519"/>
      <c r="I449" s="588"/>
      <c r="J449" s="683"/>
      <c r="K449" s="756"/>
      <c r="L449" s="828"/>
      <c r="M449" s="896"/>
      <c r="N449" s="968"/>
    </row>
    <row r="450" spans="1:14">
      <c r="A450" s="9"/>
      <c r="B450" s="12" t="s">
        <v>46</v>
      </c>
      <c r="C450" s="128"/>
      <c r="D450" s="231"/>
      <c r="E450" s="296"/>
      <c r="F450" s="378"/>
      <c r="G450" s="448"/>
      <c r="H450" s="519"/>
      <c r="I450" s="588"/>
      <c r="J450" s="683"/>
      <c r="K450" s="756"/>
      <c r="L450" s="828"/>
      <c r="M450" s="896"/>
      <c r="N450" s="968"/>
    </row>
    <row r="451" spans="1:14" ht="12.75" customHeight="1">
      <c r="A451" s="14"/>
      <c r="B451" s="15" t="s">
        <v>47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 customHeight="1" thickBot="1">
      <c r="A452" s="21">
        <v>3</v>
      </c>
      <c r="B452" s="22" t="s">
        <v>48</v>
      </c>
      <c r="C452" s="152"/>
      <c r="D452" s="246"/>
      <c r="E452" s="290"/>
      <c r="F452" s="393"/>
      <c r="G452" s="463"/>
      <c r="H452" s="535"/>
      <c r="I452" s="582"/>
      <c r="J452" s="677"/>
      <c r="K452" s="771"/>
      <c r="L452" s="843"/>
      <c r="M452" s="890"/>
      <c r="N452" s="984"/>
    </row>
    <row r="453" spans="1:14" ht="12.75" customHeight="1">
      <c r="B453" s="126" t="s">
        <v>49</v>
      </c>
      <c r="C453" s="8" t="s">
        <v>1</v>
      </c>
      <c r="D453" s="8" t="s">
        <v>1</v>
      </c>
      <c r="E453" s="8" t="s">
        <v>1</v>
      </c>
      <c r="F453" s="8" t="s">
        <v>1</v>
      </c>
      <c r="G453" s="8" t="s">
        <v>1</v>
      </c>
      <c r="H453" s="8" t="s">
        <v>1</v>
      </c>
      <c r="I453" s="8" t="s">
        <v>1</v>
      </c>
      <c r="J453" s="8" t="s">
        <v>1</v>
      </c>
      <c r="K453" s="8" t="s">
        <v>1</v>
      </c>
      <c r="L453" s="8" t="s">
        <v>1</v>
      </c>
      <c r="M453" s="8" t="s">
        <v>1</v>
      </c>
      <c r="N453" s="8" t="s">
        <v>1</v>
      </c>
    </row>
    <row r="455" spans="1:14">
      <c r="C455" s="1" t="s">
        <v>1</v>
      </c>
      <c r="D455" s="1" t="s">
        <v>1</v>
      </c>
      <c r="E455" s="1" t="s">
        <v>1</v>
      </c>
      <c r="F455" s="1" t="s">
        <v>1</v>
      </c>
      <c r="G455" s="1" t="s">
        <v>1</v>
      </c>
      <c r="H455" s="1" t="s">
        <v>1</v>
      </c>
      <c r="I455" s="1" t="s">
        <v>1</v>
      </c>
      <c r="J455" s="1" t="s">
        <v>1</v>
      </c>
      <c r="K455" s="1" t="s">
        <v>1</v>
      </c>
      <c r="L455" s="1" t="s">
        <v>1</v>
      </c>
      <c r="M455" s="1" t="s">
        <v>1</v>
      </c>
      <c r="N455" s="1" t="s">
        <v>1</v>
      </c>
    </row>
    <row r="456" spans="1:14">
      <c r="C456" s="1" t="s">
        <v>1</v>
      </c>
      <c r="D456" s="1" t="s">
        <v>1</v>
      </c>
      <c r="E456" s="1" t="s">
        <v>1</v>
      </c>
      <c r="F456" s="1" t="s">
        <v>1</v>
      </c>
      <c r="G456" s="1" t="s">
        <v>1</v>
      </c>
      <c r="H456" s="1" t="s">
        <v>1</v>
      </c>
      <c r="I456" s="1" t="s">
        <v>1</v>
      </c>
      <c r="J456" s="1" t="s">
        <v>1</v>
      </c>
      <c r="K456" s="1" t="s">
        <v>1</v>
      </c>
      <c r="L456" s="1" t="s">
        <v>1</v>
      </c>
      <c r="M456" s="1" t="s">
        <v>1</v>
      </c>
      <c r="N456" s="1" t="s">
        <v>1</v>
      </c>
    </row>
    <row r="457" spans="1:14" ht="20.100000000000001" customHeight="1"/>
    <row r="458" spans="1:14" ht="20.100000000000001" customHeight="1"/>
    <row r="459" spans="1:14" ht="20.100000000000001" customHeight="1"/>
    <row r="460" spans="1:14" ht="20.100000000000001" customHeight="1"/>
    <row r="461" spans="1:14" ht="20.100000000000001" customHeight="1"/>
    <row r="462" spans="1:14" ht="20.100000000000001" customHeight="1"/>
    <row r="463" spans="1:14" ht="26.25" customHeight="1"/>
    <row r="464" spans="1:14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5">
    <mergeCell ref="A1:B1"/>
    <mergeCell ref="A2:B2"/>
    <mergeCell ref="A3:B3"/>
    <mergeCell ref="A38:B38"/>
    <mergeCell ref="A45:A48"/>
    <mergeCell ref="B45:B48"/>
    <mergeCell ref="B10:B13"/>
    <mergeCell ref="A10:A13"/>
    <mergeCell ref="A36:B36"/>
    <mergeCell ref="A37:B37"/>
    <mergeCell ref="A363:A366"/>
    <mergeCell ref="B363:B366"/>
    <mergeCell ref="A220:A223"/>
    <mergeCell ref="A115:A118"/>
    <mergeCell ref="B115:B118"/>
    <mergeCell ref="A178:B178"/>
    <mergeCell ref="A247:B247"/>
    <mergeCell ref="A248:B248"/>
    <mergeCell ref="A211:B211"/>
    <mergeCell ref="A212:B212"/>
    <mergeCell ref="A185:A188"/>
    <mergeCell ref="A356:B356"/>
    <mergeCell ref="A282:B282"/>
    <mergeCell ref="A283:B283"/>
    <mergeCell ref="A249:B249"/>
    <mergeCell ref="A256:A259"/>
    <mergeCell ref="A106:B106"/>
    <mergeCell ref="A176:B176"/>
    <mergeCell ref="A177:B177"/>
    <mergeCell ref="A141:B141"/>
    <mergeCell ref="A142:B142"/>
    <mergeCell ref="A143:B143"/>
    <mergeCell ref="A150:A153"/>
    <mergeCell ref="B150:B153"/>
    <mergeCell ref="A107:B107"/>
    <mergeCell ref="A108:B108"/>
    <mergeCell ref="A73:B73"/>
    <mergeCell ref="A80:A83"/>
    <mergeCell ref="B80:B83"/>
    <mergeCell ref="A71:B71"/>
    <mergeCell ref="A72:B72"/>
    <mergeCell ref="B185:B188"/>
    <mergeCell ref="B220:B223"/>
    <mergeCell ref="A354:B354"/>
    <mergeCell ref="A355:B355"/>
    <mergeCell ref="A327:A330"/>
    <mergeCell ref="B327:B330"/>
    <mergeCell ref="A319:B319"/>
    <mergeCell ref="A320:B320"/>
    <mergeCell ref="A213:B213"/>
    <mergeCell ref="B256:B259"/>
    <mergeCell ref="A284:B284"/>
    <mergeCell ref="A291:A294"/>
    <mergeCell ref="B291:B294"/>
    <mergeCell ref="A318:B318"/>
    <mergeCell ref="A434:A437"/>
    <mergeCell ref="B434:B437"/>
    <mergeCell ref="A427:B427"/>
    <mergeCell ref="A428:B428"/>
    <mergeCell ref="A390:B390"/>
    <mergeCell ref="A391:B391"/>
    <mergeCell ref="A426:B426"/>
    <mergeCell ref="A392:B392"/>
    <mergeCell ref="A399:A402"/>
    <mergeCell ref="B399:B402"/>
  </mergeCells>
  <pageMargins left="0.69930555555555596" right="0.69930555555555596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6"/>
  <sheetViews>
    <sheetView topLeftCell="A429" zoomScale="90" zoomScaleNormal="90" workbookViewId="0">
      <pane xSplit="2" topLeftCell="J1" activePane="topRight" state="frozen"/>
      <selection activeCell="P494" sqref="P494"/>
      <selection pane="topRight" activeCell="R450" sqref="R450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16384" width="9.140625" style="1"/>
  </cols>
  <sheetData>
    <row r="1" spans="1:14" ht="12.75" customHeight="1">
      <c r="A1" s="1000" t="s">
        <v>0</v>
      </c>
      <c r="B1" s="1000"/>
      <c r="C1" s="1001" t="s">
        <v>2</v>
      </c>
    </row>
    <row r="2" spans="1:14" ht="12.75" customHeight="1">
      <c r="A2" s="1000" t="s">
        <v>3</v>
      </c>
      <c r="B2" s="1000"/>
      <c r="C2" s="1001"/>
    </row>
    <row r="3" spans="1:14">
      <c r="A3" s="1000" t="s">
        <v>4</v>
      </c>
      <c r="B3" s="1000"/>
    </row>
    <row r="6" spans="1:14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>
      <c r="A7" s="1" t="s">
        <v>8</v>
      </c>
      <c r="C7" s="137" t="s">
        <v>10</v>
      </c>
    </row>
    <row r="8" spans="1:14" s="3" customFormat="1" ht="12.75" customHeight="1">
      <c r="A8" s="19" t="s">
        <v>51</v>
      </c>
      <c r="B8" s="19"/>
      <c r="C8" s="154" t="s">
        <v>66</v>
      </c>
    </row>
    <row r="9" spans="1:14" ht="7.5" customHeight="1" thickBot="1">
      <c r="A9" s="3"/>
      <c r="B9" s="3"/>
    </row>
    <row r="10" spans="1:14" ht="18" customHeight="1">
      <c r="A10" s="987" t="s">
        <v>13</v>
      </c>
      <c r="B10" s="989" t="s">
        <v>14</v>
      </c>
      <c r="C10" s="130"/>
    </row>
    <row r="11" spans="1:14" ht="12.75" customHeight="1">
      <c r="A11" s="988"/>
      <c r="B11" s="99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>
      <c r="A12" s="988"/>
      <c r="B12" s="990"/>
      <c r="C12" s="131" t="s">
        <v>20</v>
      </c>
      <c r="D12" s="223" t="s">
        <v>20</v>
      </c>
      <c r="E12" s="301" t="s">
        <v>20</v>
      </c>
      <c r="F12" s="370" t="s">
        <v>20</v>
      </c>
      <c r="G12" s="440" t="s">
        <v>20</v>
      </c>
      <c r="H12" s="511" t="s">
        <v>20</v>
      </c>
      <c r="I12" s="593" t="s">
        <v>20</v>
      </c>
      <c r="J12" s="688" t="s">
        <v>20</v>
      </c>
      <c r="K12" s="748" t="s">
        <v>20</v>
      </c>
      <c r="L12" s="820" t="s">
        <v>20</v>
      </c>
      <c r="M12" s="901" t="s">
        <v>20</v>
      </c>
      <c r="N12" s="960" t="s">
        <v>20</v>
      </c>
    </row>
    <row r="13" spans="1:14" ht="12.75" customHeight="1">
      <c r="A13" s="988"/>
      <c r="B13" s="990"/>
      <c r="C13" s="132"/>
      <c r="D13" s="224"/>
      <c r="E13" s="298"/>
      <c r="F13" s="371"/>
      <c r="G13" s="441"/>
      <c r="H13" s="512"/>
      <c r="I13" s="590"/>
      <c r="J13" s="685"/>
      <c r="K13" s="749"/>
      <c r="L13" s="821"/>
      <c r="M13" s="898"/>
      <c r="N13" s="961"/>
    </row>
    <row r="14" spans="1:14">
      <c r="A14" s="44" t="s">
        <v>25</v>
      </c>
      <c r="B14" s="45" t="s">
        <v>26</v>
      </c>
      <c r="C14" s="138" t="s">
        <v>35</v>
      </c>
      <c r="D14" s="225" t="s">
        <v>35</v>
      </c>
      <c r="E14" s="299" t="s">
        <v>35</v>
      </c>
      <c r="F14" s="372" t="s">
        <v>35</v>
      </c>
      <c r="G14" s="442" t="s">
        <v>35</v>
      </c>
      <c r="H14" s="513" t="s">
        <v>35</v>
      </c>
      <c r="I14" s="591" t="s">
        <v>35</v>
      </c>
      <c r="J14" s="686" t="s">
        <v>35</v>
      </c>
      <c r="K14" s="750" t="s">
        <v>35</v>
      </c>
      <c r="L14" s="822" t="s">
        <v>35</v>
      </c>
      <c r="M14" s="899" t="s">
        <v>35</v>
      </c>
      <c r="N14" s="962" t="s">
        <v>35</v>
      </c>
    </row>
    <row r="15" spans="1:14" ht="30" customHeight="1">
      <c r="A15" s="5"/>
      <c r="B15" s="6" t="s">
        <v>37</v>
      </c>
      <c r="C15" s="7">
        <f t="shared" ref="C15:N15" si="0">SUM(C17,C20)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</row>
    <row r="16" spans="1:14" ht="25.5" customHeight="1">
      <c r="A16" s="9">
        <v>1</v>
      </c>
      <c r="B16" s="10" t="s">
        <v>38</v>
      </c>
      <c r="C16" s="128"/>
      <c r="D16" s="231"/>
      <c r="E16" s="296"/>
      <c r="F16" s="378"/>
      <c r="G16" s="448"/>
      <c r="H16" s="519"/>
      <c r="I16" s="588"/>
      <c r="J16" s="683"/>
      <c r="K16" s="756"/>
      <c r="L16" s="828"/>
      <c r="M16" s="896"/>
      <c r="N16" s="968"/>
    </row>
    <row r="17" spans="1:14" ht="12.75" customHeight="1">
      <c r="A17" s="11"/>
      <c r="B17" s="10" t="s">
        <v>39</v>
      </c>
      <c r="C17" s="133">
        <f t="shared" ref="C17" si="1">SUM(C18:C19)</f>
        <v>0</v>
      </c>
      <c r="D17" s="235">
        <f t="shared" ref="D17:N17" si="2">SUM(D18:D19)</f>
        <v>0</v>
      </c>
      <c r="E17" s="305">
        <f t="shared" si="2"/>
        <v>0</v>
      </c>
      <c r="F17" s="382">
        <f t="shared" si="2"/>
        <v>0</v>
      </c>
      <c r="G17" s="452">
        <f t="shared" si="2"/>
        <v>0</v>
      </c>
      <c r="H17" s="524">
        <f t="shared" si="2"/>
        <v>0</v>
      </c>
      <c r="I17" s="597">
        <f t="shared" si="2"/>
        <v>0</v>
      </c>
      <c r="J17" s="692">
        <f t="shared" si="2"/>
        <v>0</v>
      </c>
      <c r="K17" s="760">
        <f t="shared" si="2"/>
        <v>0</v>
      </c>
      <c r="L17" s="832">
        <f t="shared" si="2"/>
        <v>0</v>
      </c>
      <c r="M17" s="905">
        <f t="shared" si="2"/>
        <v>0</v>
      </c>
      <c r="N17" s="973">
        <f t="shared" si="2"/>
        <v>0</v>
      </c>
    </row>
    <row r="18" spans="1:14" ht="12.75" customHeight="1">
      <c r="A18" s="11"/>
      <c r="B18" s="12" t="s">
        <v>40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</row>
    <row r="19" spans="1:14" ht="12.75" customHeight="1">
      <c r="A19" s="11"/>
      <c r="B19" s="12" t="s">
        <v>41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</row>
    <row r="20" spans="1:14" ht="12.75" customHeight="1">
      <c r="A20" s="11"/>
      <c r="B20" s="10" t="s">
        <v>42</v>
      </c>
      <c r="C20" s="13">
        <f t="shared" ref="C20:N20" si="3">SUM(C21:C22)</f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</row>
    <row r="21" spans="1:14" ht="12.75" customHeight="1">
      <c r="A21" s="11"/>
      <c r="B21" s="12" t="s">
        <v>40</v>
      </c>
      <c r="C21" s="129">
        <v>0</v>
      </c>
      <c r="D21" s="236">
        <v>0</v>
      </c>
      <c r="E21" s="303">
        <v>0</v>
      </c>
      <c r="F21" s="383">
        <v>0</v>
      </c>
      <c r="G21" s="453">
        <v>0</v>
      </c>
      <c r="H21" s="525">
        <v>0</v>
      </c>
      <c r="I21" s="595">
        <v>0</v>
      </c>
      <c r="J21" s="690">
        <v>0</v>
      </c>
      <c r="K21" s="761">
        <v>0</v>
      </c>
      <c r="L21" s="833">
        <v>0</v>
      </c>
      <c r="M21" s="903">
        <v>0</v>
      </c>
      <c r="N21" s="974">
        <v>0</v>
      </c>
    </row>
    <row r="22" spans="1:14">
      <c r="A22" s="11"/>
      <c r="B22" s="12" t="s">
        <v>41</v>
      </c>
      <c r="C22" s="129">
        <v>0</v>
      </c>
      <c r="D22" s="236">
        <v>0</v>
      </c>
      <c r="E22" s="303">
        <v>0</v>
      </c>
      <c r="F22" s="383">
        <v>0</v>
      </c>
      <c r="G22" s="453">
        <v>0</v>
      </c>
      <c r="H22" s="525">
        <v>0</v>
      </c>
      <c r="I22" s="595">
        <v>0</v>
      </c>
      <c r="J22" s="690">
        <v>0</v>
      </c>
      <c r="K22" s="761">
        <v>0</v>
      </c>
      <c r="L22" s="833">
        <v>0</v>
      </c>
      <c r="M22" s="903">
        <v>0</v>
      </c>
      <c r="N22" s="974">
        <v>0</v>
      </c>
    </row>
    <row r="23" spans="1:14">
      <c r="A23" s="9">
        <v>2</v>
      </c>
      <c r="B23" s="10" t="s">
        <v>43</v>
      </c>
      <c r="C23" s="128"/>
      <c r="D23" s="231"/>
      <c r="E23" s="296"/>
      <c r="F23" s="378"/>
      <c r="G23" s="448"/>
      <c r="H23" s="519"/>
      <c r="I23" s="588"/>
      <c r="J23" s="683"/>
      <c r="K23" s="756"/>
      <c r="L23" s="828"/>
      <c r="M23" s="896"/>
      <c r="N23" s="968"/>
    </row>
    <row r="24" spans="1:14">
      <c r="A24" s="11"/>
      <c r="B24" s="12" t="s">
        <v>44</v>
      </c>
      <c r="C24" s="128"/>
      <c r="D24" s="231"/>
      <c r="E24" s="296"/>
      <c r="F24" s="378"/>
      <c r="G24" s="448"/>
      <c r="H24" s="519"/>
      <c r="I24" s="588"/>
      <c r="J24" s="683"/>
      <c r="K24" s="756"/>
      <c r="L24" s="828"/>
      <c r="M24" s="896"/>
      <c r="N24" s="968"/>
    </row>
    <row r="25" spans="1:14" ht="12.75" customHeight="1">
      <c r="A25" s="11"/>
      <c r="B25" s="12" t="s">
        <v>45</v>
      </c>
      <c r="C25" s="128"/>
      <c r="D25" s="231"/>
      <c r="E25" s="296"/>
      <c r="F25" s="378"/>
      <c r="G25" s="448"/>
      <c r="H25" s="519"/>
      <c r="I25" s="588"/>
      <c r="J25" s="683"/>
      <c r="K25" s="756"/>
      <c r="L25" s="828"/>
      <c r="M25" s="896"/>
      <c r="N25" s="968"/>
    </row>
    <row r="26" spans="1:14" ht="12.75" customHeight="1">
      <c r="A26" s="9"/>
      <c r="B26" s="12" t="s">
        <v>46</v>
      </c>
      <c r="C26" s="128"/>
      <c r="D26" s="231"/>
      <c r="E26" s="296"/>
      <c r="F26" s="378"/>
      <c r="G26" s="448"/>
      <c r="H26" s="519"/>
      <c r="I26" s="588"/>
      <c r="J26" s="683"/>
      <c r="K26" s="756"/>
      <c r="L26" s="828"/>
      <c r="M26" s="896"/>
      <c r="N26" s="968"/>
    </row>
    <row r="27" spans="1:14">
      <c r="A27" s="14"/>
      <c r="B27" s="15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3.5" thickBot="1">
      <c r="A28" s="17">
        <v>3</v>
      </c>
      <c r="B28" s="18" t="s">
        <v>48</v>
      </c>
      <c r="C28" s="152"/>
      <c r="D28" s="246"/>
      <c r="E28" s="290"/>
      <c r="F28" s="393"/>
      <c r="G28" s="463"/>
      <c r="H28" s="535"/>
      <c r="I28" s="582"/>
      <c r="J28" s="677"/>
      <c r="K28" s="771"/>
      <c r="L28" s="843"/>
      <c r="M28" s="890"/>
      <c r="N28" s="984"/>
    </row>
    <row r="29" spans="1:14">
      <c r="B29" s="126" t="s">
        <v>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3" spans="1:14" ht="12.75" customHeight="1"/>
    <row r="34" spans="1:14" ht="12.75" customHeight="1"/>
    <row r="36" spans="1:14" ht="12.75" customHeight="1">
      <c r="A36" s="1000" t="s">
        <v>0</v>
      </c>
      <c r="B36" s="1000"/>
      <c r="C36" s="1001" t="s">
        <v>2</v>
      </c>
    </row>
    <row r="37" spans="1:14" ht="12.75" customHeight="1">
      <c r="A37" s="1000" t="s">
        <v>3</v>
      </c>
      <c r="B37" s="1000"/>
      <c r="C37" s="1001"/>
    </row>
    <row r="38" spans="1:14">
      <c r="A38" s="1000" t="s">
        <v>4</v>
      </c>
      <c r="B38" s="1000"/>
    </row>
    <row r="39" spans="1:14" ht="12.75" customHeight="1"/>
    <row r="40" spans="1:14" ht="12.75" customHeight="1"/>
    <row r="41" spans="1:14" ht="15" customHeight="1">
      <c r="A41" s="1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>
      <c r="A42" s="3" t="s">
        <v>8</v>
      </c>
      <c r="B42" s="3"/>
      <c r="C42" s="137" t="str">
        <f>+C7</f>
        <v>: Januari</v>
      </c>
    </row>
    <row r="43" spans="1:14" s="3" customFormat="1" ht="12.75" customHeight="1">
      <c r="A43" s="3" t="s">
        <v>62</v>
      </c>
      <c r="C43" s="154" t="str">
        <f>+C8</f>
        <v>: 2020</v>
      </c>
    </row>
    <row r="44" spans="1:14" ht="13.5" thickBot="1"/>
    <row r="45" spans="1:14" ht="12.75" customHeight="1">
      <c r="A45" s="987" t="s">
        <v>13</v>
      </c>
      <c r="B45" s="989" t="s">
        <v>14</v>
      </c>
      <c r="C45" s="130"/>
    </row>
    <row r="46" spans="1:14" ht="12.75" customHeight="1">
      <c r="A46" s="988"/>
      <c r="B46" s="99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>
      <c r="A47" s="988"/>
      <c r="B47" s="990"/>
      <c r="C47" s="131" t="s">
        <v>20</v>
      </c>
      <c r="D47" s="223" t="s">
        <v>20</v>
      </c>
      <c r="E47" s="301" t="s">
        <v>20</v>
      </c>
      <c r="F47" s="370" t="s">
        <v>20</v>
      </c>
      <c r="G47" s="440" t="s">
        <v>20</v>
      </c>
      <c r="H47" s="511" t="s">
        <v>20</v>
      </c>
      <c r="I47" s="593" t="s">
        <v>20</v>
      </c>
      <c r="J47" s="688" t="s">
        <v>20</v>
      </c>
      <c r="K47" s="748" t="s">
        <v>20</v>
      </c>
      <c r="L47" s="820" t="s">
        <v>20</v>
      </c>
      <c r="M47" s="901" t="s">
        <v>20</v>
      </c>
      <c r="N47" s="960" t="s">
        <v>20</v>
      </c>
    </row>
    <row r="48" spans="1:14" ht="12.75" customHeight="1">
      <c r="A48" s="988"/>
      <c r="B48" s="990"/>
      <c r="C48" s="132"/>
      <c r="D48" s="224"/>
      <c r="E48" s="298"/>
      <c r="F48" s="371"/>
      <c r="G48" s="441"/>
      <c r="H48" s="512"/>
      <c r="I48" s="590"/>
      <c r="J48" s="685"/>
      <c r="K48" s="749"/>
      <c r="L48" s="821"/>
      <c r="M48" s="898"/>
      <c r="N48" s="961"/>
    </row>
    <row r="49" spans="1:14" ht="12.75" customHeight="1">
      <c r="A49" s="44" t="s">
        <v>25</v>
      </c>
      <c r="B49" s="45" t="s">
        <v>26</v>
      </c>
      <c r="C49" s="138" t="s">
        <v>35</v>
      </c>
      <c r="D49" s="225" t="s">
        <v>35</v>
      </c>
      <c r="E49" s="299" t="s">
        <v>35</v>
      </c>
      <c r="F49" s="372" t="s">
        <v>35</v>
      </c>
      <c r="G49" s="442" t="s">
        <v>35</v>
      </c>
      <c r="H49" s="513" t="s">
        <v>35</v>
      </c>
      <c r="I49" s="591" t="s">
        <v>35</v>
      </c>
      <c r="J49" s="686" t="s">
        <v>35</v>
      </c>
      <c r="K49" s="750" t="s">
        <v>35</v>
      </c>
      <c r="L49" s="822" t="s">
        <v>35</v>
      </c>
      <c r="M49" s="899" t="s">
        <v>35</v>
      </c>
      <c r="N49" s="962" t="s">
        <v>35</v>
      </c>
    </row>
    <row r="50" spans="1:14" ht="12.75" customHeight="1">
      <c r="A50" s="5"/>
      <c r="B50" s="6" t="s">
        <v>37</v>
      </c>
      <c r="C50" s="7">
        <f t="shared" ref="C50:N50" si="4">SUM(C52,C55)</f>
        <v>0</v>
      </c>
      <c r="D50" s="7">
        <f t="shared" si="4"/>
        <v>0</v>
      </c>
      <c r="E50" s="7">
        <f t="shared" si="4"/>
        <v>0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7">
        <f t="shared" si="4"/>
        <v>37</v>
      </c>
      <c r="M50" s="7">
        <f t="shared" si="4"/>
        <v>10</v>
      </c>
      <c r="N50" s="7">
        <f t="shared" si="4"/>
        <v>0</v>
      </c>
    </row>
    <row r="51" spans="1:14" ht="12.75" customHeight="1">
      <c r="A51" s="9">
        <v>1</v>
      </c>
      <c r="B51" s="10" t="s">
        <v>38</v>
      </c>
      <c r="C51" s="128"/>
      <c r="D51" s="231"/>
      <c r="E51" s="296"/>
      <c r="F51" s="378"/>
      <c r="G51" s="448"/>
      <c r="H51" s="519"/>
      <c r="I51" s="588"/>
      <c r="J51" s="683"/>
      <c r="K51" s="756"/>
      <c r="L51" s="828"/>
      <c r="M51" s="896"/>
      <c r="N51" s="968"/>
    </row>
    <row r="52" spans="1:14" ht="12.75" customHeight="1">
      <c r="A52" s="11"/>
      <c r="B52" s="10" t="s">
        <v>39</v>
      </c>
      <c r="C52" s="133">
        <f t="shared" ref="C52" si="5">SUM(C53:C54)</f>
        <v>0</v>
      </c>
      <c r="D52" s="235">
        <f t="shared" ref="D52:N52" si="6">SUM(D53:D54)</f>
        <v>0</v>
      </c>
      <c r="E52" s="305">
        <f t="shared" si="6"/>
        <v>0</v>
      </c>
      <c r="F52" s="382">
        <f t="shared" si="6"/>
        <v>0</v>
      </c>
      <c r="G52" s="452">
        <f t="shared" si="6"/>
        <v>0</v>
      </c>
      <c r="H52" s="524">
        <f t="shared" si="6"/>
        <v>0</v>
      </c>
      <c r="I52" s="597">
        <f t="shared" si="6"/>
        <v>0</v>
      </c>
      <c r="J52" s="692">
        <f t="shared" si="6"/>
        <v>0</v>
      </c>
      <c r="K52" s="760">
        <f t="shared" si="6"/>
        <v>0</v>
      </c>
      <c r="L52" s="832">
        <f t="shared" si="6"/>
        <v>0</v>
      </c>
      <c r="M52" s="905">
        <f t="shared" si="6"/>
        <v>0</v>
      </c>
      <c r="N52" s="973">
        <f t="shared" si="6"/>
        <v>0</v>
      </c>
    </row>
    <row r="53" spans="1:14" ht="12.75" customHeight="1">
      <c r="A53" s="11"/>
      <c r="B53" s="12" t="s">
        <v>40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</row>
    <row r="54" spans="1:14" ht="12.75" customHeight="1">
      <c r="A54" s="11"/>
      <c r="B54" s="12" t="s">
        <v>41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</row>
    <row r="55" spans="1:14" ht="12.75" customHeight="1">
      <c r="A55" s="11"/>
      <c r="B55" s="10" t="s">
        <v>42</v>
      </c>
      <c r="C55" s="13">
        <f t="shared" ref="C55:N55" si="7">SUM(C56:C57)</f>
        <v>0</v>
      </c>
      <c r="D55" s="13">
        <f t="shared" si="7"/>
        <v>0</v>
      </c>
      <c r="E55" s="13">
        <f t="shared" si="7"/>
        <v>0</v>
      </c>
      <c r="F55" s="13">
        <f t="shared" si="7"/>
        <v>0</v>
      </c>
      <c r="G55" s="13">
        <f t="shared" si="7"/>
        <v>0</v>
      </c>
      <c r="H55" s="13">
        <f t="shared" si="7"/>
        <v>0</v>
      </c>
      <c r="I55" s="13">
        <f t="shared" si="7"/>
        <v>0</v>
      </c>
      <c r="J55" s="13">
        <f t="shared" si="7"/>
        <v>0</v>
      </c>
      <c r="K55" s="13">
        <f t="shared" si="7"/>
        <v>0</v>
      </c>
      <c r="L55" s="13">
        <f t="shared" si="7"/>
        <v>37</v>
      </c>
      <c r="M55" s="13">
        <f t="shared" si="7"/>
        <v>10</v>
      </c>
      <c r="N55" s="13">
        <f t="shared" si="7"/>
        <v>0</v>
      </c>
    </row>
    <row r="56" spans="1:14" ht="12.75" customHeight="1">
      <c r="A56" s="11"/>
      <c r="B56" s="12" t="s">
        <v>40</v>
      </c>
      <c r="C56" s="129">
        <v>0</v>
      </c>
      <c r="D56" s="236">
        <v>0</v>
      </c>
      <c r="E56" s="303">
        <v>0</v>
      </c>
      <c r="F56" s="383">
        <v>0</v>
      </c>
      <c r="G56" s="453">
        <v>0</v>
      </c>
      <c r="H56" s="525">
        <v>0</v>
      </c>
      <c r="I56" s="595">
        <v>0</v>
      </c>
      <c r="J56" s="690">
        <v>0</v>
      </c>
      <c r="K56" s="761">
        <v>0</v>
      </c>
      <c r="L56" s="833">
        <v>7</v>
      </c>
      <c r="M56" s="903">
        <v>10</v>
      </c>
      <c r="N56" s="974">
        <v>0</v>
      </c>
    </row>
    <row r="57" spans="1:14" ht="12.75" customHeight="1">
      <c r="A57" s="11"/>
      <c r="B57" s="12" t="s">
        <v>41</v>
      </c>
      <c r="C57" s="129">
        <v>0</v>
      </c>
      <c r="D57" s="236">
        <v>0</v>
      </c>
      <c r="E57" s="303">
        <v>0</v>
      </c>
      <c r="F57" s="383">
        <v>0</v>
      </c>
      <c r="G57" s="453">
        <v>0</v>
      </c>
      <c r="H57" s="525">
        <v>0</v>
      </c>
      <c r="I57" s="595">
        <v>0</v>
      </c>
      <c r="J57" s="690">
        <v>0</v>
      </c>
      <c r="K57" s="761">
        <v>0</v>
      </c>
      <c r="L57" s="833">
        <v>30</v>
      </c>
      <c r="M57" s="903">
        <v>0</v>
      </c>
      <c r="N57" s="974">
        <v>0</v>
      </c>
    </row>
    <row r="58" spans="1:14" ht="12.75" customHeight="1">
      <c r="A58" s="9">
        <v>2</v>
      </c>
      <c r="B58" s="10" t="s">
        <v>43</v>
      </c>
      <c r="C58" s="128"/>
      <c r="D58" s="231"/>
      <c r="E58" s="296"/>
      <c r="F58" s="378"/>
      <c r="G58" s="448"/>
      <c r="H58" s="519"/>
      <c r="I58" s="588"/>
      <c r="J58" s="683"/>
      <c r="K58" s="756"/>
      <c r="L58" s="828"/>
      <c r="M58" s="896"/>
      <c r="N58" s="968"/>
    </row>
    <row r="59" spans="1:14" ht="12.75" customHeight="1">
      <c r="A59" s="11"/>
      <c r="B59" s="12" t="s">
        <v>44</v>
      </c>
      <c r="C59" s="128"/>
      <c r="D59" s="231"/>
      <c r="E59" s="296"/>
      <c r="F59" s="378"/>
      <c r="G59" s="448"/>
      <c r="H59" s="519"/>
      <c r="I59" s="588"/>
      <c r="J59" s="683"/>
      <c r="K59" s="756"/>
      <c r="L59" s="828"/>
      <c r="M59" s="896"/>
      <c r="N59" s="968"/>
    </row>
    <row r="60" spans="1:14" ht="12.75" customHeight="1">
      <c r="A60" s="11"/>
      <c r="B60" s="12" t="s">
        <v>45</v>
      </c>
      <c r="C60" s="128"/>
      <c r="D60" s="231"/>
      <c r="E60" s="296"/>
      <c r="F60" s="378"/>
      <c r="G60" s="448"/>
      <c r="H60" s="519"/>
      <c r="I60" s="588"/>
      <c r="J60" s="683"/>
      <c r="K60" s="756"/>
      <c r="L60" s="828"/>
      <c r="M60" s="896"/>
      <c r="N60" s="968"/>
    </row>
    <row r="61" spans="1:14" ht="12.75" customHeight="1">
      <c r="A61" s="9"/>
      <c r="B61" s="12" t="s">
        <v>46</v>
      </c>
      <c r="C61" s="128"/>
      <c r="D61" s="231"/>
      <c r="E61" s="296"/>
      <c r="F61" s="378"/>
      <c r="G61" s="448"/>
      <c r="H61" s="519"/>
      <c r="I61" s="588"/>
      <c r="J61" s="683"/>
      <c r="K61" s="756"/>
      <c r="L61" s="828"/>
      <c r="M61" s="896"/>
      <c r="N61" s="968"/>
    </row>
    <row r="62" spans="1:14">
      <c r="A62" s="14"/>
      <c r="B62" s="15" t="s">
        <v>47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 thickBot="1">
      <c r="A63" s="17">
        <v>3</v>
      </c>
      <c r="B63" s="18" t="s">
        <v>48</v>
      </c>
      <c r="C63" s="152"/>
      <c r="D63" s="246"/>
      <c r="E63" s="290"/>
      <c r="F63" s="393"/>
      <c r="G63" s="463"/>
      <c r="H63" s="535"/>
      <c r="I63" s="582"/>
      <c r="J63" s="677"/>
      <c r="K63" s="771"/>
      <c r="L63" s="843"/>
      <c r="M63" s="890"/>
      <c r="N63" s="984"/>
    </row>
    <row r="64" spans="1:14">
      <c r="B64" s="126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 customHeight="1">
      <c r="B65" s="12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 customHeight="1">
      <c r="B66" s="12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71" spans="1:14" ht="12.75" customHeight="1">
      <c r="A71" s="1000" t="s">
        <v>0</v>
      </c>
      <c r="B71" s="1000"/>
      <c r="C71" s="1001" t="s">
        <v>2</v>
      </c>
    </row>
    <row r="72" spans="1:14" ht="12.75" customHeight="1">
      <c r="A72" s="1000" t="s">
        <v>3</v>
      </c>
      <c r="B72" s="1000"/>
      <c r="C72" s="1001"/>
    </row>
    <row r="73" spans="1:14" ht="7.5" customHeight="1">
      <c r="A73" s="1000" t="s">
        <v>4</v>
      </c>
      <c r="B73" s="1000"/>
    </row>
    <row r="74" spans="1:14" ht="18" customHeight="1"/>
    <row r="75" spans="1:14" ht="12.75" customHeight="1"/>
    <row r="76" spans="1:14" ht="12.75" customHeight="1">
      <c r="A76" s="1" t="s">
        <v>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>
      <c r="A77" s="3" t="s">
        <v>8</v>
      </c>
      <c r="B77" s="3"/>
      <c r="C77" s="137" t="str">
        <f>+C42</f>
        <v>: Januari</v>
      </c>
    </row>
    <row r="78" spans="1:14" s="3" customFormat="1" ht="12.75" customHeight="1">
      <c r="A78" s="3" t="s">
        <v>11</v>
      </c>
      <c r="C78" s="154" t="str">
        <f>+C43</f>
        <v>: 2020</v>
      </c>
    </row>
    <row r="79" spans="1:14" ht="30" customHeight="1" thickBot="1"/>
    <row r="80" spans="1:14" ht="25.5" customHeight="1">
      <c r="A80" s="987" t="s">
        <v>13</v>
      </c>
      <c r="B80" s="989" t="s">
        <v>14</v>
      </c>
      <c r="C80" s="130"/>
    </row>
    <row r="81" spans="1:14" ht="20.100000000000001" customHeight="1">
      <c r="A81" s="988"/>
      <c r="B81" s="99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.100000000000001" customHeight="1">
      <c r="A82" s="988"/>
      <c r="B82" s="990"/>
      <c r="C82" s="131" t="s">
        <v>20</v>
      </c>
      <c r="D82" s="223" t="s">
        <v>20</v>
      </c>
      <c r="E82" s="301" t="s">
        <v>20</v>
      </c>
      <c r="F82" s="370" t="s">
        <v>20</v>
      </c>
      <c r="G82" s="440" t="s">
        <v>20</v>
      </c>
      <c r="H82" s="511" t="s">
        <v>20</v>
      </c>
      <c r="I82" s="593" t="s">
        <v>20</v>
      </c>
      <c r="J82" s="688" t="s">
        <v>20</v>
      </c>
      <c r="K82" s="748" t="s">
        <v>20</v>
      </c>
      <c r="L82" s="820" t="s">
        <v>20</v>
      </c>
      <c r="M82" s="901" t="s">
        <v>20</v>
      </c>
      <c r="N82" s="960" t="s">
        <v>20</v>
      </c>
    </row>
    <row r="83" spans="1:14" ht="20.100000000000001" customHeight="1">
      <c r="A83" s="988"/>
      <c r="B83" s="990"/>
      <c r="C83" s="132"/>
      <c r="D83" s="224"/>
      <c r="E83" s="298"/>
      <c r="F83" s="371"/>
      <c r="G83" s="441"/>
      <c r="H83" s="512"/>
      <c r="I83" s="590"/>
      <c r="J83" s="685"/>
      <c r="K83" s="749"/>
      <c r="L83" s="821"/>
      <c r="M83" s="898"/>
      <c r="N83" s="961"/>
    </row>
    <row r="84" spans="1:14" ht="20.100000000000001" customHeight="1">
      <c r="A84" s="44" t="s">
        <v>25</v>
      </c>
      <c r="B84" s="45" t="s">
        <v>26</v>
      </c>
      <c r="C84" s="138" t="s">
        <v>35</v>
      </c>
      <c r="D84" s="225" t="s">
        <v>35</v>
      </c>
      <c r="E84" s="299" t="s">
        <v>35</v>
      </c>
      <c r="F84" s="372" t="s">
        <v>35</v>
      </c>
      <c r="G84" s="442" t="s">
        <v>35</v>
      </c>
      <c r="H84" s="513" t="s">
        <v>35</v>
      </c>
      <c r="I84" s="591" t="s">
        <v>35</v>
      </c>
      <c r="J84" s="686" t="s">
        <v>35</v>
      </c>
      <c r="K84" s="750" t="s">
        <v>35</v>
      </c>
      <c r="L84" s="822" t="s">
        <v>35</v>
      </c>
      <c r="M84" s="899" t="s">
        <v>35</v>
      </c>
      <c r="N84" s="962" t="s">
        <v>35</v>
      </c>
    </row>
    <row r="85" spans="1:14" ht="20.100000000000001" customHeight="1">
      <c r="A85" s="5"/>
      <c r="B85" s="6" t="s">
        <v>37</v>
      </c>
      <c r="C85" s="7">
        <f t="shared" ref="C85:N85" si="8">SUM(C87,C90)</f>
        <v>0</v>
      </c>
      <c r="D85" s="7">
        <f t="shared" si="8"/>
        <v>0</v>
      </c>
      <c r="E85" s="7">
        <f t="shared" si="8"/>
        <v>0</v>
      </c>
      <c r="F85" s="7">
        <f t="shared" si="8"/>
        <v>0</v>
      </c>
      <c r="G85" s="7">
        <f t="shared" si="8"/>
        <v>0</v>
      </c>
      <c r="H85" s="7">
        <f t="shared" si="8"/>
        <v>0</v>
      </c>
      <c r="I85" s="7">
        <f t="shared" si="8"/>
        <v>0</v>
      </c>
      <c r="J85" s="7">
        <f t="shared" si="8"/>
        <v>0</v>
      </c>
      <c r="K85" s="7">
        <f t="shared" si="8"/>
        <v>0</v>
      </c>
      <c r="L85" s="7">
        <f t="shared" si="8"/>
        <v>0</v>
      </c>
      <c r="M85" s="7">
        <f t="shared" si="8"/>
        <v>0</v>
      </c>
      <c r="N85" s="7">
        <f t="shared" si="8"/>
        <v>0</v>
      </c>
    </row>
    <row r="86" spans="1:14" ht="20.100000000000001" customHeight="1">
      <c r="A86" s="9">
        <v>1</v>
      </c>
      <c r="B86" s="10" t="s">
        <v>38</v>
      </c>
      <c r="C86" s="128"/>
      <c r="D86" s="231"/>
      <c r="E86" s="296"/>
      <c r="F86" s="378"/>
      <c r="G86" s="448"/>
      <c r="H86" s="519"/>
      <c r="I86" s="588"/>
      <c r="J86" s="683"/>
      <c r="K86" s="756"/>
      <c r="L86" s="828"/>
      <c r="M86" s="896"/>
      <c r="N86" s="968"/>
    </row>
    <row r="87" spans="1:14" ht="20.100000000000001" customHeight="1">
      <c r="A87" s="11"/>
      <c r="B87" s="10" t="s">
        <v>39</v>
      </c>
      <c r="C87" s="133">
        <f t="shared" ref="C87" si="9">SUM(C88:C89)</f>
        <v>0</v>
      </c>
      <c r="D87" s="235">
        <f t="shared" ref="D87:N87" si="10">SUM(D88:D89)</f>
        <v>0</v>
      </c>
      <c r="E87" s="305">
        <f t="shared" si="10"/>
        <v>0</v>
      </c>
      <c r="F87" s="382">
        <f t="shared" si="10"/>
        <v>0</v>
      </c>
      <c r="G87" s="452">
        <f t="shared" si="10"/>
        <v>0</v>
      </c>
      <c r="H87" s="524">
        <f t="shared" si="10"/>
        <v>0</v>
      </c>
      <c r="I87" s="597">
        <f t="shared" si="10"/>
        <v>0</v>
      </c>
      <c r="J87" s="692">
        <f t="shared" si="10"/>
        <v>0</v>
      </c>
      <c r="K87" s="760">
        <f t="shared" si="10"/>
        <v>0</v>
      </c>
      <c r="L87" s="832">
        <f t="shared" si="10"/>
        <v>0</v>
      </c>
      <c r="M87" s="905">
        <f t="shared" si="10"/>
        <v>0</v>
      </c>
      <c r="N87" s="973">
        <f t="shared" si="10"/>
        <v>0</v>
      </c>
    </row>
    <row r="88" spans="1:14" ht="26.25" customHeight="1">
      <c r="A88" s="11"/>
      <c r="B88" s="12" t="s">
        <v>40</v>
      </c>
      <c r="C88" s="153">
        <v>0</v>
      </c>
      <c r="D88" s="153">
        <v>0</v>
      </c>
      <c r="E88" s="153">
        <v>0</v>
      </c>
      <c r="F88" s="153">
        <v>0</v>
      </c>
      <c r="G88" s="153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</row>
    <row r="89" spans="1:14" ht="20.100000000000001" customHeight="1">
      <c r="A89" s="11"/>
      <c r="B89" s="12" t="s">
        <v>41</v>
      </c>
      <c r="C89" s="153">
        <v>0</v>
      </c>
      <c r="D89" s="153">
        <v>0</v>
      </c>
      <c r="E89" s="153">
        <v>0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</row>
    <row r="90" spans="1:14" ht="12.75" customHeight="1">
      <c r="A90" s="11"/>
      <c r="B90" s="10" t="s">
        <v>42</v>
      </c>
      <c r="C90" s="13">
        <f t="shared" ref="C90:N90" si="11">SUM(C91:C92)</f>
        <v>0</v>
      </c>
      <c r="D90" s="13">
        <f t="shared" si="11"/>
        <v>0</v>
      </c>
      <c r="E90" s="13">
        <f t="shared" si="11"/>
        <v>0</v>
      </c>
      <c r="F90" s="13">
        <f t="shared" si="11"/>
        <v>0</v>
      </c>
      <c r="G90" s="13">
        <f t="shared" si="11"/>
        <v>0</v>
      </c>
      <c r="H90" s="13">
        <f t="shared" si="11"/>
        <v>0</v>
      </c>
      <c r="I90" s="13">
        <f t="shared" si="11"/>
        <v>0</v>
      </c>
      <c r="J90" s="13">
        <f t="shared" si="11"/>
        <v>0</v>
      </c>
      <c r="K90" s="13">
        <f t="shared" si="11"/>
        <v>0</v>
      </c>
      <c r="L90" s="13">
        <f t="shared" si="11"/>
        <v>0</v>
      </c>
      <c r="M90" s="13">
        <f t="shared" si="11"/>
        <v>0</v>
      </c>
      <c r="N90" s="13">
        <f t="shared" si="11"/>
        <v>0</v>
      </c>
    </row>
    <row r="91" spans="1:14" ht="12.75" customHeight="1">
      <c r="A91" s="11"/>
      <c r="B91" s="12" t="s">
        <v>40</v>
      </c>
      <c r="C91" s="129">
        <v>0</v>
      </c>
      <c r="D91" s="236">
        <v>0</v>
      </c>
      <c r="E91" s="303">
        <v>0</v>
      </c>
      <c r="F91" s="383">
        <v>0</v>
      </c>
      <c r="G91" s="453">
        <v>0</v>
      </c>
      <c r="H91" s="525">
        <v>0</v>
      </c>
      <c r="I91" s="595">
        <v>0</v>
      </c>
      <c r="J91" s="690">
        <v>0</v>
      </c>
      <c r="K91" s="761">
        <v>0</v>
      </c>
      <c r="L91" s="833">
        <v>0</v>
      </c>
      <c r="M91" s="903">
        <v>0</v>
      </c>
      <c r="N91" s="974">
        <v>0</v>
      </c>
    </row>
    <row r="92" spans="1:14" ht="12.75" customHeight="1">
      <c r="A92" s="11"/>
      <c r="B92" s="12" t="s">
        <v>41</v>
      </c>
      <c r="C92" s="129">
        <v>0</v>
      </c>
      <c r="D92" s="236">
        <v>0</v>
      </c>
      <c r="E92" s="303">
        <v>0</v>
      </c>
      <c r="F92" s="383">
        <v>0</v>
      </c>
      <c r="G92" s="453">
        <v>0</v>
      </c>
      <c r="H92" s="525">
        <v>0</v>
      </c>
      <c r="I92" s="595">
        <v>0</v>
      </c>
      <c r="J92" s="690">
        <v>0</v>
      </c>
      <c r="K92" s="761">
        <v>0</v>
      </c>
      <c r="L92" s="833">
        <v>0</v>
      </c>
      <c r="M92" s="903">
        <v>0</v>
      </c>
      <c r="N92" s="974">
        <v>0</v>
      </c>
    </row>
    <row r="93" spans="1:14" ht="12.75" customHeight="1">
      <c r="A93" s="9">
        <v>2</v>
      </c>
      <c r="B93" s="10" t="s">
        <v>43</v>
      </c>
      <c r="C93" s="128"/>
      <c r="D93" s="231"/>
      <c r="E93" s="296"/>
      <c r="F93" s="378"/>
      <c r="G93" s="448"/>
      <c r="H93" s="519"/>
      <c r="I93" s="588"/>
      <c r="J93" s="683"/>
      <c r="K93" s="756"/>
      <c r="L93" s="828"/>
      <c r="M93" s="896"/>
      <c r="N93" s="968"/>
    </row>
    <row r="94" spans="1:14">
      <c r="A94" s="11"/>
      <c r="B94" s="12" t="s">
        <v>44</v>
      </c>
      <c r="C94" s="128"/>
      <c r="D94" s="231"/>
      <c r="E94" s="296"/>
      <c r="F94" s="378"/>
      <c r="G94" s="448"/>
      <c r="H94" s="519"/>
      <c r="I94" s="588"/>
      <c r="J94" s="683"/>
      <c r="K94" s="756"/>
      <c r="L94" s="828"/>
      <c r="M94" s="896"/>
      <c r="N94" s="968"/>
    </row>
    <row r="95" spans="1:14">
      <c r="A95" s="11"/>
      <c r="B95" s="12" t="s">
        <v>45</v>
      </c>
      <c r="C95" s="128"/>
      <c r="D95" s="231"/>
      <c r="E95" s="296"/>
      <c r="F95" s="378"/>
      <c r="G95" s="448"/>
      <c r="H95" s="519"/>
      <c r="I95" s="588"/>
      <c r="J95" s="683"/>
      <c r="K95" s="756"/>
      <c r="L95" s="828"/>
      <c r="M95" s="896"/>
      <c r="N95" s="968"/>
    </row>
    <row r="96" spans="1:14">
      <c r="A96" s="9"/>
      <c r="B96" s="12" t="s">
        <v>46</v>
      </c>
      <c r="C96" s="128"/>
      <c r="D96" s="231"/>
      <c r="E96" s="296"/>
      <c r="F96" s="378"/>
      <c r="G96" s="448"/>
      <c r="H96" s="519"/>
      <c r="I96" s="588"/>
      <c r="J96" s="683"/>
      <c r="K96" s="756"/>
      <c r="L96" s="828"/>
      <c r="M96" s="896"/>
      <c r="N96" s="968"/>
    </row>
    <row r="97" spans="1:14" ht="12.75" customHeight="1">
      <c r="A97" s="14"/>
      <c r="B97" s="15" t="s">
        <v>47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 customHeight="1" thickBot="1">
      <c r="A98" s="17">
        <v>3</v>
      </c>
      <c r="B98" s="18" t="s">
        <v>48</v>
      </c>
      <c r="C98" s="152"/>
      <c r="D98" s="246"/>
      <c r="E98" s="290"/>
      <c r="F98" s="393"/>
      <c r="G98" s="463"/>
      <c r="H98" s="535"/>
      <c r="I98" s="582"/>
      <c r="J98" s="677"/>
      <c r="K98" s="771"/>
      <c r="L98" s="843"/>
      <c r="M98" s="890"/>
      <c r="N98" s="984"/>
    </row>
    <row r="99" spans="1:14">
      <c r="B99" s="126" t="s">
        <v>49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3" spans="1:14" ht="12.75" customHeight="1"/>
    <row r="104" spans="1:14" ht="12.75" customHeight="1"/>
    <row r="105" spans="1:14" ht="12.75" customHeight="1"/>
    <row r="106" spans="1:14" ht="12.75" customHeight="1">
      <c r="A106" s="1000" t="s">
        <v>0</v>
      </c>
      <c r="B106" s="1000"/>
      <c r="C106" s="1001" t="s">
        <v>2</v>
      </c>
    </row>
    <row r="107" spans="1:14" ht="12.75" customHeight="1">
      <c r="A107" s="1000" t="s">
        <v>3</v>
      </c>
      <c r="B107" s="1000"/>
      <c r="C107" s="1001"/>
    </row>
    <row r="108" spans="1:14" ht="13.5" customHeight="1">
      <c r="A108" s="1000" t="s">
        <v>4</v>
      </c>
      <c r="B108" s="1000"/>
    </row>
    <row r="109" spans="1:14" ht="12.75" customHeight="1"/>
    <row r="111" spans="1:14" ht="30" customHeight="1">
      <c r="A111" s="1" t="s">
        <v>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 customHeight="1">
      <c r="A112" s="1" t="s">
        <v>8</v>
      </c>
      <c r="C112" s="137" t="str">
        <f>+C77</f>
        <v>: Januari</v>
      </c>
    </row>
    <row r="113" spans="1:14" s="3" customFormat="1" ht="20.100000000000001" customHeight="1">
      <c r="A113" s="3" t="s">
        <v>54</v>
      </c>
      <c r="C113" s="154" t="str">
        <f>+C78</f>
        <v>: 2020</v>
      </c>
    </row>
    <row r="114" spans="1:14" ht="20.100000000000001" customHeight="1" thickBot="1"/>
    <row r="115" spans="1:14" ht="20.100000000000001" customHeight="1">
      <c r="A115" s="987" t="s">
        <v>13</v>
      </c>
      <c r="B115" s="989" t="s">
        <v>14</v>
      </c>
      <c r="C115" s="130"/>
    </row>
    <row r="116" spans="1:14" ht="20.100000000000001" customHeight="1">
      <c r="A116" s="988"/>
      <c r="B116" s="99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0.100000000000001" customHeight="1">
      <c r="A117" s="988"/>
      <c r="B117" s="990"/>
      <c r="C117" s="131" t="s">
        <v>20</v>
      </c>
      <c r="D117" s="223" t="s">
        <v>20</v>
      </c>
      <c r="E117" s="301" t="s">
        <v>20</v>
      </c>
      <c r="F117" s="370" t="s">
        <v>20</v>
      </c>
      <c r="G117" s="440" t="s">
        <v>20</v>
      </c>
      <c r="H117" s="511" t="s">
        <v>20</v>
      </c>
      <c r="I117" s="593" t="s">
        <v>20</v>
      </c>
      <c r="J117" s="688" t="s">
        <v>20</v>
      </c>
      <c r="K117" s="748" t="s">
        <v>20</v>
      </c>
      <c r="L117" s="820" t="s">
        <v>20</v>
      </c>
      <c r="M117" s="901" t="s">
        <v>20</v>
      </c>
      <c r="N117" s="960" t="s">
        <v>20</v>
      </c>
    </row>
    <row r="118" spans="1:14" ht="20.100000000000001" customHeight="1">
      <c r="A118" s="988"/>
      <c r="B118" s="990"/>
      <c r="C118" s="132"/>
      <c r="D118" s="224"/>
      <c r="E118" s="298"/>
      <c r="F118" s="371"/>
      <c r="G118" s="441"/>
      <c r="H118" s="512"/>
      <c r="I118" s="590"/>
      <c r="J118" s="685"/>
      <c r="K118" s="749"/>
      <c r="L118" s="821"/>
      <c r="M118" s="898"/>
      <c r="N118" s="961"/>
    </row>
    <row r="119" spans="1:14" ht="20.100000000000001" customHeight="1">
      <c r="A119" s="44" t="s">
        <v>25</v>
      </c>
      <c r="B119" s="45" t="s">
        <v>26</v>
      </c>
      <c r="C119" s="138" t="s">
        <v>35</v>
      </c>
      <c r="D119" s="225" t="s">
        <v>35</v>
      </c>
      <c r="E119" s="299" t="s">
        <v>35</v>
      </c>
      <c r="F119" s="372" t="s">
        <v>35</v>
      </c>
      <c r="G119" s="442" t="s">
        <v>35</v>
      </c>
      <c r="H119" s="513" t="s">
        <v>35</v>
      </c>
      <c r="I119" s="591" t="s">
        <v>35</v>
      </c>
      <c r="J119" s="686" t="s">
        <v>35</v>
      </c>
      <c r="K119" s="750" t="s">
        <v>35</v>
      </c>
      <c r="L119" s="822" t="s">
        <v>35</v>
      </c>
      <c r="M119" s="899" t="s">
        <v>35</v>
      </c>
      <c r="N119" s="962" t="s">
        <v>35</v>
      </c>
    </row>
    <row r="120" spans="1:14" ht="26.25" customHeight="1">
      <c r="A120" s="5"/>
      <c r="B120" s="6" t="s">
        <v>37</v>
      </c>
      <c r="C120" s="7">
        <f t="shared" ref="C120:H120" si="12">SUM(C122,C125)</f>
        <v>0</v>
      </c>
      <c r="D120" s="7">
        <f t="shared" si="12"/>
        <v>0</v>
      </c>
      <c r="E120" s="7">
        <f t="shared" si="12"/>
        <v>6</v>
      </c>
      <c r="F120" s="7">
        <f t="shared" si="12"/>
        <v>0</v>
      </c>
      <c r="G120" s="7">
        <f t="shared" si="12"/>
        <v>0</v>
      </c>
      <c r="H120" s="7">
        <f t="shared" si="12"/>
        <v>0</v>
      </c>
      <c r="I120" s="7">
        <f t="shared" ref="I120:N120" si="13">SUM(I122,I125)</f>
        <v>0</v>
      </c>
      <c r="J120" s="7">
        <f t="shared" si="13"/>
        <v>0</v>
      </c>
      <c r="K120" s="7">
        <f t="shared" si="13"/>
        <v>0</v>
      </c>
      <c r="L120" s="7">
        <f t="shared" si="13"/>
        <v>0</v>
      </c>
      <c r="M120" s="7">
        <f t="shared" si="13"/>
        <v>0</v>
      </c>
      <c r="N120" s="7">
        <f t="shared" si="13"/>
        <v>0</v>
      </c>
    </row>
    <row r="121" spans="1:14" ht="20.100000000000001" customHeight="1">
      <c r="A121" s="9">
        <v>1</v>
      </c>
      <c r="B121" s="10" t="s">
        <v>38</v>
      </c>
      <c r="C121" s="158"/>
      <c r="D121" s="238"/>
      <c r="E121" s="314"/>
      <c r="F121" s="385"/>
      <c r="G121" s="455"/>
      <c r="H121" s="527"/>
      <c r="I121" s="605"/>
      <c r="J121" s="700"/>
      <c r="K121" s="763"/>
      <c r="L121" s="835"/>
      <c r="M121" s="913"/>
      <c r="N121" s="976"/>
    </row>
    <row r="122" spans="1:14" ht="20.100000000000001" customHeight="1">
      <c r="A122" s="11"/>
      <c r="B122" s="10" t="s">
        <v>39</v>
      </c>
      <c r="C122" s="134">
        <f t="shared" ref="C122" si="14">SUM(C123:C124)</f>
        <v>0</v>
      </c>
      <c r="D122" s="228">
        <f t="shared" ref="D122:N122" si="15">SUM(D123:D124)</f>
        <v>0</v>
      </c>
      <c r="E122" s="294">
        <f t="shared" si="15"/>
        <v>0</v>
      </c>
      <c r="F122" s="375">
        <f t="shared" si="15"/>
        <v>0</v>
      </c>
      <c r="G122" s="445">
        <f t="shared" si="15"/>
        <v>0</v>
      </c>
      <c r="H122" s="516">
        <f t="shared" si="15"/>
        <v>0</v>
      </c>
      <c r="I122" s="586">
        <f t="shared" si="15"/>
        <v>0</v>
      </c>
      <c r="J122" s="681">
        <f t="shared" si="15"/>
        <v>0</v>
      </c>
      <c r="K122" s="753">
        <f t="shared" si="15"/>
        <v>0</v>
      </c>
      <c r="L122" s="825">
        <f t="shared" si="15"/>
        <v>0</v>
      </c>
      <c r="M122" s="894">
        <f t="shared" si="15"/>
        <v>0</v>
      </c>
      <c r="N122" s="965">
        <f t="shared" si="15"/>
        <v>0</v>
      </c>
    </row>
    <row r="123" spans="1:14" ht="20.100000000000001" customHeight="1">
      <c r="A123" s="11"/>
      <c r="B123" s="12" t="s">
        <v>40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</row>
    <row r="124" spans="1:14" ht="20.100000000000001" customHeight="1">
      <c r="A124" s="11"/>
      <c r="B124" s="12" t="s">
        <v>41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</row>
    <row r="125" spans="1:14" ht="24" customHeight="1">
      <c r="A125" s="11"/>
      <c r="B125" s="10" t="s">
        <v>42</v>
      </c>
      <c r="C125" s="74">
        <f t="shared" ref="C125:N125" si="16">SUM(C126:C127)</f>
        <v>0</v>
      </c>
      <c r="D125" s="74">
        <f t="shared" si="16"/>
        <v>0</v>
      </c>
      <c r="E125" s="74">
        <f t="shared" si="16"/>
        <v>6</v>
      </c>
      <c r="F125" s="74">
        <f t="shared" si="16"/>
        <v>0</v>
      </c>
      <c r="G125" s="74">
        <f t="shared" si="16"/>
        <v>0</v>
      </c>
      <c r="H125" s="74">
        <f t="shared" si="16"/>
        <v>0</v>
      </c>
      <c r="I125" s="74">
        <f t="shared" si="16"/>
        <v>0</v>
      </c>
      <c r="J125" s="74">
        <f t="shared" si="16"/>
        <v>0</v>
      </c>
      <c r="K125" s="74">
        <f t="shared" si="16"/>
        <v>0</v>
      </c>
      <c r="L125" s="74">
        <f t="shared" si="16"/>
        <v>0</v>
      </c>
      <c r="M125" s="74">
        <f t="shared" si="16"/>
        <v>0</v>
      </c>
      <c r="N125" s="74">
        <f t="shared" si="16"/>
        <v>0</v>
      </c>
    </row>
    <row r="126" spans="1:14" ht="15">
      <c r="A126" s="11"/>
      <c r="B126" s="12" t="s">
        <v>40</v>
      </c>
      <c r="C126" s="149">
        <v>0</v>
      </c>
      <c r="D126" s="239">
        <v>0</v>
      </c>
      <c r="E126" s="291">
        <v>0</v>
      </c>
      <c r="F126" s="386">
        <v>0</v>
      </c>
      <c r="G126" s="456">
        <v>0</v>
      </c>
      <c r="H126" s="528">
        <v>0</v>
      </c>
      <c r="I126" s="583">
        <v>0</v>
      </c>
      <c r="J126" s="678">
        <v>0</v>
      </c>
      <c r="K126" s="764">
        <v>0</v>
      </c>
      <c r="L126" s="836">
        <v>0</v>
      </c>
      <c r="M126" s="891">
        <v>0</v>
      </c>
      <c r="N126" s="977">
        <v>0</v>
      </c>
    </row>
    <row r="127" spans="1:14" ht="12.75" customHeight="1">
      <c r="A127" s="11"/>
      <c r="B127" s="12" t="s">
        <v>41</v>
      </c>
      <c r="C127" s="149">
        <v>0</v>
      </c>
      <c r="D127" s="239">
        <v>0</v>
      </c>
      <c r="E127" s="291">
        <v>6</v>
      </c>
      <c r="F127" s="386">
        <v>0</v>
      </c>
      <c r="G127" s="456">
        <v>0</v>
      </c>
      <c r="H127" s="528">
        <v>0</v>
      </c>
      <c r="I127" s="583">
        <v>0</v>
      </c>
      <c r="J127" s="678">
        <v>0</v>
      </c>
      <c r="K127" s="764">
        <v>0</v>
      </c>
      <c r="L127" s="836">
        <v>0</v>
      </c>
      <c r="M127" s="891">
        <v>0</v>
      </c>
      <c r="N127" s="977">
        <v>0</v>
      </c>
    </row>
    <row r="128" spans="1:14" ht="12.75" customHeight="1">
      <c r="A128" s="9">
        <v>2</v>
      </c>
      <c r="B128" s="10" t="s">
        <v>43</v>
      </c>
      <c r="C128" s="158"/>
      <c r="D128" s="238"/>
      <c r="E128" s="314"/>
      <c r="F128" s="385"/>
      <c r="G128" s="455"/>
      <c r="H128" s="527"/>
      <c r="I128" s="605"/>
      <c r="J128" s="700"/>
      <c r="K128" s="763"/>
      <c r="L128" s="835"/>
      <c r="M128" s="913"/>
      <c r="N128" s="976"/>
    </row>
    <row r="129" spans="1:14" ht="12.75" customHeight="1">
      <c r="A129" s="11"/>
      <c r="B129" s="12" t="s">
        <v>44</v>
      </c>
      <c r="C129" s="158"/>
      <c r="D129" s="238"/>
      <c r="E129" s="314"/>
      <c r="F129" s="385"/>
      <c r="G129" s="455"/>
      <c r="H129" s="527"/>
      <c r="I129" s="605"/>
      <c r="J129" s="700"/>
      <c r="K129" s="763"/>
      <c r="L129" s="835"/>
      <c r="M129" s="913"/>
      <c r="N129" s="976"/>
    </row>
    <row r="130" spans="1:14" ht="12.75" customHeight="1">
      <c r="A130" s="11"/>
      <c r="B130" s="12" t="s">
        <v>45</v>
      </c>
      <c r="C130" s="158"/>
      <c r="D130" s="238"/>
      <c r="E130" s="314"/>
      <c r="F130" s="385"/>
      <c r="G130" s="455"/>
      <c r="H130" s="527"/>
      <c r="I130" s="605"/>
      <c r="J130" s="700"/>
      <c r="K130" s="763"/>
      <c r="L130" s="835"/>
      <c r="M130" s="913"/>
      <c r="N130" s="976"/>
    </row>
    <row r="131" spans="1:14" ht="12.75" customHeight="1">
      <c r="A131" s="9"/>
      <c r="B131" s="12" t="s">
        <v>46</v>
      </c>
      <c r="C131" s="158"/>
      <c r="D131" s="238"/>
      <c r="E131" s="314"/>
      <c r="F131" s="385"/>
      <c r="G131" s="455"/>
      <c r="H131" s="527"/>
      <c r="I131" s="605"/>
      <c r="J131" s="700"/>
      <c r="K131" s="763"/>
      <c r="L131" s="835"/>
      <c r="M131" s="913"/>
      <c r="N131" s="976"/>
    </row>
    <row r="132" spans="1:14" ht="12.75" customHeight="1">
      <c r="A132" s="14"/>
      <c r="B132" s="15" t="s">
        <v>47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1:14" ht="12.75" customHeight="1" thickBot="1">
      <c r="A133" s="17">
        <v>3</v>
      </c>
      <c r="B133" s="18" t="s">
        <v>48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1:14">
      <c r="B134" s="126" t="s">
        <v>49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>
      <c r="B135" s="12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>
      <c r="B136" s="12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7.5" customHeight="1"/>
    <row r="138" spans="1:14" ht="18" customHeight="1"/>
    <row r="139" spans="1:14" ht="12.75" customHeight="1"/>
    <row r="140" spans="1:14" ht="12.75" customHeight="1"/>
    <row r="141" spans="1:14" ht="12.75" customHeight="1">
      <c r="A141" s="1000" t="s">
        <v>0</v>
      </c>
      <c r="B141" s="1000"/>
      <c r="C141" s="1001" t="s">
        <v>2</v>
      </c>
    </row>
    <row r="142" spans="1:14" ht="12.75" customHeight="1">
      <c r="A142" s="1000" t="s">
        <v>3</v>
      </c>
      <c r="B142" s="1000"/>
      <c r="C142" s="1001"/>
    </row>
    <row r="143" spans="1:14" ht="30" customHeight="1">
      <c r="A143" s="1000" t="s">
        <v>4</v>
      </c>
      <c r="B143" s="1000"/>
    </row>
    <row r="144" spans="1:14" ht="25.5" customHeight="1"/>
    <row r="145" spans="1:14" ht="20.100000000000001" customHeight="1"/>
    <row r="146" spans="1:14" ht="20.100000000000001" customHeight="1">
      <c r="A146" s="1" t="s">
        <v>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0.100000000000001" customHeight="1">
      <c r="A147" s="1" t="s">
        <v>8</v>
      </c>
      <c r="C147" s="137" t="str">
        <f>+C112</f>
        <v>: Januari</v>
      </c>
    </row>
    <row r="148" spans="1:14" s="3" customFormat="1" ht="20.100000000000001" customHeight="1">
      <c r="A148" s="3" t="s">
        <v>59</v>
      </c>
      <c r="C148" s="154" t="str">
        <f>+C113</f>
        <v>: 2020</v>
      </c>
    </row>
    <row r="149" spans="1:14" ht="20.100000000000001" customHeight="1" thickBot="1"/>
    <row r="150" spans="1:14" ht="20.100000000000001" customHeight="1">
      <c r="A150" s="987" t="s">
        <v>13</v>
      </c>
      <c r="B150" s="989" t="s">
        <v>14</v>
      </c>
      <c r="C150" s="130"/>
    </row>
    <row r="151" spans="1:14" ht="20.100000000000001" customHeight="1">
      <c r="A151" s="988"/>
      <c r="B151" s="99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6.25" customHeight="1">
      <c r="A152" s="988"/>
      <c r="B152" s="990"/>
      <c r="C152" s="131" t="s">
        <v>20</v>
      </c>
      <c r="D152" s="223" t="s">
        <v>20</v>
      </c>
      <c r="E152" s="301" t="s">
        <v>20</v>
      </c>
      <c r="F152" s="370" t="s">
        <v>20</v>
      </c>
      <c r="G152" s="440" t="s">
        <v>20</v>
      </c>
      <c r="H152" s="511" t="s">
        <v>20</v>
      </c>
      <c r="I152" s="593" t="s">
        <v>20</v>
      </c>
      <c r="J152" s="688" t="s">
        <v>20</v>
      </c>
      <c r="K152" s="748" t="s">
        <v>20</v>
      </c>
      <c r="L152" s="820" t="s">
        <v>20</v>
      </c>
      <c r="M152" s="901" t="s">
        <v>20</v>
      </c>
      <c r="N152" s="960" t="s">
        <v>20</v>
      </c>
    </row>
    <row r="153" spans="1:14" ht="20.100000000000001" customHeight="1">
      <c r="A153" s="988"/>
      <c r="B153" s="990"/>
      <c r="C153" s="132"/>
      <c r="D153" s="224"/>
      <c r="E153" s="298"/>
      <c r="F153" s="371"/>
      <c r="G153" s="441"/>
      <c r="H153" s="512"/>
      <c r="I153" s="590"/>
      <c r="J153" s="685"/>
      <c r="K153" s="749"/>
      <c r="L153" s="821"/>
      <c r="M153" s="898"/>
      <c r="N153" s="961"/>
    </row>
    <row r="154" spans="1:14" ht="20.100000000000001" customHeight="1">
      <c r="A154" s="44" t="s">
        <v>25</v>
      </c>
      <c r="B154" s="45" t="s">
        <v>26</v>
      </c>
      <c r="C154" s="138" t="s">
        <v>35</v>
      </c>
      <c r="D154" s="225" t="s">
        <v>35</v>
      </c>
      <c r="E154" s="299" t="s">
        <v>35</v>
      </c>
      <c r="F154" s="372" t="s">
        <v>35</v>
      </c>
      <c r="G154" s="442" t="s">
        <v>35</v>
      </c>
      <c r="H154" s="513" t="s">
        <v>35</v>
      </c>
      <c r="I154" s="591" t="s">
        <v>35</v>
      </c>
      <c r="J154" s="686" t="s">
        <v>35</v>
      </c>
      <c r="K154" s="750" t="s">
        <v>35</v>
      </c>
      <c r="L154" s="822" t="s">
        <v>35</v>
      </c>
      <c r="M154" s="899" t="s">
        <v>35</v>
      </c>
      <c r="N154" s="962" t="s">
        <v>35</v>
      </c>
    </row>
    <row r="155" spans="1:14" ht="20.100000000000001" customHeight="1">
      <c r="A155" s="5"/>
      <c r="B155" s="6" t="s">
        <v>37</v>
      </c>
      <c r="C155" s="7">
        <f t="shared" ref="C155:N155" si="17">SUM(C157,C160)</f>
        <v>0</v>
      </c>
      <c r="D155" s="7">
        <f t="shared" si="17"/>
        <v>0</v>
      </c>
      <c r="E155" s="7">
        <f t="shared" si="17"/>
        <v>2</v>
      </c>
      <c r="F155" s="7">
        <f t="shared" si="17"/>
        <v>0</v>
      </c>
      <c r="G155" s="7">
        <f t="shared" si="17"/>
        <v>0</v>
      </c>
      <c r="H155" s="7">
        <f t="shared" si="17"/>
        <v>0</v>
      </c>
      <c r="I155" s="7">
        <f t="shared" si="17"/>
        <v>0</v>
      </c>
      <c r="J155" s="7">
        <f t="shared" si="17"/>
        <v>0</v>
      </c>
      <c r="K155" s="7">
        <f t="shared" si="17"/>
        <v>0</v>
      </c>
      <c r="L155" s="7">
        <f t="shared" si="17"/>
        <v>0</v>
      </c>
      <c r="M155" s="7">
        <f t="shared" si="17"/>
        <v>0</v>
      </c>
      <c r="N155" s="7">
        <f t="shared" si="17"/>
        <v>0</v>
      </c>
    </row>
    <row r="156" spans="1:14" ht="20.100000000000001" customHeight="1">
      <c r="A156" s="9">
        <v>1</v>
      </c>
      <c r="B156" s="10" t="s">
        <v>38</v>
      </c>
      <c r="C156" s="128"/>
      <c r="D156" s="231"/>
      <c r="E156" s="296"/>
      <c r="F156" s="378"/>
      <c r="G156" s="448"/>
      <c r="H156" s="519"/>
      <c r="I156" s="588"/>
      <c r="J156" s="683"/>
      <c r="K156" s="756"/>
      <c r="L156" s="828"/>
      <c r="M156" s="896"/>
      <c r="N156" s="968"/>
    </row>
    <row r="157" spans="1:14" ht="24" customHeight="1">
      <c r="A157" s="11"/>
      <c r="B157" s="10" t="s">
        <v>39</v>
      </c>
      <c r="C157" s="133">
        <f t="shared" ref="C157" si="18">SUM(C158:C159)</f>
        <v>0</v>
      </c>
      <c r="D157" s="235">
        <f t="shared" ref="D157:N157" si="19">SUM(D158:D159)</f>
        <v>0</v>
      </c>
      <c r="E157" s="305">
        <f t="shared" si="19"/>
        <v>0</v>
      </c>
      <c r="F157" s="382">
        <f t="shared" si="19"/>
        <v>0</v>
      </c>
      <c r="G157" s="452">
        <f t="shared" si="19"/>
        <v>0</v>
      </c>
      <c r="H157" s="524">
        <f t="shared" si="19"/>
        <v>0</v>
      </c>
      <c r="I157" s="597">
        <f t="shared" si="19"/>
        <v>0</v>
      </c>
      <c r="J157" s="692">
        <f t="shared" si="19"/>
        <v>0</v>
      </c>
      <c r="K157" s="760">
        <f t="shared" si="19"/>
        <v>0</v>
      </c>
      <c r="L157" s="832">
        <f t="shared" si="19"/>
        <v>0</v>
      </c>
      <c r="M157" s="905">
        <f t="shared" si="19"/>
        <v>0</v>
      </c>
      <c r="N157" s="973">
        <f t="shared" si="19"/>
        <v>0</v>
      </c>
    </row>
    <row r="158" spans="1:14">
      <c r="A158" s="11"/>
      <c r="B158" s="12" t="s">
        <v>40</v>
      </c>
      <c r="C158" s="153">
        <v>0</v>
      </c>
      <c r="D158" s="153">
        <v>0</v>
      </c>
      <c r="E158" s="153">
        <v>0</v>
      </c>
      <c r="F158" s="153">
        <v>0</v>
      </c>
      <c r="G158" s="153">
        <v>0</v>
      </c>
      <c r="H158" s="153">
        <v>0</v>
      </c>
      <c r="I158" s="153">
        <v>0</v>
      </c>
      <c r="J158" s="153">
        <v>0</v>
      </c>
      <c r="K158" s="153">
        <v>0</v>
      </c>
      <c r="L158" s="153">
        <v>0</v>
      </c>
      <c r="M158" s="153">
        <v>0</v>
      </c>
      <c r="N158" s="153">
        <v>0</v>
      </c>
    </row>
    <row r="159" spans="1:14">
      <c r="A159" s="11"/>
      <c r="B159" s="12" t="s">
        <v>41</v>
      </c>
      <c r="C159" s="153">
        <v>0</v>
      </c>
      <c r="D159" s="153">
        <v>0</v>
      </c>
      <c r="E159" s="153">
        <v>0</v>
      </c>
      <c r="F159" s="153">
        <v>0</v>
      </c>
      <c r="G159" s="153">
        <v>0</v>
      </c>
      <c r="H159" s="153">
        <v>0</v>
      </c>
      <c r="I159" s="153">
        <v>0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</row>
    <row r="160" spans="1:14">
      <c r="A160" s="11"/>
      <c r="B160" s="10" t="s">
        <v>42</v>
      </c>
      <c r="C160" s="13">
        <f t="shared" ref="C160:N160" si="20">SUM(C161:C162)</f>
        <v>0</v>
      </c>
      <c r="D160" s="13">
        <f t="shared" si="20"/>
        <v>0</v>
      </c>
      <c r="E160" s="13">
        <f t="shared" si="20"/>
        <v>2</v>
      </c>
      <c r="F160" s="13">
        <f t="shared" si="20"/>
        <v>0</v>
      </c>
      <c r="G160" s="13">
        <f t="shared" si="20"/>
        <v>0</v>
      </c>
      <c r="H160" s="13">
        <f t="shared" si="20"/>
        <v>0</v>
      </c>
      <c r="I160" s="13">
        <f t="shared" si="20"/>
        <v>0</v>
      </c>
      <c r="J160" s="13">
        <f t="shared" si="20"/>
        <v>0</v>
      </c>
      <c r="K160" s="13">
        <f t="shared" si="20"/>
        <v>0</v>
      </c>
      <c r="L160" s="13">
        <f t="shared" si="20"/>
        <v>0</v>
      </c>
      <c r="M160" s="13">
        <f t="shared" si="20"/>
        <v>0</v>
      </c>
      <c r="N160" s="13">
        <f t="shared" si="20"/>
        <v>0</v>
      </c>
    </row>
    <row r="161" spans="1:14" ht="12.75" customHeight="1">
      <c r="A161" s="11"/>
      <c r="B161" s="12" t="s">
        <v>40</v>
      </c>
      <c r="C161" s="129">
        <v>0</v>
      </c>
      <c r="D161" s="236">
        <v>0</v>
      </c>
      <c r="E161" s="303">
        <v>0</v>
      </c>
      <c r="F161" s="383">
        <v>0</v>
      </c>
      <c r="G161" s="453">
        <v>0</v>
      </c>
      <c r="H161" s="525">
        <v>0</v>
      </c>
      <c r="I161" s="595">
        <v>0</v>
      </c>
      <c r="J161" s="690">
        <v>0</v>
      </c>
      <c r="K161" s="761">
        <v>0</v>
      </c>
      <c r="L161" s="833">
        <v>0</v>
      </c>
      <c r="M161" s="903">
        <v>0</v>
      </c>
      <c r="N161" s="974">
        <v>0</v>
      </c>
    </row>
    <row r="162" spans="1:14" ht="12.75" customHeight="1">
      <c r="A162" s="11"/>
      <c r="B162" s="12" t="s">
        <v>41</v>
      </c>
      <c r="C162" s="129">
        <v>0</v>
      </c>
      <c r="D162" s="236">
        <v>0</v>
      </c>
      <c r="E162" s="303">
        <v>2</v>
      </c>
      <c r="F162" s="383">
        <v>0</v>
      </c>
      <c r="G162" s="453">
        <v>0</v>
      </c>
      <c r="H162" s="525">
        <v>0</v>
      </c>
      <c r="I162" s="595">
        <v>0</v>
      </c>
      <c r="J162" s="690">
        <v>0</v>
      </c>
      <c r="K162" s="761">
        <v>0</v>
      </c>
      <c r="L162" s="833">
        <v>0</v>
      </c>
      <c r="M162" s="903">
        <v>0</v>
      </c>
      <c r="N162" s="974">
        <v>0</v>
      </c>
    </row>
    <row r="163" spans="1:14">
      <c r="A163" s="9">
        <v>2</v>
      </c>
      <c r="B163" s="10" t="s">
        <v>43</v>
      </c>
      <c r="C163" s="128"/>
      <c r="D163" s="231"/>
      <c r="E163" s="296"/>
      <c r="F163" s="378"/>
      <c r="G163" s="448"/>
      <c r="H163" s="519"/>
      <c r="I163" s="588"/>
      <c r="J163" s="683"/>
      <c r="K163" s="756"/>
      <c r="L163" s="828"/>
      <c r="M163" s="896"/>
      <c r="N163" s="968"/>
    </row>
    <row r="164" spans="1:14">
      <c r="A164" s="11"/>
      <c r="B164" s="12" t="s">
        <v>44</v>
      </c>
      <c r="C164" s="128"/>
      <c r="D164" s="231"/>
      <c r="E164" s="296"/>
      <c r="F164" s="378"/>
      <c r="G164" s="448"/>
      <c r="H164" s="519"/>
      <c r="I164" s="588"/>
      <c r="J164" s="683"/>
      <c r="K164" s="756"/>
      <c r="L164" s="828"/>
      <c r="M164" s="896"/>
      <c r="N164" s="968"/>
    </row>
    <row r="165" spans="1:14">
      <c r="A165" s="11"/>
      <c r="B165" s="12" t="s">
        <v>45</v>
      </c>
      <c r="C165" s="128"/>
      <c r="D165" s="231"/>
      <c r="E165" s="296"/>
      <c r="F165" s="378"/>
      <c r="G165" s="448"/>
      <c r="H165" s="519"/>
      <c r="I165" s="588"/>
      <c r="J165" s="683"/>
      <c r="K165" s="756"/>
      <c r="L165" s="828"/>
      <c r="M165" s="896"/>
      <c r="N165" s="968"/>
    </row>
    <row r="166" spans="1:14">
      <c r="A166" s="9"/>
      <c r="B166" s="12" t="s">
        <v>46</v>
      </c>
      <c r="C166" s="128"/>
      <c r="D166" s="231"/>
      <c r="E166" s="296"/>
      <c r="F166" s="378"/>
      <c r="G166" s="448"/>
      <c r="H166" s="519"/>
      <c r="I166" s="588"/>
      <c r="J166" s="683"/>
      <c r="K166" s="756"/>
      <c r="L166" s="828"/>
      <c r="M166" s="896"/>
      <c r="N166" s="968"/>
    </row>
    <row r="167" spans="1:14" ht="12.75" customHeight="1">
      <c r="A167" s="14"/>
      <c r="B167" s="15" t="s">
        <v>47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 customHeight="1" thickBot="1">
      <c r="A168" s="17">
        <v>3</v>
      </c>
      <c r="B168" s="18" t="s">
        <v>48</v>
      </c>
      <c r="C168" s="152"/>
      <c r="D168" s="246"/>
      <c r="E168" s="290"/>
      <c r="F168" s="393"/>
      <c r="G168" s="463"/>
      <c r="H168" s="535"/>
      <c r="I168" s="582"/>
      <c r="J168" s="677"/>
      <c r="K168" s="771"/>
      <c r="L168" s="843"/>
      <c r="M168" s="890"/>
      <c r="N168" s="984"/>
    </row>
    <row r="169" spans="1:14" ht="7.5" customHeight="1">
      <c r="B169" s="126" t="s">
        <v>49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" customHeight="1">
      <c r="B170" s="12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>
      <c r="B171" s="12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>
      <c r="B172" s="12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/>
    <row r="175" spans="1:14" ht="30" customHeight="1"/>
    <row r="176" spans="1:14" ht="25.5" customHeight="1">
      <c r="A176" s="1000" t="s">
        <v>0</v>
      </c>
      <c r="B176" s="1000"/>
      <c r="C176" s="1001" t="s">
        <v>2</v>
      </c>
    </row>
    <row r="177" spans="1:14" ht="20.100000000000001" customHeight="1">
      <c r="A177" s="1000" t="s">
        <v>3</v>
      </c>
      <c r="B177" s="1000"/>
      <c r="C177" s="1001"/>
    </row>
    <row r="178" spans="1:14" ht="20.100000000000001" customHeight="1">
      <c r="A178" s="1000" t="s">
        <v>4</v>
      </c>
      <c r="B178" s="1000"/>
    </row>
    <row r="179" spans="1:14" ht="20.100000000000001" customHeight="1"/>
    <row r="180" spans="1:14" ht="20.100000000000001" customHeight="1"/>
    <row r="181" spans="1:14" ht="20.100000000000001" customHeight="1">
      <c r="A181" s="1" t="s">
        <v>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0.100000000000001" customHeight="1">
      <c r="A182" s="1" t="s">
        <v>8</v>
      </c>
      <c r="C182" s="137" t="str">
        <f>+C147</f>
        <v>: Januari</v>
      </c>
    </row>
    <row r="183" spans="1:14" s="3" customFormat="1" ht="20.100000000000001" customHeight="1">
      <c r="A183" s="19" t="s">
        <v>53</v>
      </c>
      <c r="B183" s="19"/>
      <c r="C183" s="154" t="str">
        <f>+C148</f>
        <v>: 2020</v>
      </c>
    </row>
    <row r="184" spans="1:14" ht="26.25" customHeight="1" thickBot="1"/>
    <row r="185" spans="1:14" ht="20.100000000000001" customHeight="1">
      <c r="A185" s="987" t="s">
        <v>13</v>
      </c>
      <c r="B185" s="989" t="s">
        <v>14</v>
      </c>
      <c r="C185" s="130"/>
    </row>
    <row r="186" spans="1:14" ht="20.100000000000001" customHeight="1">
      <c r="A186" s="988"/>
      <c r="B186" s="99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0.100000000000001" customHeight="1">
      <c r="A187" s="988"/>
      <c r="B187" s="990"/>
      <c r="C187" s="131" t="s">
        <v>20</v>
      </c>
      <c r="D187" s="223" t="s">
        <v>20</v>
      </c>
      <c r="E187" s="301" t="s">
        <v>20</v>
      </c>
      <c r="F187" s="370" t="s">
        <v>20</v>
      </c>
      <c r="G187" s="440" t="s">
        <v>20</v>
      </c>
      <c r="H187" s="511" t="s">
        <v>20</v>
      </c>
      <c r="I187" s="593" t="s">
        <v>20</v>
      </c>
      <c r="J187" s="688" t="s">
        <v>20</v>
      </c>
      <c r="K187" s="748" t="s">
        <v>20</v>
      </c>
      <c r="L187" s="820" t="s">
        <v>20</v>
      </c>
      <c r="M187" s="901" t="s">
        <v>20</v>
      </c>
      <c r="N187" s="960" t="s">
        <v>20</v>
      </c>
    </row>
    <row r="188" spans="1:14" ht="20.100000000000001" customHeight="1">
      <c r="A188" s="988"/>
      <c r="B188" s="990"/>
      <c r="C188" s="132"/>
      <c r="D188" s="224"/>
      <c r="E188" s="298"/>
      <c r="F188" s="371"/>
      <c r="G188" s="441"/>
      <c r="H188" s="512"/>
      <c r="I188" s="590"/>
      <c r="J188" s="685"/>
      <c r="K188" s="749"/>
      <c r="L188" s="821"/>
      <c r="M188" s="898"/>
      <c r="N188" s="961"/>
    </row>
    <row r="189" spans="1:14" ht="24" customHeight="1">
      <c r="A189" s="44" t="s">
        <v>25</v>
      </c>
      <c r="B189" s="45" t="s">
        <v>26</v>
      </c>
      <c r="C189" s="138" t="s">
        <v>35</v>
      </c>
      <c r="D189" s="225" t="s">
        <v>35</v>
      </c>
      <c r="E189" s="299" t="s">
        <v>35</v>
      </c>
      <c r="F189" s="372" t="s">
        <v>35</v>
      </c>
      <c r="G189" s="442" t="s">
        <v>35</v>
      </c>
      <c r="H189" s="513" t="s">
        <v>35</v>
      </c>
      <c r="I189" s="591" t="s">
        <v>35</v>
      </c>
      <c r="J189" s="686" t="s">
        <v>35</v>
      </c>
      <c r="K189" s="750" t="s">
        <v>35</v>
      </c>
      <c r="L189" s="822" t="s">
        <v>35</v>
      </c>
      <c r="M189" s="899" t="s">
        <v>35</v>
      </c>
      <c r="N189" s="962" t="s">
        <v>35</v>
      </c>
    </row>
    <row r="190" spans="1:14" ht="15.75">
      <c r="A190" s="5"/>
      <c r="B190" s="6" t="s">
        <v>37</v>
      </c>
      <c r="C190" s="7">
        <f t="shared" ref="C190:N190" si="21">SUM(C192,C195)</f>
        <v>0</v>
      </c>
      <c r="D190" s="7">
        <f t="shared" si="21"/>
        <v>0</v>
      </c>
      <c r="E190" s="7">
        <f t="shared" si="21"/>
        <v>0</v>
      </c>
      <c r="F190" s="7">
        <f t="shared" si="21"/>
        <v>0</v>
      </c>
      <c r="G190" s="7">
        <f t="shared" si="21"/>
        <v>0</v>
      </c>
      <c r="H190" s="7">
        <f t="shared" si="21"/>
        <v>0</v>
      </c>
      <c r="I190" s="7">
        <f t="shared" si="21"/>
        <v>0</v>
      </c>
      <c r="J190" s="7">
        <f t="shared" si="21"/>
        <v>0</v>
      </c>
      <c r="K190" s="7">
        <f t="shared" si="21"/>
        <v>0</v>
      </c>
      <c r="L190" s="7">
        <f t="shared" si="21"/>
        <v>0</v>
      </c>
      <c r="M190" s="7">
        <f t="shared" si="21"/>
        <v>0</v>
      </c>
      <c r="N190" s="7">
        <f t="shared" si="21"/>
        <v>0</v>
      </c>
    </row>
    <row r="191" spans="1:14">
      <c r="A191" s="9">
        <v>1</v>
      </c>
      <c r="B191" s="10" t="s">
        <v>38</v>
      </c>
      <c r="C191" s="128"/>
      <c r="D191" s="231"/>
      <c r="E191" s="296"/>
      <c r="F191" s="378"/>
      <c r="G191" s="448"/>
      <c r="H191" s="519"/>
      <c r="I191" s="588"/>
      <c r="J191" s="683"/>
      <c r="K191" s="756"/>
      <c r="L191" s="828"/>
      <c r="M191" s="896"/>
      <c r="N191" s="968"/>
    </row>
    <row r="192" spans="1:14">
      <c r="A192" s="11"/>
      <c r="B192" s="10" t="s">
        <v>39</v>
      </c>
      <c r="C192" s="133">
        <f t="shared" ref="C192" si="22">SUM(C193:C194)</f>
        <v>0</v>
      </c>
      <c r="D192" s="235">
        <f t="shared" ref="D192:N192" si="23">SUM(D193:D194)</f>
        <v>0</v>
      </c>
      <c r="E192" s="305">
        <f t="shared" si="23"/>
        <v>0</v>
      </c>
      <c r="F192" s="382">
        <f t="shared" si="23"/>
        <v>0</v>
      </c>
      <c r="G192" s="452">
        <f t="shared" si="23"/>
        <v>0</v>
      </c>
      <c r="H192" s="524">
        <f t="shared" si="23"/>
        <v>0</v>
      </c>
      <c r="I192" s="597">
        <f t="shared" si="23"/>
        <v>0</v>
      </c>
      <c r="J192" s="692">
        <f t="shared" si="23"/>
        <v>0</v>
      </c>
      <c r="K192" s="760">
        <f t="shared" si="23"/>
        <v>0</v>
      </c>
      <c r="L192" s="832">
        <f t="shared" si="23"/>
        <v>0</v>
      </c>
      <c r="M192" s="905">
        <f t="shared" si="23"/>
        <v>0</v>
      </c>
      <c r="N192" s="973">
        <f t="shared" si="23"/>
        <v>0</v>
      </c>
    </row>
    <row r="193" spans="1:14" ht="12.75" customHeight="1">
      <c r="A193" s="11"/>
      <c r="B193" s="12" t="s">
        <v>40</v>
      </c>
      <c r="C193" s="153">
        <v>0</v>
      </c>
      <c r="D193" s="153">
        <v>0</v>
      </c>
      <c r="E193" s="153">
        <v>0</v>
      </c>
      <c r="F193" s="153">
        <v>0</v>
      </c>
      <c r="G193" s="153">
        <v>0</v>
      </c>
      <c r="H193" s="153">
        <v>0</v>
      </c>
      <c r="I193" s="153">
        <v>0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</row>
    <row r="194" spans="1:14" ht="12.75" customHeight="1">
      <c r="A194" s="11"/>
      <c r="B194" s="12" t="s">
        <v>41</v>
      </c>
      <c r="C194" s="153">
        <v>0</v>
      </c>
      <c r="D194" s="153">
        <v>0</v>
      </c>
      <c r="E194" s="153">
        <v>0</v>
      </c>
      <c r="F194" s="153">
        <v>0</v>
      </c>
      <c r="G194" s="153">
        <v>0</v>
      </c>
      <c r="H194" s="153">
        <v>0</v>
      </c>
      <c r="I194" s="153">
        <v>0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</row>
    <row r="195" spans="1:14">
      <c r="A195" s="11"/>
      <c r="B195" s="10" t="s">
        <v>42</v>
      </c>
      <c r="C195" s="13">
        <f t="shared" ref="C195:N195" si="24">SUM(C196:C197)</f>
        <v>0</v>
      </c>
      <c r="D195" s="13">
        <f t="shared" si="24"/>
        <v>0</v>
      </c>
      <c r="E195" s="13">
        <f t="shared" si="24"/>
        <v>0</v>
      </c>
      <c r="F195" s="13">
        <f t="shared" si="24"/>
        <v>0</v>
      </c>
      <c r="G195" s="13">
        <f t="shared" si="24"/>
        <v>0</v>
      </c>
      <c r="H195" s="13">
        <f t="shared" si="24"/>
        <v>0</v>
      </c>
      <c r="I195" s="13">
        <f t="shared" si="24"/>
        <v>0</v>
      </c>
      <c r="J195" s="13">
        <f t="shared" si="24"/>
        <v>0</v>
      </c>
      <c r="K195" s="13">
        <f t="shared" si="24"/>
        <v>0</v>
      </c>
      <c r="L195" s="13">
        <f t="shared" si="24"/>
        <v>0</v>
      </c>
      <c r="M195" s="13">
        <f t="shared" si="24"/>
        <v>0</v>
      </c>
      <c r="N195" s="13">
        <f t="shared" si="24"/>
        <v>0</v>
      </c>
    </row>
    <row r="196" spans="1:14">
      <c r="A196" s="11"/>
      <c r="B196" s="12" t="s">
        <v>40</v>
      </c>
      <c r="C196" s="129">
        <v>0</v>
      </c>
      <c r="D196" s="236">
        <v>0</v>
      </c>
      <c r="E196" s="303">
        <v>0</v>
      </c>
      <c r="F196" s="383">
        <v>0</v>
      </c>
      <c r="G196" s="453">
        <v>0</v>
      </c>
      <c r="H196" s="525">
        <v>0</v>
      </c>
      <c r="I196" s="595">
        <v>0</v>
      </c>
      <c r="J196" s="690">
        <v>0</v>
      </c>
      <c r="K196" s="761">
        <v>0</v>
      </c>
      <c r="L196" s="833">
        <v>0</v>
      </c>
      <c r="M196" s="903">
        <v>0</v>
      </c>
      <c r="N196" s="974">
        <v>0</v>
      </c>
    </row>
    <row r="197" spans="1:14">
      <c r="A197" s="11"/>
      <c r="B197" s="12" t="s">
        <v>41</v>
      </c>
      <c r="C197" s="129">
        <v>0</v>
      </c>
      <c r="D197" s="236">
        <v>0</v>
      </c>
      <c r="E197" s="303">
        <v>0</v>
      </c>
      <c r="F197" s="383">
        <v>0</v>
      </c>
      <c r="G197" s="453">
        <v>0</v>
      </c>
      <c r="H197" s="525">
        <v>0</v>
      </c>
      <c r="I197" s="595">
        <v>0</v>
      </c>
      <c r="J197" s="690">
        <v>0</v>
      </c>
      <c r="K197" s="761">
        <v>0</v>
      </c>
      <c r="L197" s="833">
        <v>0</v>
      </c>
      <c r="M197" s="903">
        <v>0</v>
      </c>
      <c r="N197" s="974">
        <v>0</v>
      </c>
    </row>
    <row r="198" spans="1:14">
      <c r="A198" s="9">
        <v>2</v>
      </c>
      <c r="B198" s="10" t="s">
        <v>43</v>
      </c>
      <c r="C198" s="128"/>
      <c r="D198" s="231"/>
      <c r="E198" s="296"/>
      <c r="F198" s="378"/>
      <c r="G198" s="448"/>
      <c r="H198" s="519"/>
      <c r="I198" s="588"/>
      <c r="J198" s="683"/>
      <c r="K198" s="756"/>
      <c r="L198" s="828"/>
      <c r="M198" s="896"/>
      <c r="N198" s="968"/>
    </row>
    <row r="199" spans="1:14" ht="12.75" customHeight="1">
      <c r="A199" s="11"/>
      <c r="B199" s="12" t="s">
        <v>44</v>
      </c>
      <c r="C199" s="128"/>
      <c r="D199" s="231"/>
      <c r="E199" s="296"/>
      <c r="F199" s="378"/>
      <c r="G199" s="448"/>
      <c r="H199" s="519"/>
      <c r="I199" s="588"/>
      <c r="J199" s="683"/>
      <c r="K199" s="756"/>
      <c r="L199" s="828"/>
      <c r="M199" s="896"/>
      <c r="N199" s="968"/>
    </row>
    <row r="200" spans="1:14" ht="12.75" customHeight="1">
      <c r="A200" s="11"/>
      <c r="B200" s="12" t="s">
        <v>45</v>
      </c>
      <c r="C200" s="128"/>
      <c r="D200" s="231"/>
      <c r="E200" s="296"/>
      <c r="F200" s="378"/>
      <c r="G200" s="448"/>
      <c r="H200" s="519"/>
      <c r="I200" s="588"/>
      <c r="J200" s="683"/>
      <c r="K200" s="756"/>
      <c r="L200" s="828"/>
      <c r="M200" s="896"/>
      <c r="N200" s="968"/>
    </row>
    <row r="201" spans="1:14" ht="7.5" customHeight="1">
      <c r="A201" s="9"/>
      <c r="B201" s="12" t="s">
        <v>46</v>
      </c>
      <c r="C201" s="128"/>
      <c r="D201" s="231"/>
      <c r="E201" s="296"/>
      <c r="F201" s="378"/>
      <c r="G201" s="448"/>
      <c r="H201" s="519"/>
      <c r="I201" s="588"/>
      <c r="J201" s="683"/>
      <c r="K201" s="756"/>
      <c r="L201" s="828"/>
      <c r="M201" s="896"/>
      <c r="N201" s="968"/>
    </row>
    <row r="202" spans="1:14" ht="18" customHeight="1">
      <c r="A202" s="14"/>
      <c r="B202" s="15" t="s">
        <v>47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customHeight="1" thickBot="1">
      <c r="A203" s="17">
        <v>3</v>
      </c>
      <c r="B203" s="18" t="s">
        <v>48</v>
      </c>
      <c r="C203" s="152"/>
      <c r="D203" s="246"/>
      <c r="E203" s="290"/>
      <c r="F203" s="393"/>
      <c r="G203" s="463"/>
      <c r="H203" s="535"/>
      <c r="I203" s="582"/>
      <c r="J203" s="677"/>
      <c r="K203" s="771"/>
      <c r="L203" s="843"/>
      <c r="M203" s="890"/>
      <c r="N203" s="984"/>
    </row>
    <row r="204" spans="1:14">
      <c r="B204" s="126" t="s">
        <v>49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>
      <c r="B205" s="126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>
      <c r="B206" s="126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30" customHeight="1">
      <c r="B207" s="126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/>
    <row r="209" spans="1:14" ht="20.100000000000001" customHeight="1"/>
    <row r="210" spans="1:14" ht="20.100000000000001" customHeight="1"/>
    <row r="211" spans="1:14" ht="20.100000000000001" customHeight="1">
      <c r="A211" s="1000" t="s">
        <v>0</v>
      </c>
      <c r="B211" s="1000"/>
      <c r="C211" s="1001" t="s">
        <v>2</v>
      </c>
    </row>
    <row r="212" spans="1:14" ht="20.100000000000001" customHeight="1">
      <c r="A212" s="1000" t="s">
        <v>3</v>
      </c>
      <c r="B212" s="1000"/>
      <c r="C212" s="1001"/>
    </row>
    <row r="213" spans="1:14" ht="20.100000000000001" customHeight="1">
      <c r="A213" s="1000" t="s">
        <v>4</v>
      </c>
      <c r="B213" s="1000"/>
    </row>
    <row r="214" spans="1:14" ht="20.100000000000001" customHeight="1"/>
    <row r="215" spans="1:14" ht="20.100000000000001" customHeight="1"/>
    <row r="216" spans="1:14" ht="26.25" customHeight="1">
      <c r="A216" s="1" t="s">
        <v>7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0.100000000000001" customHeight="1">
      <c r="A217" s="1" t="s">
        <v>8</v>
      </c>
      <c r="C217" s="137" t="str">
        <f>+C182</f>
        <v>: Januari</v>
      </c>
    </row>
    <row r="218" spans="1:14" s="3" customFormat="1" ht="20.100000000000001" customHeight="1">
      <c r="A218" s="19" t="s">
        <v>57</v>
      </c>
      <c r="B218" s="20"/>
      <c r="C218" s="154" t="str">
        <f>+C183</f>
        <v>: 2020</v>
      </c>
    </row>
    <row r="219" spans="1:14" ht="20.100000000000001" customHeight="1" thickBot="1"/>
    <row r="220" spans="1:14" ht="20.100000000000001" customHeight="1">
      <c r="A220" s="987" t="s">
        <v>13</v>
      </c>
      <c r="B220" s="989" t="s">
        <v>14</v>
      </c>
      <c r="C220" s="130"/>
    </row>
    <row r="221" spans="1:14" ht="24" customHeight="1">
      <c r="A221" s="988"/>
      <c r="B221" s="99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 customHeight="1">
      <c r="A222" s="988"/>
      <c r="B222" s="990"/>
      <c r="C222" s="131" t="s">
        <v>20</v>
      </c>
      <c r="D222" s="223" t="s">
        <v>20</v>
      </c>
      <c r="E222" s="301" t="s">
        <v>20</v>
      </c>
      <c r="F222" s="370" t="s">
        <v>20</v>
      </c>
      <c r="G222" s="440" t="s">
        <v>20</v>
      </c>
      <c r="H222" s="511" t="s">
        <v>20</v>
      </c>
      <c r="I222" s="593" t="s">
        <v>20</v>
      </c>
      <c r="J222" s="688" t="s">
        <v>20</v>
      </c>
      <c r="K222" s="748" t="s">
        <v>20</v>
      </c>
      <c r="L222" s="820" t="s">
        <v>20</v>
      </c>
      <c r="M222" s="901" t="s">
        <v>20</v>
      </c>
      <c r="N222" s="960" t="s">
        <v>20</v>
      </c>
    </row>
    <row r="223" spans="1:14" ht="12.75" customHeight="1">
      <c r="A223" s="988"/>
      <c r="B223" s="990"/>
      <c r="C223" s="132"/>
      <c r="D223" s="224"/>
      <c r="E223" s="298"/>
      <c r="F223" s="371"/>
      <c r="G223" s="441"/>
      <c r="H223" s="512"/>
      <c r="I223" s="590"/>
      <c r="J223" s="685"/>
      <c r="K223" s="749"/>
      <c r="L223" s="821"/>
      <c r="M223" s="898"/>
      <c r="N223" s="961"/>
    </row>
    <row r="224" spans="1:14">
      <c r="A224" s="44" t="s">
        <v>25</v>
      </c>
      <c r="B224" s="45" t="s">
        <v>26</v>
      </c>
      <c r="C224" s="138" t="s">
        <v>35</v>
      </c>
      <c r="D224" s="225" t="s">
        <v>35</v>
      </c>
      <c r="E224" s="299" t="s">
        <v>35</v>
      </c>
      <c r="F224" s="372" t="s">
        <v>35</v>
      </c>
      <c r="G224" s="442" t="s">
        <v>35</v>
      </c>
      <c r="H224" s="513" t="s">
        <v>35</v>
      </c>
      <c r="I224" s="591" t="s">
        <v>35</v>
      </c>
      <c r="J224" s="686" t="s">
        <v>35</v>
      </c>
      <c r="K224" s="750" t="s">
        <v>35</v>
      </c>
      <c r="L224" s="822" t="s">
        <v>35</v>
      </c>
      <c r="M224" s="899" t="s">
        <v>35</v>
      </c>
      <c r="N224" s="962" t="s">
        <v>35</v>
      </c>
    </row>
    <row r="225" spans="1:14" ht="12.75" customHeight="1">
      <c r="A225" s="5"/>
      <c r="B225" s="6" t="s">
        <v>37</v>
      </c>
      <c r="C225" s="7">
        <f t="shared" ref="C225:N225" si="25">SUM(C227,C230)</f>
        <v>0</v>
      </c>
      <c r="D225" s="7">
        <f t="shared" si="25"/>
        <v>0</v>
      </c>
      <c r="E225" s="7">
        <f t="shared" si="25"/>
        <v>0</v>
      </c>
      <c r="F225" s="7">
        <f t="shared" si="25"/>
        <v>0</v>
      </c>
      <c r="G225" s="7">
        <f t="shared" si="25"/>
        <v>0</v>
      </c>
      <c r="H225" s="7">
        <f t="shared" si="25"/>
        <v>0</v>
      </c>
      <c r="I225" s="7">
        <f t="shared" si="25"/>
        <v>0</v>
      </c>
      <c r="J225" s="7">
        <f t="shared" si="25"/>
        <v>0</v>
      </c>
      <c r="K225" s="7">
        <f t="shared" si="25"/>
        <v>0</v>
      </c>
      <c r="L225" s="7">
        <f t="shared" si="25"/>
        <v>0</v>
      </c>
      <c r="M225" s="7">
        <f t="shared" si="25"/>
        <v>0</v>
      </c>
      <c r="N225" s="7">
        <f t="shared" si="25"/>
        <v>0</v>
      </c>
    </row>
    <row r="226" spans="1:14" ht="12.75" customHeight="1">
      <c r="A226" s="9">
        <v>1</v>
      </c>
      <c r="B226" s="10" t="s">
        <v>38</v>
      </c>
      <c r="C226" s="128"/>
      <c r="D226" s="231"/>
      <c r="E226" s="296"/>
      <c r="F226" s="378"/>
      <c r="G226" s="448"/>
      <c r="H226" s="519"/>
      <c r="I226" s="588"/>
      <c r="J226" s="683"/>
      <c r="K226" s="756"/>
      <c r="L226" s="828"/>
      <c r="M226" s="896"/>
      <c r="N226" s="968"/>
    </row>
    <row r="227" spans="1:14">
      <c r="A227" s="11"/>
      <c r="B227" s="10" t="s">
        <v>39</v>
      </c>
      <c r="C227" s="133">
        <f t="shared" ref="C227" si="26">SUM(C228:C229)</f>
        <v>0</v>
      </c>
      <c r="D227" s="235">
        <f t="shared" ref="D227:N227" si="27">SUM(D228:D229)</f>
        <v>0</v>
      </c>
      <c r="E227" s="305">
        <f t="shared" si="27"/>
        <v>0</v>
      </c>
      <c r="F227" s="382">
        <f t="shared" si="27"/>
        <v>0</v>
      </c>
      <c r="G227" s="452">
        <f t="shared" si="27"/>
        <v>0</v>
      </c>
      <c r="H227" s="524">
        <f t="shared" si="27"/>
        <v>0</v>
      </c>
      <c r="I227" s="597">
        <f t="shared" si="27"/>
        <v>0</v>
      </c>
      <c r="J227" s="692">
        <f t="shared" si="27"/>
        <v>0</v>
      </c>
      <c r="K227" s="760">
        <f t="shared" si="27"/>
        <v>0</v>
      </c>
      <c r="L227" s="832">
        <f t="shared" si="27"/>
        <v>0</v>
      </c>
      <c r="M227" s="905">
        <f t="shared" si="27"/>
        <v>0</v>
      </c>
      <c r="N227" s="973">
        <f t="shared" si="27"/>
        <v>0</v>
      </c>
    </row>
    <row r="228" spans="1:14">
      <c r="A228" s="11"/>
      <c r="B228" s="12" t="s">
        <v>40</v>
      </c>
      <c r="C228" s="153">
        <v>0</v>
      </c>
      <c r="D228" s="153">
        <v>0</v>
      </c>
      <c r="E228" s="153">
        <v>0</v>
      </c>
      <c r="F228" s="153">
        <v>0</v>
      </c>
      <c r="G228" s="153">
        <v>0</v>
      </c>
      <c r="H228" s="153">
        <v>0</v>
      </c>
      <c r="I228" s="153">
        <v>0</v>
      </c>
      <c r="J228" s="153">
        <v>0</v>
      </c>
      <c r="K228" s="153">
        <v>0</v>
      </c>
      <c r="L228" s="153">
        <v>0</v>
      </c>
      <c r="M228" s="153">
        <v>0</v>
      </c>
      <c r="N228" s="153">
        <v>0</v>
      </c>
    </row>
    <row r="229" spans="1:14">
      <c r="A229" s="11"/>
      <c r="B229" s="12" t="s">
        <v>41</v>
      </c>
      <c r="C229" s="153">
        <v>0</v>
      </c>
      <c r="D229" s="153">
        <v>0</v>
      </c>
      <c r="E229" s="153">
        <v>0</v>
      </c>
      <c r="F229" s="153">
        <v>0</v>
      </c>
      <c r="G229" s="153">
        <v>0</v>
      </c>
      <c r="H229" s="153">
        <v>0</v>
      </c>
      <c r="I229" s="153">
        <v>0</v>
      </c>
      <c r="J229" s="153">
        <v>0</v>
      </c>
      <c r="K229" s="153">
        <v>0</v>
      </c>
      <c r="L229" s="153">
        <v>0</v>
      </c>
      <c r="M229" s="153">
        <v>0</v>
      </c>
      <c r="N229" s="153">
        <v>0</v>
      </c>
    </row>
    <row r="230" spans="1:14">
      <c r="A230" s="11"/>
      <c r="B230" s="10" t="s">
        <v>42</v>
      </c>
      <c r="C230" s="13">
        <f t="shared" ref="C230:N230" si="28">SUM(C231:C232)</f>
        <v>0</v>
      </c>
      <c r="D230" s="13">
        <f t="shared" si="28"/>
        <v>0</v>
      </c>
      <c r="E230" s="13">
        <f t="shared" si="28"/>
        <v>0</v>
      </c>
      <c r="F230" s="13">
        <f t="shared" si="28"/>
        <v>0</v>
      </c>
      <c r="G230" s="13">
        <f t="shared" si="28"/>
        <v>0</v>
      </c>
      <c r="H230" s="13">
        <f t="shared" si="28"/>
        <v>0</v>
      </c>
      <c r="I230" s="13">
        <f t="shared" si="28"/>
        <v>0</v>
      </c>
      <c r="J230" s="13">
        <f t="shared" si="28"/>
        <v>0</v>
      </c>
      <c r="K230" s="13">
        <f t="shared" si="28"/>
        <v>0</v>
      </c>
      <c r="L230" s="13">
        <f t="shared" si="28"/>
        <v>0</v>
      </c>
      <c r="M230" s="13">
        <f t="shared" si="28"/>
        <v>0</v>
      </c>
      <c r="N230" s="13">
        <f t="shared" si="28"/>
        <v>0</v>
      </c>
    </row>
    <row r="231" spans="1:14" ht="12.75" customHeight="1">
      <c r="A231" s="11"/>
      <c r="B231" s="12" t="s">
        <v>40</v>
      </c>
      <c r="C231" s="129">
        <v>0</v>
      </c>
      <c r="D231" s="236">
        <v>0</v>
      </c>
      <c r="E231" s="303">
        <v>0</v>
      </c>
      <c r="F231" s="383">
        <v>0</v>
      </c>
      <c r="G231" s="453">
        <v>0</v>
      </c>
      <c r="H231" s="525">
        <v>0</v>
      </c>
      <c r="I231" s="595">
        <v>0</v>
      </c>
      <c r="J231" s="690">
        <v>0</v>
      </c>
      <c r="K231" s="761">
        <v>0</v>
      </c>
      <c r="L231" s="833">
        <v>0</v>
      </c>
      <c r="M231" s="903">
        <v>0</v>
      </c>
      <c r="N231" s="974">
        <v>0</v>
      </c>
    </row>
    <row r="232" spans="1:14" ht="12.75" customHeight="1">
      <c r="A232" s="11"/>
      <c r="B232" s="12" t="s">
        <v>41</v>
      </c>
      <c r="C232" s="129">
        <v>0</v>
      </c>
      <c r="D232" s="236">
        <v>0</v>
      </c>
      <c r="E232" s="303">
        <v>0</v>
      </c>
      <c r="F232" s="383">
        <v>0</v>
      </c>
      <c r="G232" s="453">
        <v>0</v>
      </c>
      <c r="H232" s="525">
        <v>0</v>
      </c>
      <c r="I232" s="595">
        <v>0</v>
      </c>
      <c r="J232" s="690">
        <v>0</v>
      </c>
      <c r="K232" s="761">
        <v>0</v>
      </c>
      <c r="L232" s="833">
        <v>0</v>
      </c>
      <c r="M232" s="903">
        <v>0</v>
      </c>
      <c r="N232" s="974">
        <v>0</v>
      </c>
    </row>
    <row r="233" spans="1:14" ht="7.5" customHeight="1">
      <c r="A233" s="9">
        <v>2</v>
      </c>
      <c r="B233" s="10" t="s">
        <v>43</v>
      </c>
      <c r="C233" s="128"/>
      <c r="D233" s="231"/>
      <c r="E233" s="296"/>
      <c r="F233" s="378"/>
      <c r="G233" s="448"/>
      <c r="H233" s="519"/>
      <c r="I233" s="588"/>
      <c r="J233" s="683"/>
      <c r="K233" s="756"/>
      <c r="L233" s="828"/>
      <c r="M233" s="896"/>
      <c r="N233" s="968"/>
    </row>
    <row r="234" spans="1:14" ht="18" customHeight="1">
      <c r="A234" s="11"/>
      <c r="B234" s="12" t="s">
        <v>44</v>
      </c>
      <c r="C234" s="128"/>
      <c r="D234" s="231"/>
      <c r="E234" s="296"/>
      <c r="F234" s="378"/>
      <c r="G234" s="448"/>
      <c r="H234" s="519"/>
      <c r="I234" s="588"/>
      <c r="J234" s="683"/>
      <c r="K234" s="756"/>
      <c r="L234" s="828"/>
      <c r="M234" s="896"/>
      <c r="N234" s="968"/>
    </row>
    <row r="235" spans="1:14" ht="12.75" customHeight="1">
      <c r="A235" s="11"/>
      <c r="B235" s="12" t="s">
        <v>45</v>
      </c>
      <c r="C235" s="128"/>
      <c r="D235" s="231"/>
      <c r="E235" s="296"/>
      <c r="F235" s="378"/>
      <c r="G235" s="448"/>
      <c r="H235" s="519"/>
      <c r="I235" s="588"/>
      <c r="J235" s="683"/>
      <c r="K235" s="756"/>
      <c r="L235" s="828"/>
      <c r="M235" s="896"/>
      <c r="N235" s="968"/>
    </row>
    <row r="236" spans="1:14" ht="12.75" customHeight="1">
      <c r="A236" s="9"/>
      <c r="B236" s="12" t="s">
        <v>46</v>
      </c>
      <c r="C236" s="128"/>
      <c r="D236" s="231"/>
      <c r="E236" s="296"/>
      <c r="F236" s="378"/>
      <c r="G236" s="448"/>
      <c r="H236" s="519"/>
      <c r="I236" s="588"/>
      <c r="J236" s="683"/>
      <c r="K236" s="756"/>
      <c r="L236" s="828"/>
      <c r="M236" s="896"/>
      <c r="N236" s="968"/>
    </row>
    <row r="237" spans="1:14" ht="12.75" customHeight="1">
      <c r="A237" s="14"/>
      <c r="B237" s="15" t="s">
        <v>47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3.5" thickBot="1">
      <c r="A238" s="17">
        <v>3</v>
      </c>
      <c r="B238" s="18" t="s">
        <v>48</v>
      </c>
      <c r="C238" s="152"/>
      <c r="D238" s="246"/>
      <c r="E238" s="290"/>
      <c r="F238" s="393"/>
      <c r="G238" s="463"/>
      <c r="H238" s="535"/>
      <c r="I238" s="582"/>
      <c r="J238" s="677"/>
      <c r="K238" s="771"/>
      <c r="L238" s="843"/>
      <c r="M238" s="890"/>
      <c r="N238" s="984"/>
    </row>
    <row r="239" spans="1:14" ht="30" customHeight="1">
      <c r="B239" s="126" t="s">
        <v>49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5.5" customHeight="1">
      <c r="B240" s="126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0.100000000000001" customHeight="1">
      <c r="B241" s="12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0.100000000000001" customHeight="1">
      <c r="B242" s="12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0.100000000000001" customHeight="1"/>
    <row r="244" spans="1:14" ht="20.100000000000001" customHeight="1"/>
    <row r="245" spans="1:14" ht="20.100000000000001" customHeight="1"/>
    <row r="246" spans="1:14" ht="20.100000000000001" customHeight="1"/>
    <row r="247" spans="1:14" ht="20.100000000000001" customHeight="1">
      <c r="A247" s="1000" t="s">
        <v>0</v>
      </c>
      <c r="B247" s="1000"/>
      <c r="C247" s="1001" t="s">
        <v>2</v>
      </c>
    </row>
    <row r="248" spans="1:14" ht="26.25" customHeight="1">
      <c r="A248" s="1000" t="s">
        <v>3</v>
      </c>
      <c r="B248" s="1000"/>
      <c r="C248" s="1001"/>
    </row>
    <row r="249" spans="1:14" ht="20.100000000000001" customHeight="1">
      <c r="A249" s="1000" t="s">
        <v>4</v>
      </c>
      <c r="B249" s="1000"/>
    </row>
    <row r="250" spans="1:14" ht="20.100000000000001" customHeight="1"/>
    <row r="251" spans="1:14" ht="20.100000000000001" customHeight="1"/>
    <row r="252" spans="1:14" ht="20.100000000000001" customHeight="1">
      <c r="A252" s="1" t="s">
        <v>7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4.25" customHeight="1">
      <c r="A253" s="1" t="s">
        <v>8</v>
      </c>
      <c r="C253" s="137" t="str">
        <f>+C217</f>
        <v>: Januari</v>
      </c>
    </row>
    <row r="254" spans="1:14" ht="12.75" customHeight="1">
      <c r="A254" s="19" t="s">
        <v>58</v>
      </c>
      <c r="B254" s="19"/>
      <c r="C254" s="137" t="str">
        <f>+C218</f>
        <v>: 2020</v>
      </c>
    </row>
    <row r="255" spans="1:14" ht="13.5" thickBot="1">
      <c r="A255" s="3"/>
      <c r="B255" s="3"/>
    </row>
    <row r="256" spans="1:14" ht="12.75" customHeight="1">
      <c r="A256" s="987" t="s">
        <v>13</v>
      </c>
      <c r="B256" s="989" t="s">
        <v>14</v>
      </c>
      <c r="C256" s="130"/>
    </row>
    <row r="257" spans="1:14" ht="12.75" customHeight="1">
      <c r="A257" s="988"/>
      <c r="B257" s="99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 customHeight="1">
      <c r="A258" s="988"/>
      <c r="B258" s="990"/>
      <c r="C258" s="131" t="s">
        <v>20</v>
      </c>
      <c r="D258" s="223" t="s">
        <v>20</v>
      </c>
      <c r="E258" s="301" t="s">
        <v>20</v>
      </c>
      <c r="F258" s="370" t="s">
        <v>20</v>
      </c>
      <c r="G258" s="440" t="s">
        <v>20</v>
      </c>
      <c r="H258" s="511" t="s">
        <v>20</v>
      </c>
      <c r="I258" s="593" t="s">
        <v>20</v>
      </c>
      <c r="J258" s="688" t="s">
        <v>20</v>
      </c>
      <c r="K258" s="748" t="s">
        <v>20</v>
      </c>
      <c r="L258" s="820" t="s">
        <v>20</v>
      </c>
      <c r="M258" s="901" t="s">
        <v>20</v>
      </c>
      <c r="N258" s="960" t="s">
        <v>20</v>
      </c>
    </row>
    <row r="259" spans="1:14" ht="12.75" customHeight="1">
      <c r="A259" s="988"/>
      <c r="B259" s="990"/>
      <c r="C259" s="132"/>
      <c r="D259" s="224"/>
      <c r="E259" s="298"/>
      <c r="F259" s="371"/>
      <c r="G259" s="441"/>
      <c r="H259" s="512"/>
      <c r="I259" s="590"/>
      <c r="J259" s="685"/>
      <c r="K259" s="749"/>
      <c r="L259" s="821"/>
      <c r="M259" s="898"/>
      <c r="N259" s="961"/>
    </row>
    <row r="260" spans="1:14">
      <c r="A260" s="44" t="s">
        <v>25</v>
      </c>
      <c r="B260" s="45" t="s">
        <v>26</v>
      </c>
      <c r="C260" s="138" t="s">
        <v>35</v>
      </c>
      <c r="D260" s="225" t="s">
        <v>35</v>
      </c>
      <c r="E260" s="299" t="s">
        <v>35</v>
      </c>
      <c r="F260" s="372" t="s">
        <v>35</v>
      </c>
      <c r="G260" s="442" t="s">
        <v>35</v>
      </c>
      <c r="H260" s="513" t="s">
        <v>35</v>
      </c>
      <c r="I260" s="591" t="s">
        <v>35</v>
      </c>
      <c r="J260" s="686" t="s">
        <v>35</v>
      </c>
      <c r="K260" s="750" t="s">
        <v>35</v>
      </c>
      <c r="L260" s="822" t="s">
        <v>35</v>
      </c>
      <c r="M260" s="899" t="s">
        <v>35</v>
      </c>
      <c r="N260" s="962" t="s">
        <v>35</v>
      </c>
    </row>
    <row r="261" spans="1:14" ht="15.75">
      <c r="A261" s="5"/>
      <c r="B261" s="6" t="s">
        <v>37</v>
      </c>
      <c r="C261" s="7">
        <f t="shared" ref="C261:N261" si="29">SUM(C263,C266)</f>
        <v>0</v>
      </c>
      <c r="D261" s="7">
        <f t="shared" si="29"/>
        <v>0</v>
      </c>
      <c r="E261" s="7">
        <f t="shared" si="29"/>
        <v>0</v>
      </c>
      <c r="F261" s="7">
        <f t="shared" si="29"/>
        <v>0</v>
      </c>
      <c r="G261" s="7">
        <f t="shared" si="29"/>
        <v>0</v>
      </c>
      <c r="H261" s="7">
        <f t="shared" si="29"/>
        <v>0</v>
      </c>
      <c r="I261" s="7">
        <f t="shared" si="29"/>
        <v>0</v>
      </c>
      <c r="J261" s="7">
        <f t="shared" si="29"/>
        <v>0</v>
      </c>
      <c r="K261" s="7">
        <f t="shared" si="29"/>
        <v>0</v>
      </c>
      <c r="L261" s="7">
        <f t="shared" si="29"/>
        <v>0</v>
      </c>
      <c r="M261" s="7">
        <f t="shared" si="29"/>
        <v>0</v>
      </c>
      <c r="N261" s="7">
        <f t="shared" si="29"/>
        <v>0</v>
      </c>
    </row>
    <row r="262" spans="1:14">
      <c r="A262" s="9">
        <v>1</v>
      </c>
      <c r="B262" s="10" t="s">
        <v>38</v>
      </c>
      <c r="C262" s="128"/>
      <c r="D262" s="231"/>
      <c r="E262" s="296"/>
      <c r="F262" s="378"/>
      <c r="G262" s="448"/>
      <c r="H262" s="519"/>
      <c r="I262" s="588"/>
      <c r="J262" s="683"/>
      <c r="K262" s="756"/>
      <c r="L262" s="828"/>
      <c r="M262" s="896"/>
      <c r="N262" s="968"/>
    </row>
    <row r="263" spans="1:14" ht="12.75" customHeight="1">
      <c r="A263" s="11"/>
      <c r="B263" s="10" t="s">
        <v>39</v>
      </c>
      <c r="C263" s="133">
        <f t="shared" ref="C263" si="30">SUM(C264:C265)</f>
        <v>0</v>
      </c>
      <c r="D263" s="235">
        <f t="shared" ref="D263" si="31">SUM(D264:D265)</f>
        <v>0</v>
      </c>
      <c r="E263" s="305">
        <f t="shared" ref="E263" si="32">SUM(E264:E265)</f>
        <v>0</v>
      </c>
      <c r="F263" s="382">
        <f t="shared" ref="F263" si="33">SUM(F264:F265)</f>
        <v>0</v>
      </c>
      <c r="G263" s="452">
        <f t="shared" ref="G263" si="34">SUM(G264:G265)</f>
        <v>0</v>
      </c>
      <c r="H263" s="524">
        <f t="shared" ref="H263" si="35">SUM(H264:H265)</f>
        <v>0</v>
      </c>
      <c r="I263" s="597">
        <f t="shared" ref="I263" si="36">SUM(I264:I265)</f>
        <v>0</v>
      </c>
      <c r="J263" s="692">
        <f t="shared" ref="J263" si="37">SUM(J264:J265)</f>
        <v>0</v>
      </c>
      <c r="K263" s="760">
        <f t="shared" ref="K263" si="38">SUM(K264:K265)</f>
        <v>0</v>
      </c>
      <c r="L263" s="832">
        <f t="shared" ref="L263" si="39">SUM(L264:L265)</f>
        <v>0</v>
      </c>
      <c r="M263" s="905">
        <f t="shared" ref="M263" si="40">SUM(M264:M265)</f>
        <v>0</v>
      </c>
      <c r="N263" s="973">
        <f t="shared" ref="N263" si="41">SUM(N264:N265)</f>
        <v>0</v>
      </c>
    </row>
    <row r="264" spans="1:14" ht="12.75" customHeight="1">
      <c r="A264" s="11"/>
      <c r="B264" s="12" t="s">
        <v>40</v>
      </c>
      <c r="C264" s="153">
        <v>0</v>
      </c>
      <c r="D264" s="153">
        <v>0</v>
      </c>
      <c r="E264" s="153">
        <v>0</v>
      </c>
      <c r="F264" s="153">
        <v>0</v>
      </c>
      <c r="G264" s="153">
        <v>0</v>
      </c>
      <c r="H264" s="153">
        <v>0</v>
      </c>
      <c r="I264" s="153">
        <v>0</v>
      </c>
      <c r="J264" s="153">
        <v>0</v>
      </c>
      <c r="K264" s="153">
        <v>0</v>
      </c>
      <c r="L264" s="153">
        <v>0</v>
      </c>
      <c r="M264" s="153">
        <v>0</v>
      </c>
      <c r="N264" s="153">
        <v>0</v>
      </c>
    </row>
    <row r="265" spans="1:14" ht="13.5" customHeight="1">
      <c r="A265" s="11"/>
      <c r="B265" s="12" t="s">
        <v>41</v>
      </c>
      <c r="C265" s="153">
        <v>0</v>
      </c>
      <c r="D265" s="153">
        <v>0</v>
      </c>
      <c r="E265" s="153">
        <v>0</v>
      </c>
      <c r="F265" s="153">
        <v>0</v>
      </c>
      <c r="G265" s="153">
        <v>0</v>
      </c>
      <c r="H265" s="153">
        <v>0</v>
      </c>
      <c r="I265" s="153">
        <v>0</v>
      </c>
      <c r="J265" s="153">
        <v>0</v>
      </c>
      <c r="K265" s="153">
        <v>0</v>
      </c>
      <c r="L265" s="153">
        <v>0</v>
      </c>
      <c r="M265" s="153">
        <v>0</v>
      </c>
      <c r="N265" s="153">
        <v>0</v>
      </c>
    </row>
    <row r="266" spans="1:14" ht="18" customHeight="1">
      <c r="A266" s="11"/>
      <c r="B266" s="10" t="s">
        <v>42</v>
      </c>
      <c r="C266" s="13">
        <f t="shared" ref="C266" si="42">SUM(C267:C268)</f>
        <v>0</v>
      </c>
      <c r="D266" s="13">
        <f t="shared" ref="D266" si="43">SUM(D267:D268)</f>
        <v>0</v>
      </c>
      <c r="E266" s="13">
        <f t="shared" ref="E266" si="44">SUM(E267:E268)</f>
        <v>0</v>
      </c>
      <c r="F266" s="13">
        <f t="shared" ref="F266" si="45">SUM(F267:F268)</f>
        <v>0</v>
      </c>
      <c r="G266" s="13">
        <f t="shared" ref="G266" si="46">SUM(G267:G268)</f>
        <v>0</v>
      </c>
      <c r="H266" s="13">
        <f t="shared" ref="H266" si="47">SUM(H267:H268)</f>
        <v>0</v>
      </c>
      <c r="I266" s="13">
        <f t="shared" ref="I266" si="48">SUM(I267:I268)</f>
        <v>0</v>
      </c>
      <c r="J266" s="13">
        <f t="shared" ref="J266" si="49">SUM(J267:J268)</f>
        <v>0</v>
      </c>
      <c r="K266" s="13">
        <f t="shared" ref="K266" si="50">SUM(K267:K268)</f>
        <v>0</v>
      </c>
      <c r="L266" s="13">
        <f t="shared" ref="L266" si="51">SUM(L267:L268)</f>
        <v>0</v>
      </c>
      <c r="M266" s="13">
        <f t="shared" ref="M266" si="52">SUM(M267:M268)</f>
        <v>0</v>
      </c>
      <c r="N266" s="13">
        <f t="shared" ref="N266" si="53">SUM(N267:N268)</f>
        <v>0</v>
      </c>
    </row>
    <row r="267" spans="1:14" ht="12.75" customHeight="1">
      <c r="A267" s="11"/>
      <c r="B267" s="12" t="s">
        <v>40</v>
      </c>
      <c r="C267" s="129">
        <v>0</v>
      </c>
      <c r="D267" s="236">
        <v>0</v>
      </c>
      <c r="E267" s="303">
        <v>0</v>
      </c>
      <c r="F267" s="383">
        <v>0</v>
      </c>
      <c r="G267" s="453">
        <v>0</v>
      </c>
      <c r="H267" s="525">
        <v>0</v>
      </c>
      <c r="I267" s="595">
        <v>0</v>
      </c>
      <c r="J267" s="690">
        <v>0</v>
      </c>
      <c r="K267" s="761">
        <v>0</v>
      </c>
      <c r="L267" s="833">
        <v>0</v>
      </c>
      <c r="M267" s="903">
        <v>0</v>
      </c>
      <c r="N267" s="974">
        <v>0</v>
      </c>
    </row>
    <row r="268" spans="1:14" ht="13.5" customHeight="1">
      <c r="A268" s="11"/>
      <c r="B268" s="12" t="s">
        <v>41</v>
      </c>
      <c r="C268" s="129">
        <v>0</v>
      </c>
      <c r="D268" s="236">
        <v>0</v>
      </c>
      <c r="E268" s="303">
        <v>0</v>
      </c>
      <c r="F268" s="383">
        <v>0</v>
      </c>
      <c r="G268" s="453">
        <v>0</v>
      </c>
      <c r="H268" s="525">
        <v>0</v>
      </c>
      <c r="I268" s="595">
        <v>0</v>
      </c>
      <c r="J268" s="690">
        <v>0</v>
      </c>
      <c r="K268" s="761">
        <v>0</v>
      </c>
      <c r="L268" s="833">
        <v>0</v>
      </c>
      <c r="M268" s="903">
        <v>0</v>
      </c>
      <c r="N268" s="974">
        <v>0</v>
      </c>
    </row>
    <row r="269" spans="1:14" ht="12.75" customHeight="1">
      <c r="A269" s="9">
        <v>2</v>
      </c>
      <c r="B269" s="10" t="s">
        <v>43</v>
      </c>
      <c r="C269" s="128"/>
      <c r="D269" s="231"/>
      <c r="E269" s="296"/>
      <c r="F269" s="378"/>
      <c r="G269" s="448"/>
      <c r="H269" s="519"/>
      <c r="I269" s="588"/>
      <c r="J269" s="683"/>
      <c r="K269" s="756"/>
      <c r="L269" s="828"/>
      <c r="M269" s="896"/>
      <c r="N269" s="968"/>
    </row>
    <row r="270" spans="1:14">
      <c r="A270" s="11"/>
      <c r="B270" s="12" t="s">
        <v>44</v>
      </c>
      <c r="C270" s="128"/>
      <c r="D270" s="231"/>
      <c r="E270" s="296"/>
      <c r="F270" s="378"/>
      <c r="G270" s="448"/>
      <c r="H270" s="519"/>
      <c r="I270" s="588"/>
      <c r="J270" s="683"/>
      <c r="K270" s="756"/>
      <c r="L270" s="828"/>
      <c r="M270" s="896"/>
      <c r="N270" s="968"/>
    </row>
    <row r="271" spans="1:14" ht="30" customHeight="1">
      <c r="A271" s="11"/>
      <c r="B271" s="12" t="s">
        <v>45</v>
      </c>
      <c r="C271" s="128"/>
      <c r="D271" s="231"/>
      <c r="E271" s="296"/>
      <c r="F271" s="378"/>
      <c r="G271" s="448"/>
      <c r="H271" s="519"/>
      <c r="I271" s="588"/>
      <c r="J271" s="683"/>
      <c r="K271" s="756"/>
      <c r="L271" s="828"/>
      <c r="M271" s="896"/>
      <c r="N271" s="968"/>
    </row>
    <row r="272" spans="1:14" ht="25.5" customHeight="1">
      <c r="A272" s="9"/>
      <c r="B272" s="12" t="s">
        <v>46</v>
      </c>
      <c r="C272" s="128"/>
      <c r="D272" s="231"/>
      <c r="E272" s="296"/>
      <c r="F272" s="378"/>
      <c r="G272" s="448"/>
      <c r="H272" s="519"/>
      <c r="I272" s="588"/>
      <c r="J272" s="683"/>
      <c r="K272" s="756"/>
      <c r="L272" s="828"/>
      <c r="M272" s="896"/>
      <c r="N272" s="968"/>
    </row>
    <row r="273" spans="1:14" ht="20.100000000000001" customHeight="1">
      <c r="A273" s="14"/>
      <c r="B273" s="15" t="s">
        <v>47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20.100000000000001" customHeight="1" thickBot="1">
      <c r="A274" s="17">
        <v>3</v>
      </c>
      <c r="B274" s="18" t="s">
        <v>48</v>
      </c>
      <c r="C274" s="152"/>
      <c r="D274" s="246"/>
      <c r="E274" s="290"/>
      <c r="F274" s="393"/>
      <c r="G274" s="463"/>
      <c r="H274" s="535"/>
      <c r="I274" s="582"/>
      <c r="J274" s="677"/>
      <c r="K274" s="771"/>
      <c r="L274" s="843"/>
      <c r="M274" s="890"/>
      <c r="N274" s="984"/>
    </row>
    <row r="275" spans="1:14" ht="20.100000000000001" customHeight="1">
      <c r="B275" s="126" t="s">
        <v>49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0.100000000000001" customHeight="1"/>
    <row r="277" spans="1:14" ht="20.100000000000001" customHeight="1"/>
    <row r="278" spans="1:14" ht="20.100000000000001" customHeight="1"/>
    <row r="279" spans="1:14" ht="20.100000000000001" customHeight="1"/>
    <row r="280" spans="1:14" ht="26.25" customHeight="1"/>
    <row r="281" spans="1:14" ht="20.100000000000001" customHeight="1"/>
    <row r="282" spans="1:14" ht="20.100000000000001" customHeight="1">
      <c r="A282" s="1000" t="s">
        <v>0</v>
      </c>
      <c r="B282" s="1000"/>
      <c r="C282" s="1001" t="s">
        <v>2</v>
      </c>
    </row>
    <row r="283" spans="1:14" ht="20.100000000000001" customHeight="1">
      <c r="A283" s="1000" t="s">
        <v>3</v>
      </c>
      <c r="B283" s="1000"/>
      <c r="C283" s="1001"/>
    </row>
    <row r="284" spans="1:14" ht="20.100000000000001" customHeight="1">
      <c r="A284" s="1000" t="s">
        <v>4</v>
      </c>
      <c r="B284" s="1000"/>
    </row>
    <row r="285" spans="1:14" ht="24" customHeight="1"/>
    <row r="287" spans="1:14" ht="12.75" customHeight="1">
      <c r="A287" s="1" t="s">
        <v>7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>
      <c r="A288" s="1" t="s">
        <v>8</v>
      </c>
      <c r="C288" s="137" t="str">
        <f>+C253</f>
        <v>: Januari</v>
      </c>
    </row>
    <row r="289" spans="1:14" s="3" customFormat="1" ht="12.75" customHeight="1">
      <c r="A289" s="19" t="s">
        <v>52</v>
      </c>
      <c r="B289" s="19"/>
      <c r="C289" s="154" t="str">
        <f>+C254</f>
        <v>: 2020</v>
      </c>
    </row>
    <row r="290" spans="1:14" ht="12.75" customHeight="1" thickBot="1"/>
    <row r="291" spans="1:14" ht="12.75" customHeight="1">
      <c r="A291" s="987" t="s">
        <v>13</v>
      </c>
      <c r="B291" s="989" t="s">
        <v>14</v>
      </c>
      <c r="C291" s="130"/>
    </row>
    <row r="292" spans="1:14" ht="12.75" customHeight="1">
      <c r="A292" s="988"/>
      <c r="B292" s="990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 customHeight="1">
      <c r="A293" s="988"/>
      <c r="B293" s="990"/>
      <c r="C293" s="131" t="s">
        <v>20</v>
      </c>
      <c r="D293" s="223" t="s">
        <v>20</v>
      </c>
      <c r="E293" s="301" t="s">
        <v>20</v>
      </c>
      <c r="F293" s="370" t="s">
        <v>20</v>
      </c>
      <c r="G293" s="440" t="s">
        <v>20</v>
      </c>
      <c r="H293" s="511" t="s">
        <v>20</v>
      </c>
      <c r="I293" s="593" t="s">
        <v>20</v>
      </c>
      <c r="J293" s="688" t="s">
        <v>20</v>
      </c>
      <c r="K293" s="748" t="s">
        <v>20</v>
      </c>
      <c r="L293" s="820" t="s">
        <v>20</v>
      </c>
      <c r="M293" s="901" t="s">
        <v>20</v>
      </c>
      <c r="N293" s="960" t="s">
        <v>20</v>
      </c>
    </row>
    <row r="294" spans="1:14" ht="12.75" customHeight="1">
      <c r="A294" s="988"/>
      <c r="B294" s="990"/>
      <c r="C294" s="132"/>
      <c r="D294" s="224"/>
      <c r="E294" s="298"/>
      <c r="F294" s="371"/>
      <c r="G294" s="441"/>
      <c r="H294" s="512"/>
      <c r="I294" s="590"/>
      <c r="J294" s="685"/>
      <c r="K294" s="749"/>
      <c r="L294" s="821"/>
      <c r="M294" s="898"/>
      <c r="N294" s="961"/>
    </row>
    <row r="295" spans="1:14" ht="12.75" customHeight="1">
      <c r="A295" s="44" t="s">
        <v>25</v>
      </c>
      <c r="B295" s="45" t="s">
        <v>26</v>
      </c>
      <c r="C295" s="138" t="s">
        <v>35</v>
      </c>
      <c r="D295" s="225" t="s">
        <v>35</v>
      </c>
      <c r="E295" s="299" t="s">
        <v>35</v>
      </c>
      <c r="F295" s="372" t="s">
        <v>35</v>
      </c>
      <c r="G295" s="442" t="s">
        <v>35</v>
      </c>
      <c r="H295" s="513" t="s">
        <v>35</v>
      </c>
      <c r="I295" s="591" t="s">
        <v>35</v>
      </c>
      <c r="J295" s="686" t="s">
        <v>35</v>
      </c>
      <c r="K295" s="750" t="s">
        <v>35</v>
      </c>
      <c r="L295" s="822" t="s">
        <v>35</v>
      </c>
      <c r="M295" s="899" t="s">
        <v>35</v>
      </c>
      <c r="N295" s="962" t="s">
        <v>35</v>
      </c>
    </row>
    <row r="296" spans="1:14" ht="12.75" customHeight="1">
      <c r="A296" s="5"/>
      <c r="B296" s="6" t="s">
        <v>37</v>
      </c>
      <c r="C296" s="7">
        <f t="shared" ref="C296:N296" si="54">SUM(C298,C301)</f>
        <v>0</v>
      </c>
      <c r="D296" s="7">
        <f t="shared" si="54"/>
        <v>0</v>
      </c>
      <c r="E296" s="7">
        <f t="shared" si="54"/>
        <v>0</v>
      </c>
      <c r="F296" s="7">
        <f t="shared" si="54"/>
        <v>0</v>
      </c>
      <c r="G296" s="7">
        <f t="shared" si="54"/>
        <v>0</v>
      </c>
      <c r="H296" s="7">
        <f t="shared" si="54"/>
        <v>0</v>
      </c>
      <c r="I296" s="7">
        <f t="shared" si="54"/>
        <v>0</v>
      </c>
      <c r="J296" s="7">
        <f t="shared" si="54"/>
        <v>0</v>
      </c>
      <c r="K296" s="7">
        <f t="shared" si="54"/>
        <v>0</v>
      </c>
      <c r="L296" s="7">
        <f t="shared" si="54"/>
        <v>0</v>
      </c>
      <c r="M296" s="7">
        <f t="shared" si="54"/>
        <v>0</v>
      </c>
      <c r="N296" s="7">
        <f t="shared" si="54"/>
        <v>0</v>
      </c>
    </row>
    <row r="297" spans="1:14" ht="18" customHeight="1">
      <c r="A297" s="9">
        <v>1</v>
      </c>
      <c r="B297" s="80" t="s">
        <v>38</v>
      </c>
      <c r="C297" s="128"/>
      <c r="D297" s="231"/>
      <c r="E297" s="296"/>
      <c r="F297" s="378"/>
      <c r="G297" s="448"/>
      <c r="H297" s="519"/>
      <c r="I297" s="588"/>
      <c r="J297" s="683"/>
      <c r="K297" s="756"/>
      <c r="L297" s="828"/>
      <c r="M297" s="896"/>
      <c r="N297" s="968"/>
    </row>
    <row r="298" spans="1:14" ht="18" customHeight="1">
      <c r="A298" s="11"/>
      <c r="B298" s="10" t="s">
        <v>39</v>
      </c>
      <c r="C298" s="133">
        <f t="shared" ref="C298" si="55">SUM(C299:C300)</f>
        <v>0</v>
      </c>
      <c r="D298" s="235">
        <f t="shared" ref="D298" si="56">SUM(D299:D300)</f>
        <v>0</v>
      </c>
      <c r="E298" s="305">
        <f t="shared" ref="E298" si="57">SUM(E299:E300)</f>
        <v>0</v>
      </c>
      <c r="F298" s="382">
        <f t="shared" ref="F298" si="58">SUM(F299:F300)</f>
        <v>0</v>
      </c>
      <c r="G298" s="452">
        <f t="shared" ref="G298" si="59">SUM(G299:G300)</f>
        <v>0</v>
      </c>
      <c r="H298" s="524">
        <f t="shared" ref="H298" si="60">SUM(H299:H300)</f>
        <v>0</v>
      </c>
      <c r="I298" s="597">
        <f t="shared" ref="I298" si="61">SUM(I299:I300)</f>
        <v>0</v>
      </c>
      <c r="J298" s="692">
        <f t="shared" ref="J298" si="62">SUM(J299:J300)</f>
        <v>0</v>
      </c>
      <c r="K298" s="760">
        <f t="shared" ref="K298" si="63">SUM(K299:K300)</f>
        <v>0</v>
      </c>
      <c r="L298" s="832">
        <f t="shared" ref="L298" si="64">SUM(L299:L300)</f>
        <v>0</v>
      </c>
      <c r="M298" s="905">
        <f t="shared" ref="M298" si="65">SUM(M299:M300)</f>
        <v>0</v>
      </c>
      <c r="N298" s="973">
        <f t="shared" ref="N298" si="66">SUM(N299:N300)</f>
        <v>0</v>
      </c>
    </row>
    <row r="299" spans="1:14" ht="12.75" customHeight="1">
      <c r="A299" s="11"/>
      <c r="B299" s="12" t="s">
        <v>40</v>
      </c>
      <c r="C299" s="153">
        <v>0</v>
      </c>
      <c r="D299" s="153">
        <v>0</v>
      </c>
      <c r="E299" s="153">
        <v>0</v>
      </c>
      <c r="F299" s="153">
        <v>0</v>
      </c>
      <c r="G299" s="153">
        <v>0</v>
      </c>
      <c r="H299" s="153">
        <v>0</v>
      </c>
      <c r="I299" s="153">
        <v>0</v>
      </c>
      <c r="J299" s="153">
        <v>0</v>
      </c>
      <c r="K299" s="153">
        <v>0</v>
      </c>
      <c r="L299" s="153">
        <v>0</v>
      </c>
      <c r="M299" s="153">
        <v>0</v>
      </c>
      <c r="N299" s="153">
        <v>0</v>
      </c>
    </row>
    <row r="300" spans="1:14" ht="12.75" customHeight="1">
      <c r="A300" s="11"/>
      <c r="B300" s="12" t="s">
        <v>41</v>
      </c>
      <c r="C300" s="153">
        <v>0</v>
      </c>
      <c r="D300" s="153">
        <v>0</v>
      </c>
      <c r="E300" s="153">
        <v>0</v>
      </c>
      <c r="F300" s="153">
        <v>0</v>
      </c>
      <c r="G300" s="153">
        <v>0</v>
      </c>
      <c r="H300" s="153">
        <v>0</v>
      </c>
      <c r="I300" s="153">
        <v>0</v>
      </c>
      <c r="J300" s="153">
        <v>0</v>
      </c>
      <c r="K300" s="153">
        <v>0</v>
      </c>
      <c r="L300" s="153">
        <v>0</v>
      </c>
      <c r="M300" s="153">
        <v>0</v>
      </c>
      <c r="N300" s="153">
        <v>0</v>
      </c>
    </row>
    <row r="301" spans="1:14" ht="12.75" customHeight="1">
      <c r="A301" s="11"/>
      <c r="B301" s="10" t="s">
        <v>42</v>
      </c>
      <c r="C301" s="13">
        <f t="shared" ref="C301" si="67">SUM(C302:C303)</f>
        <v>0</v>
      </c>
      <c r="D301" s="13">
        <f t="shared" ref="D301" si="68">SUM(D302:D303)</f>
        <v>0</v>
      </c>
      <c r="E301" s="13">
        <f t="shared" ref="E301" si="69">SUM(E302:E303)</f>
        <v>0</v>
      </c>
      <c r="F301" s="13">
        <f t="shared" ref="F301" si="70">SUM(F302:F303)</f>
        <v>0</v>
      </c>
      <c r="G301" s="13">
        <f t="shared" ref="G301" si="71">SUM(G302:G303)</f>
        <v>0</v>
      </c>
      <c r="H301" s="13">
        <f t="shared" ref="H301" si="72">SUM(H302:H303)</f>
        <v>0</v>
      </c>
      <c r="I301" s="13">
        <f t="shared" ref="I301" si="73">SUM(I302:I303)</f>
        <v>0</v>
      </c>
      <c r="J301" s="13">
        <f t="shared" ref="J301" si="74">SUM(J302:J303)</f>
        <v>0</v>
      </c>
      <c r="K301" s="13">
        <f t="shared" ref="K301" si="75">SUM(K302:K303)</f>
        <v>0</v>
      </c>
      <c r="L301" s="13">
        <f t="shared" ref="L301" si="76">SUM(L302:L303)</f>
        <v>0</v>
      </c>
      <c r="M301" s="13">
        <f t="shared" ref="M301" si="77">SUM(M302:M303)</f>
        <v>0</v>
      </c>
      <c r="N301" s="13">
        <f t="shared" ref="N301" si="78">SUM(N302:N303)</f>
        <v>0</v>
      </c>
    </row>
    <row r="302" spans="1:14">
      <c r="A302" s="11"/>
      <c r="B302" s="12" t="s">
        <v>40</v>
      </c>
      <c r="C302" s="129">
        <v>0</v>
      </c>
      <c r="D302" s="236">
        <v>0</v>
      </c>
      <c r="E302" s="303">
        <v>0</v>
      </c>
      <c r="F302" s="383">
        <v>0</v>
      </c>
      <c r="G302" s="453">
        <v>0</v>
      </c>
      <c r="H302" s="525">
        <v>0</v>
      </c>
      <c r="I302" s="595">
        <v>0</v>
      </c>
      <c r="J302" s="690">
        <v>0</v>
      </c>
      <c r="K302" s="761">
        <v>0</v>
      </c>
      <c r="L302" s="833">
        <v>0</v>
      </c>
      <c r="M302" s="903">
        <v>0</v>
      </c>
      <c r="N302" s="974">
        <v>0</v>
      </c>
    </row>
    <row r="303" spans="1:14" ht="18.75" customHeight="1">
      <c r="A303" s="11"/>
      <c r="B303" s="12" t="s">
        <v>41</v>
      </c>
      <c r="C303" s="129">
        <v>0</v>
      </c>
      <c r="D303" s="236">
        <v>0</v>
      </c>
      <c r="E303" s="303">
        <v>0</v>
      </c>
      <c r="F303" s="383">
        <v>0</v>
      </c>
      <c r="G303" s="453">
        <v>0</v>
      </c>
      <c r="H303" s="525">
        <v>0</v>
      </c>
      <c r="I303" s="595">
        <v>0</v>
      </c>
      <c r="J303" s="690">
        <v>0</v>
      </c>
      <c r="K303" s="761">
        <v>0</v>
      </c>
      <c r="L303" s="833">
        <v>0</v>
      </c>
      <c r="M303" s="903">
        <v>0</v>
      </c>
      <c r="N303" s="974">
        <v>0</v>
      </c>
    </row>
    <row r="304" spans="1:14" ht="17.25" customHeight="1">
      <c r="A304" s="9">
        <v>2</v>
      </c>
      <c r="B304" s="80" t="s">
        <v>43</v>
      </c>
      <c r="C304" s="128"/>
      <c r="D304" s="231"/>
      <c r="E304" s="296"/>
      <c r="F304" s="378"/>
      <c r="G304" s="448"/>
      <c r="H304" s="519"/>
      <c r="I304" s="588"/>
      <c r="J304" s="683"/>
      <c r="K304" s="756"/>
      <c r="L304" s="828"/>
      <c r="M304" s="896"/>
      <c r="N304" s="968"/>
    </row>
    <row r="305" spans="1:14" ht="20.100000000000001" customHeight="1">
      <c r="A305" s="11"/>
      <c r="B305" s="12" t="s">
        <v>44</v>
      </c>
      <c r="C305" s="128"/>
      <c r="D305" s="231"/>
      <c r="E305" s="296"/>
      <c r="F305" s="378"/>
      <c r="G305" s="448"/>
      <c r="H305" s="519"/>
      <c r="I305" s="588"/>
      <c r="J305" s="683"/>
      <c r="K305" s="756"/>
      <c r="L305" s="828"/>
      <c r="M305" s="896"/>
      <c r="N305" s="968"/>
    </row>
    <row r="306" spans="1:14" ht="20.100000000000001" customHeight="1">
      <c r="A306" s="11"/>
      <c r="B306" s="12" t="s">
        <v>45</v>
      </c>
      <c r="C306" s="128"/>
      <c r="D306" s="231"/>
      <c r="E306" s="296"/>
      <c r="F306" s="378"/>
      <c r="G306" s="448"/>
      <c r="H306" s="519"/>
      <c r="I306" s="588"/>
      <c r="J306" s="683"/>
      <c r="K306" s="756"/>
      <c r="L306" s="828"/>
      <c r="M306" s="896"/>
      <c r="N306" s="968"/>
    </row>
    <row r="307" spans="1:14" ht="20.100000000000001" customHeight="1">
      <c r="A307" s="9"/>
      <c r="B307" s="12" t="s">
        <v>46</v>
      </c>
      <c r="C307" s="128"/>
      <c r="D307" s="231"/>
      <c r="E307" s="296"/>
      <c r="F307" s="378"/>
      <c r="G307" s="448"/>
      <c r="H307" s="519"/>
      <c r="I307" s="588"/>
      <c r="J307" s="683"/>
      <c r="K307" s="756"/>
      <c r="L307" s="828"/>
      <c r="M307" s="896"/>
      <c r="N307" s="968"/>
    </row>
    <row r="308" spans="1:14" ht="20.100000000000001" customHeight="1">
      <c r="A308" s="14"/>
      <c r="B308" s="15" t="s">
        <v>47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20.100000000000001" customHeight="1" thickBot="1">
      <c r="A309" s="17">
        <v>3</v>
      </c>
      <c r="B309" s="18" t="s">
        <v>48</v>
      </c>
      <c r="C309" s="152"/>
      <c r="D309" s="246"/>
      <c r="E309" s="290"/>
      <c r="F309" s="393"/>
      <c r="G309" s="463"/>
      <c r="H309" s="535"/>
      <c r="I309" s="582"/>
      <c r="J309" s="677"/>
      <c r="K309" s="771"/>
      <c r="L309" s="843"/>
      <c r="M309" s="890"/>
      <c r="N309" s="984"/>
    </row>
    <row r="310" spans="1:14" ht="20.100000000000001" customHeight="1">
      <c r="B310" s="126" t="s">
        <v>49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0.100000000000001" customHeight="1"/>
    <row r="312" spans="1:14" ht="26.25" customHeight="1"/>
    <row r="313" spans="1:14" ht="20.100000000000001" customHeight="1"/>
    <row r="314" spans="1:14" ht="20.100000000000001" customHeight="1"/>
    <row r="315" spans="1:14" ht="20.100000000000001" customHeight="1"/>
    <row r="316" spans="1:14" ht="20.100000000000001" customHeight="1"/>
    <row r="317" spans="1:14" ht="24" customHeight="1"/>
    <row r="318" spans="1:14" ht="12.75" customHeight="1">
      <c r="A318" s="1000" t="s">
        <v>0</v>
      </c>
      <c r="B318" s="1000"/>
      <c r="C318" s="1001" t="s">
        <v>2</v>
      </c>
    </row>
    <row r="319" spans="1:14" ht="12.75" customHeight="1">
      <c r="A319" s="1000" t="s">
        <v>3</v>
      </c>
      <c r="B319" s="1000"/>
      <c r="C319" s="1001"/>
    </row>
    <row r="320" spans="1:14">
      <c r="A320" s="1000" t="s">
        <v>4</v>
      </c>
      <c r="B320" s="1000"/>
    </row>
    <row r="321" spans="1:14" ht="20.25" customHeight="1"/>
    <row r="322" spans="1:14" ht="12.75" customHeight="1"/>
    <row r="323" spans="1:14">
      <c r="A323" s="1" t="s">
        <v>7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>
      <c r="A324" s="1" t="s">
        <v>8</v>
      </c>
      <c r="C324" s="137" t="str">
        <f>+C288</f>
        <v>: Januari</v>
      </c>
    </row>
    <row r="325" spans="1:14" s="3" customFormat="1" ht="12.75" customHeight="1">
      <c r="A325" s="3" t="s">
        <v>55</v>
      </c>
      <c r="C325" s="154" t="str">
        <f>+C289</f>
        <v>: 2020</v>
      </c>
    </row>
    <row r="326" spans="1:14" ht="13.5" thickBot="1"/>
    <row r="327" spans="1:14" ht="12.75" customHeight="1">
      <c r="A327" s="987" t="s">
        <v>13</v>
      </c>
      <c r="B327" s="989" t="s">
        <v>14</v>
      </c>
      <c r="C327" s="130"/>
    </row>
    <row r="328" spans="1:14" ht="12.75" customHeight="1">
      <c r="A328" s="988"/>
      <c r="B328" s="990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1" customHeight="1">
      <c r="A329" s="988"/>
      <c r="B329" s="990"/>
      <c r="C329" s="131" t="s">
        <v>20</v>
      </c>
      <c r="D329" s="223" t="s">
        <v>20</v>
      </c>
      <c r="E329" s="301" t="s">
        <v>20</v>
      </c>
      <c r="F329" s="370" t="s">
        <v>20</v>
      </c>
      <c r="G329" s="440" t="s">
        <v>20</v>
      </c>
      <c r="H329" s="511" t="s">
        <v>20</v>
      </c>
      <c r="I329" s="593" t="s">
        <v>20</v>
      </c>
      <c r="J329" s="688" t="s">
        <v>20</v>
      </c>
      <c r="K329" s="748" t="s">
        <v>20</v>
      </c>
      <c r="L329" s="820" t="s">
        <v>20</v>
      </c>
      <c r="M329" s="901" t="s">
        <v>20</v>
      </c>
      <c r="N329" s="960" t="s">
        <v>20</v>
      </c>
    </row>
    <row r="330" spans="1:14" ht="18" customHeight="1">
      <c r="A330" s="988"/>
      <c r="B330" s="990"/>
      <c r="C330" s="132"/>
      <c r="D330" s="224"/>
      <c r="E330" s="298"/>
      <c r="F330" s="371"/>
      <c r="G330" s="441"/>
      <c r="H330" s="512"/>
      <c r="I330" s="590"/>
      <c r="J330" s="685"/>
      <c r="K330" s="749"/>
      <c r="L330" s="821"/>
      <c r="M330" s="898"/>
      <c r="N330" s="961"/>
    </row>
    <row r="331" spans="1:14" ht="12.75" customHeight="1">
      <c r="A331" s="44" t="s">
        <v>25</v>
      </c>
      <c r="B331" s="45" t="s">
        <v>26</v>
      </c>
      <c r="C331" s="138" t="s">
        <v>35</v>
      </c>
      <c r="D331" s="225" t="s">
        <v>35</v>
      </c>
      <c r="E331" s="299" t="s">
        <v>35</v>
      </c>
      <c r="F331" s="372" t="s">
        <v>35</v>
      </c>
      <c r="G331" s="442" t="s">
        <v>35</v>
      </c>
      <c r="H331" s="513" t="s">
        <v>35</v>
      </c>
      <c r="I331" s="591" t="s">
        <v>35</v>
      </c>
      <c r="J331" s="686" t="s">
        <v>35</v>
      </c>
      <c r="K331" s="750" t="s">
        <v>35</v>
      </c>
      <c r="L331" s="822" t="s">
        <v>35</v>
      </c>
      <c r="M331" s="899" t="s">
        <v>35</v>
      </c>
      <c r="N331" s="962" t="s">
        <v>35</v>
      </c>
    </row>
    <row r="332" spans="1:14" ht="12.75" customHeight="1">
      <c r="A332" s="5"/>
      <c r="B332" s="6" t="s">
        <v>37</v>
      </c>
      <c r="C332" s="7">
        <f t="shared" ref="C332:N332" si="79">SUM(C334,C337)</f>
        <v>0</v>
      </c>
      <c r="D332" s="7">
        <f t="shared" si="79"/>
        <v>0</v>
      </c>
      <c r="E332" s="7">
        <f t="shared" si="79"/>
        <v>0</v>
      </c>
      <c r="F332" s="7">
        <f t="shared" si="79"/>
        <v>0</v>
      </c>
      <c r="G332" s="7">
        <f t="shared" si="79"/>
        <v>0</v>
      </c>
      <c r="H332" s="7">
        <f t="shared" si="79"/>
        <v>0</v>
      </c>
      <c r="I332" s="7">
        <f t="shared" si="79"/>
        <v>0</v>
      </c>
      <c r="J332" s="7">
        <f t="shared" si="79"/>
        <v>0</v>
      </c>
      <c r="K332" s="7">
        <f t="shared" si="79"/>
        <v>0</v>
      </c>
      <c r="L332" s="7">
        <f t="shared" si="79"/>
        <v>0</v>
      </c>
      <c r="M332" s="7">
        <f t="shared" si="79"/>
        <v>0</v>
      </c>
      <c r="N332" s="7">
        <f t="shared" si="79"/>
        <v>0</v>
      </c>
    </row>
    <row r="333" spans="1:14" ht="12.75" customHeight="1">
      <c r="A333" s="9">
        <v>1</v>
      </c>
      <c r="B333" s="10" t="s">
        <v>38</v>
      </c>
      <c r="C333" s="128"/>
      <c r="D333" s="231"/>
      <c r="E333" s="296"/>
      <c r="F333" s="378"/>
      <c r="G333" s="448"/>
      <c r="H333" s="519"/>
      <c r="I333" s="588"/>
      <c r="J333" s="683"/>
      <c r="K333" s="756"/>
      <c r="L333" s="828"/>
      <c r="M333" s="896"/>
      <c r="N333" s="968"/>
    </row>
    <row r="334" spans="1:14">
      <c r="A334" s="11"/>
      <c r="B334" s="10" t="s">
        <v>39</v>
      </c>
      <c r="C334" s="133">
        <f t="shared" ref="C334" si="80">SUM(C335:C336)</f>
        <v>0</v>
      </c>
      <c r="D334" s="235">
        <f t="shared" ref="D334" si="81">SUM(D335:D336)</f>
        <v>0</v>
      </c>
      <c r="E334" s="305">
        <f t="shared" ref="E334" si="82">SUM(E335:E336)</f>
        <v>0</v>
      </c>
      <c r="F334" s="382">
        <f t="shared" ref="F334" si="83">SUM(F335:F336)</f>
        <v>0</v>
      </c>
      <c r="G334" s="452">
        <f t="shared" ref="G334" si="84">SUM(G335:G336)</f>
        <v>0</v>
      </c>
      <c r="H334" s="524">
        <f t="shared" ref="H334" si="85">SUM(H335:H336)</f>
        <v>0</v>
      </c>
      <c r="I334" s="597">
        <f t="shared" ref="I334" si="86">SUM(I335:I336)</f>
        <v>0</v>
      </c>
      <c r="J334" s="692">
        <f t="shared" ref="J334" si="87">SUM(J335:J336)</f>
        <v>0</v>
      </c>
      <c r="K334" s="760">
        <f t="shared" ref="K334" si="88">SUM(K335:K336)</f>
        <v>0</v>
      </c>
      <c r="L334" s="832">
        <f t="shared" ref="L334" si="89">SUM(L335:L336)</f>
        <v>0</v>
      </c>
      <c r="M334" s="905">
        <f t="shared" ref="M334" si="90">SUM(M335:M336)</f>
        <v>0</v>
      </c>
      <c r="N334" s="973">
        <f t="shared" ref="N334" si="91">SUM(N335:N336)</f>
        <v>0</v>
      </c>
    </row>
    <row r="335" spans="1:14" ht="30" customHeight="1">
      <c r="A335" s="11"/>
      <c r="B335" s="12" t="s">
        <v>40</v>
      </c>
      <c r="C335" s="153">
        <v>0</v>
      </c>
      <c r="D335" s="153">
        <v>0</v>
      </c>
      <c r="E335" s="153">
        <v>0</v>
      </c>
      <c r="F335" s="153">
        <v>0</v>
      </c>
      <c r="G335" s="153">
        <v>0</v>
      </c>
      <c r="H335" s="153">
        <v>0</v>
      </c>
      <c r="I335" s="153">
        <v>0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</row>
    <row r="336" spans="1:14" ht="25.5" customHeight="1">
      <c r="A336" s="11"/>
      <c r="B336" s="12" t="s">
        <v>41</v>
      </c>
      <c r="C336" s="153">
        <v>0</v>
      </c>
      <c r="D336" s="153">
        <v>0</v>
      </c>
      <c r="E336" s="153">
        <v>0</v>
      </c>
      <c r="F336" s="153">
        <v>0</v>
      </c>
      <c r="G336" s="153">
        <v>0</v>
      </c>
      <c r="H336" s="153">
        <v>0</v>
      </c>
      <c r="I336" s="153">
        <v>0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</row>
    <row r="337" spans="1:14" ht="20.100000000000001" customHeight="1">
      <c r="A337" s="11"/>
      <c r="B337" s="10" t="s">
        <v>42</v>
      </c>
      <c r="C337" s="13">
        <f t="shared" ref="C337" si="92">SUM(C338:C339)</f>
        <v>0</v>
      </c>
      <c r="D337" s="13">
        <f t="shared" ref="D337" si="93">SUM(D338:D339)</f>
        <v>0</v>
      </c>
      <c r="E337" s="13">
        <f t="shared" ref="E337" si="94">SUM(E338:E339)</f>
        <v>0</v>
      </c>
      <c r="F337" s="13">
        <f t="shared" ref="F337" si="95">SUM(F338:F339)</f>
        <v>0</v>
      </c>
      <c r="G337" s="13">
        <f t="shared" ref="G337" si="96">SUM(G338:G339)</f>
        <v>0</v>
      </c>
      <c r="H337" s="13">
        <f t="shared" ref="H337" si="97">SUM(H338:H339)</f>
        <v>0</v>
      </c>
      <c r="I337" s="13">
        <f t="shared" ref="I337" si="98">SUM(I338:I339)</f>
        <v>0</v>
      </c>
      <c r="J337" s="13">
        <f t="shared" ref="J337" si="99">SUM(J338:J339)</f>
        <v>0</v>
      </c>
      <c r="K337" s="13">
        <f t="shared" ref="K337" si="100">SUM(K338:K339)</f>
        <v>0</v>
      </c>
      <c r="L337" s="13">
        <f t="shared" ref="L337" si="101">SUM(L338:L339)</f>
        <v>0</v>
      </c>
      <c r="M337" s="13">
        <f t="shared" ref="M337" si="102">SUM(M338:M339)</f>
        <v>0</v>
      </c>
      <c r="N337" s="13">
        <f t="shared" ref="N337" si="103">SUM(N338:N339)</f>
        <v>0</v>
      </c>
    </row>
    <row r="338" spans="1:14" ht="24" customHeight="1">
      <c r="A338" s="11"/>
      <c r="B338" s="12" t="s">
        <v>40</v>
      </c>
      <c r="C338" s="129">
        <v>0</v>
      </c>
      <c r="D338" s="236">
        <v>0</v>
      </c>
      <c r="E338" s="303">
        <v>0</v>
      </c>
      <c r="F338" s="383">
        <v>0</v>
      </c>
      <c r="G338" s="453">
        <v>0</v>
      </c>
      <c r="H338" s="525">
        <v>0</v>
      </c>
      <c r="I338" s="595">
        <v>0</v>
      </c>
      <c r="J338" s="690">
        <v>0</v>
      </c>
      <c r="K338" s="761">
        <v>0</v>
      </c>
      <c r="L338" s="833">
        <v>0</v>
      </c>
      <c r="M338" s="903">
        <v>0</v>
      </c>
      <c r="N338" s="974">
        <v>0</v>
      </c>
    </row>
    <row r="339" spans="1:14">
      <c r="A339" s="11"/>
      <c r="B339" s="12" t="s">
        <v>41</v>
      </c>
      <c r="C339" s="129">
        <v>0</v>
      </c>
      <c r="D339" s="236">
        <v>0</v>
      </c>
      <c r="E339" s="303">
        <v>0</v>
      </c>
      <c r="F339" s="383">
        <v>0</v>
      </c>
      <c r="G339" s="453">
        <v>0</v>
      </c>
      <c r="H339" s="525">
        <v>0</v>
      </c>
      <c r="I339" s="595">
        <v>0</v>
      </c>
      <c r="J339" s="690">
        <v>0</v>
      </c>
      <c r="K339" s="761">
        <v>0</v>
      </c>
      <c r="L339" s="833">
        <v>0</v>
      </c>
      <c r="M339" s="903">
        <v>0</v>
      </c>
      <c r="N339" s="974">
        <v>0</v>
      </c>
    </row>
    <row r="340" spans="1:14">
      <c r="A340" s="9">
        <v>2</v>
      </c>
      <c r="B340" s="10" t="s">
        <v>43</v>
      </c>
      <c r="C340" s="128"/>
      <c r="D340" s="231"/>
      <c r="E340" s="296"/>
      <c r="F340" s="378"/>
      <c r="G340" s="448"/>
      <c r="H340" s="519"/>
      <c r="I340" s="588"/>
      <c r="J340" s="683"/>
      <c r="K340" s="756"/>
      <c r="L340" s="828"/>
      <c r="M340" s="896"/>
      <c r="N340" s="968"/>
    </row>
    <row r="341" spans="1:14">
      <c r="A341" s="11"/>
      <c r="B341" s="12" t="s">
        <v>44</v>
      </c>
      <c r="C341" s="128"/>
      <c r="D341" s="231"/>
      <c r="E341" s="296"/>
      <c r="F341" s="378"/>
      <c r="G341" s="448"/>
      <c r="H341" s="519"/>
      <c r="I341" s="588"/>
      <c r="J341" s="683"/>
      <c r="K341" s="756"/>
      <c r="L341" s="828"/>
      <c r="M341" s="896"/>
      <c r="N341" s="968"/>
    </row>
    <row r="342" spans="1:14" ht="12.75" customHeight="1">
      <c r="A342" s="11"/>
      <c r="B342" s="12" t="s">
        <v>45</v>
      </c>
      <c r="C342" s="128"/>
      <c r="D342" s="231"/>
      <c r="E342" s="296"/>
      <c r="F342" s="378"/>
      <c r="G342" s="448"/>
      <c r="H342" s="519"/>
      <c r="I342" s="588"/>
      <c r="J342" s="683"/>
      <c r="K342" s="756"/>
      <c r="L342" s="828"/>
      <c r="M342" s="896"/>
      <c r="N342" s="968"/>
    </row>
    <row r="343" spans="1:14" ht="12.75" customHeight="1">
      <c r="A343" s="9"/>
      <c r="B343" s="12" t="s">
        <v>46</v>
      </c>
      <c r="C343" s="128"/>
      <c r="D343" s="231"/>
      <c r="E343" s="296"/>
      <c r="F343" s="378"/>
      <c r="G343" s="448"/>
      <c r="H343" s="519"/>
      <c r="I343" s="588"/>
      <c r="J343" s="683"/>
      <c r="K343" s="756"/>
      <c r="L343" s="828"/>
      <c r="M343" s="896"/>
      <c r="N343" s="968"/>
    </row>
    <row r="344" spans="1:14">
      <c r="A344" s="14"/>
      <c r="B344" s="15" t="s">
        <v>47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3.5" thickBot="1">
      <c r="A345" s="17">
        <v>3</v>
      </c>
      <c r="B345" s="18" t="s">
        <v>48</v>
      </c>
      <c r="C345" s="152"/>
      <c r="D345" s="246"/>
      <c r="E345" s="290"/>
      <c r="F345" s="393"/>
      <c r="G345" s="463"/>
      <c r="H345" s="535"/>
      <c r="I345" s="582"/>
      <c r="J345" s="677"/>
      <c r="K345" s="771"/>
      <c r="L345" s="843"/>
      <c r="M345" s="890"/>
      <c r="N345" s="984"/>
    </row>
    <row r="346" spans="1:14">
      <c r="B346" s="126" t="s">
        <v>49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>
      <c r="B347" s="126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>
      <c r="B348" s="126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>
      <c r="B349" s="126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1" spans="1:14" ht="12.75" customHeight="1"/>
    <row r="352" spans="1:14" ht="12.75" customHeight="1"/>
    <row r="353" spans="1:14" ht="12.75" customHeight="1"/>
    <row r="354" spans="1:14" ht="12.75" customHeight="1">
      <c r="A354" s="1000" t="s">
        <v>0</v>
      </c>
      <c r="B354" s="1000"/>
      <c r="C354" s="1001" t="s">
        <v>2</v>
      </c>
    </row>
    <row r="355" spans="1:14" ht="12.75" customHeight="1">
      <c r="A355" s="1000" t="s">
        <v>3</v>
      </c>
      <c r="B355" s="1000"/>
      <c r="C355" s="1001"/>
    </row>
    <row r="356" spans="1:14">
      <c r="A356" s="1000" t="s">
        <v>4</v>
      </c>
      <c r="B356" s="1000"/>
    </row>
    <row r="359" spans="1:14" ht="12.75" customHeight="1">
      <c r="A359" s="1" t="s">
        <v>7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>
      <c r="A360" s="1" t="s">
        <v>8</v>
      </c>
      <c r="C360" s="137" t="str">
        <f>+C324</f>
        <v>: Januari</v>
      </c>
    </row>
    <row r="361" spans="1:14" s="3" customFormat="1" ht="15" customHeight="1">
      <c r="A361" s="3" t="s">
        <v>61</v>
      </c>
      <c r="C361" s="154" t="str">
        <f>+C325</f>
        <v>: 2020</v>
      </c>
    </row>
    <row r="362" spans="1:14" ht="18" customHeight="1" thickBot="1">
      <c r="A362" s="3"/>
      <c r="B362" s="3"/>
    </row>
    <row r="363" spans="1:14" ht="12.75" customHeight="1">
      <c r="A363" s="987" t="s">
        <v>13</v>
      </c>
      <c r="B363" s="989" t="s">
        <v>14</v>
      </c>
      <c r="C363" s="130"/>
    </row>
    <row r="364" spans="1:14" ht="12.75" customHeight="1">
      <c r="A364" s="988"/>
      <c r="B364" s="990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 customHeight="1">
      <c r="A365" s="988"/>
      <c r="B365" s="990"/>
      <c r="C365" s="131" t="s">
        <v>20</v>
      </c>
      <c r="D365" s="223" t="s">
        <v>20</v>
      </c>
      <c r="E365" s="301" t="s">
        <v>20</v>
      </c>
      <c r="F365" s="370" t="s">
        <v>20</v>
      </c>
      <c r="G365" s="440" t="s">
        <v>20</v>
      </c>
      <c r="H365" s="511" t="s">
        <v>20</v>
      </c>
      <c r="I365" s="593" t="s">
        <v>20</v>
      </c>
      <c r="J365" s="688" t="s">
        <v>20</v>
      </c>
      <c r="K365" s="748" t="s">
        <v>20</v>
      </c>
      <c r="L365" s="820" t="s">
        <v>20</v>
      </c>
      <c r="M365" s="901" t="s">
        <v>20</v>
      </c>
      <c r="N365" s="960" t="s">
        <v>20</v>
      </c>
    </row>
    <row r="366" spans="1:14" ht="12.75" customHeight="1">
      <c r="A366" s="988"/>
      <c r="B366" s="990"/>
      <c r="C366" s="132"/>
      <c r="D366" s="224"/>
      <c r="E366" s="298"/>
      <c r="F366" s="371"/>
      <c r="G366" s="441"/>
      <c r="H366" s="512"/>
      <c r="I366" s="590"/>
      <c r="J366" s="685"/>
      <c r="K366" s="749"/>
      <c r="L366" s="821"/>
      <c r="M366" s="898"/>
      <c r="N366" s="961"/>
    </row>
    <row r="367" spans="1:14" ht="30" customHeight="1">
      <c r="A367" s="44" t="s">
        <v>25</v>
      </c>
      <c r="B367" s="45" t="s">
        <v>26</v>
      </c>
      <c r="C367" s="138" t="s">
        <v>35</v>
      </c>
      <c r="D367" s="225" t="s">
        <v>35</v>
      </c>
      <c r="E367" s="299" t="s">
        <v>35</v>
      </c>
      <c r="F367" s="372" t="s">
        <v>35</v>
      </c>
      <c r="G367" s="442" t="s">
        <v>35</v>
      </c>
      <c r="H367" s="513" t="s">
        <v>35</v>
      </c>
      <c r="I367" s="591" t="s">
        <v>35</v>
      </c>
      <c r="J367" s="686" t="s">
        <v>35</v>
      </c>
      <c r="K367" s="750" t="s">
        <v>35</v>
      </c>
      <c r="L367" s="822" t="s">
        <v>35</v>
      </c>
      <c r="M367" s="899" t="s">
        <v>35</v>
      </c>
      <c r="N367" s="962" t="s">
        <v>35</v>
      </c>
    </row>
    <row r="368" spans="1:14" ht="25.5" customHeight="1">
      <c r="A368" s="5"/>
      <c r="B368" s="6" t="s">
        <v>37</v>
      </c>
      <c r="C368" s="7">
        <f t="shared" ref="C368:N368" si="104">SUM(C370,C373)</f>
        <v>0</v>
      </c>
      <c r="D368" s="7">
        <f t="shared" si="104"/>
        <v>0</v>
      </c>
      <c r="E368" s="7">
        <f t="shared" si="104"/>
        <v>0</v>
      </c>
      <c r="F368" s="7">
        <f t="shared" si="104"/>
        <v>0</v>
      </c>
      <c r="G368" s="7">
        <f t="shared" si="104"/>
        <v>0</v>
      </c>
      <c r="H368" s="7">
        <f t="shared" si="104"/>
        <v>0</v>
      </c>
      <c r="I368" s="7">
        <f t="shared" si="104"/>
        <v>0</v>
      </c>
      <c r="J368" s="7">
        <f t="shared" si="104"/>
        <v>0</v>
      </c>
      <c r="K368" s="7">
        <f t="shared" si="104"/>
        <v>0</v>
      </c>
      <c r="L368" s="7">
        <f t="shared" si="104"/>
        <v>0</v>
      </c>
      <c r="M368" s="7">
        <f t="shared" si="104"/>
        <v>0</v>
      </c>
      <c r="N368" s="7">
        <f t="shared" si="104"/>
        <v>0</v>
      </c>
    </row>
    <row r="369" spans="1:14" ht="20.100000000000001" customHeight="1">
      <c r="A369" s="9">
        <v>1</v>
      </c>
      <c r="B369" s="10" t="s">
        <v>38</v>
      </c>
      <c r="C369" s="128"/>
      <c r="D369" s="231"/>
      <c r="E369" s="296"/>
      <c r="F369" s="378"/>
      <c r="G369" s="448"/>
      <c r="H369" s="519"/>
      <c r="I369" s="588"/>
      <c r="J369" s="683"/>
      <c r="K369" s="756"/>
      <c r="L369" s="828"/>
      <c r="M369" s="896"/>
      <c r="N369" s="968"/>
    </row>
    <row r="370" spans="1:14" ht="20.100000000000001" customHeight="1">
      <c r="A370" s="11"/>
      <c r="B370" s="10" t="s">
        <v>39</v>
      </c>
      <c r="C370" s="133">
        <f t="shared" ref="C370" si="105">SUM(C371:C372)</f>
        <v>0</v>
      </c>
      <c r="D370" s="235">
        <f t="shared" ref="D370" si="106">SUM(D371:D372)</f>
        <v>0</v>
      </c>
      <c r="E370" s="305">
        <f t="shared" ref="E370" si="107">SUM(E371:E372)</f>
        <v>0</v>
      </c>
      <c r="F370" s="382">
        <f t="shared" ref="F370" si="108">SUM(F371:F372)</f>
        <v>0</v>
      </c>
      <c r="G370" s="452">
        <f t="shared" ref="G370" si="109">SUM(G371:G372)</f>
        <v>0</v>
      </c>
      <c r="H370" s="524">
        <f t="shared" ref="H370" si="110">SUM(H371:H372)</f>
        <v>0</v>
      </c>
      <c r="I370" s="597">
        <f t="shared" ref="I370" si="111">SUM(I371:I372)</f>
        <v>0</v>
      </c>
      <c r="J370" s="692">
        <f t="shared" ref="J370" si="112">SUM(J371:J372)</f>
        <v>0</v>
      </c>
      <c r="K370" s="760">
        <f t="shared" ref="K370" si="113">SUM(K371:K372)</f>
        <v>0</v>
      </c>
      <c r="L370" s="832">
        <f t="shared" ref="L370" si="114">SUM(L371:L372)</f>
        <v>0</v>
      </c>
      <c r="M370" s="905">
        <f t="shared" ref="M370" si="115">SUM(M371:M372)</f>
        <v>0</v>
      </c>
      <c r="N370" s="973">
        <f t="shared" ref="N370" si="116">SUM(N371:N372)</f>
        <v>0</v>
      </c>
    </row>
    <row r="371" spans="1:14" ht="20.100000000000001" customHeight="1">
      <c r="A371" s="11"/>
      <c r="B371" s="12" t="s">
        <v>40</v>
      </c>
      <c r="C371" s="153">
        <v>0</v>
      </c>
      <c r="D371" s="153">
        <v>0</v>
      </c>
      <c r="E371" s="153">
        <v>0</v>
      </c>
      <c r="F371" s="153">
        <v>0</v>
      </c>
      <c r="G371" s="153">
        <v>0</v>
      </c>
      <c r="H371" s="153">
        <v>0</v>
      </c>
      <c r="I371" s="153">
        <v>0</v>
      </c>
      <c r="J371" s="153">
        <v>0</v>
      </c>
      <c r="K371" s="153">
        <v>0</v>
      </c>
      <c r="L371" s="153">
        <v>0</v>
      </c>
      <c r="M371" s="153">
        <v>0</v>
      </c>
      <c r="N371" s="153">
        <v>0</v>
      </c>
    </row>
    <row r="372" spans="1:14" ht="20.100000000000001" customHeight="1">
      <c r="A372" s="11"/>
      <c r="B372" s="12" t="s">
        <v>41</v>
      </c>
      <c r="C372" s="153">
        <v>0</v>
      </c>
      <c r="D372" s="153">
        <v>0</v>
      </c>
      <c r="E372" s="153">
        <v>0</v>
      </c>
      <c r="F372" s="153">
        <v>0</v>
      </c>
      <c r="G372" s="153">
        <v>0</v>
      </c>
      <c r="H372" s="153">
        <v>0</v>
      </c>
      <c r="I372" s="153">
        <v>0</v>
      </c>
      <c r="J372" s="153">
        <v>0</v>
      </c>
      <c r="K372" s="153">
        <v>0</v>
      </c>
      <c r="L372" s="153">
        <v>0</v>
      </c>
      <c r="M372" s="153">
        <v>0</v>
      </c>
      <c r="N372" s="153">
        <v>0</v>
      </c>
    </row>
    <row r="373" spans="1:14" ht="20.100000000000001" customHeight="1">
      <c r="A373" s="11"/>
      <c r="B373" s="10" t="s">
        <v>42</v>
      </c>
      <c r="C373" s="48">
        <f t="shared" ref="C373" si="117">SUM(C374:C375)</f>
        <v>0</v>
      </c>
      <c r="D373" s="48">
        <f t="shared" ref="D373" si="118">SUM(D374:D375)</f>
        <v>0</v>
      </c>
      <c r="E373" s="48">
        <f t="shared" ref="E373" si="119">SUM(E374:E375)</f>
        <v>0</v>
      </c>
      <c r="F373" s="48">
        <f t="shared" ref="F373" si="120">SUM(F374:F375)</f>
        <v>0</v>
      </c>
      <c r="G373" s="48">
        <f t="shared" ref="G373" si="121">SUM(G374:G375)</f>
        <v>0</v>
      </c>
      <c r="H373" s="48">
        <f t="shared" ref="H373" si="122">SUM(H374:H375)</f>
        <v>0</v>
      </c>
      <c r="I373" s="48">
        <f t="shared" ref="I373" si="123">SUM(I374:I375)</f>
        <v>0</v>
      </c>
      <c r="J373" s="48">
        <f t="shared" ref="J373" si="124">SUM(J374:J375)</f>
        <v>0</v>
      </c>
      <c r="K373" s="48">
        <f t="shared" ref="K373" si="125">SUM(K374:K375)</f>
        <v>0</v>
      </c>
      <c r="L373" s="48">
        <f t="shared" ref="L373" si="126">SUM(L374:L375)</f>
        <v>0</v>
      </c>
      <c r="M373" s="48">
        <f t="shared" ref="M373" si="127">SUM(M374:M375)</f>
        <v>0</v>
      </c>
      <c r="N373" s="48">
        <f t="shared" ref="N373" si="128">SUM(N374:N375)</f>
        <v>0</v>
      </c>
    </row>
    <row r="374" spans="1:14" ht="20.100000000000001" customHeight="1">
      <c r="A374" s="11"/>
      <c r="B374" s="12" t="s">
        <v>40</v>
      </c>
      <c r="C374" s="129">
        <v>0</v>
      </c>
      <c r="D374" s="236">
        <v>0</v>
      </c>
      <c r="E374" s="303">
        <v>0</v>
      </c>
      <c r="F374" s="383">
        <v>0</v>
      </c>
      <c r="G374" s="453">
        <v>0</v>
      </c>
      <c r="H374" s="525">
        <v>0</v>
      </c>
      <c r="I374" s="595">
        <v>0</v>
      </c>
      <c r="J374" s="690">
        <v>0</v>
      </c>
      <c r="K374" s="761">
        <v>0</v>
      </c>
      <c r="L374" s="833">
        <v>0</v>
      </c>
      <c r="M374" s="903">
        <v>0</v>
      </c>
      <c r="N374" s="974">
        <v>0</v>
      </c>
    </row>
    <row r="375" spans="1:14" ht="20.100000000000001" customHeight="1">
      <c r="A375" s="11"/>
      <c r="B375" s="12" t="s">
        <v>41</v>
      </c>
      <c r="C375" s="129">
        <v>0</v>
      </c>
      <c r="D375" s="236">
        <v>0</v>
      </c>
      <c r="E375" s="303">
        <v>0</v>
      </c>
      <c r="F375" s="383">
        <v>0</v>
      </c>
      <c r="G375" s="453">
        <v>0</v>
      </c>
      <c r="H375" s="525">
        <v>0</v>
      </c>
      <c r="I375" s="595">
        <v>0</v>
      </c>
      <c r="J375" s="690">
        <v>0</v>
      </c>
      <c r="K375" s="761">
        <v>0</v>
      </c>
      <c r="L375" s="833">
        <v>0</v>
      </c>
      <c r="M375" s="903">
        <v>0</v>
      </c>
      <c r="N375" s="974">
        <v>0</v>
      </c>
    </row>
    <row r="376" spans="1:14" ht="26.25" customHeight="1">
      <c r="A376" s="9">
        <v>2</v>
      </c>
      <c r="B376" s="10" t="s">
        <v>43</v>
      </c>
      <c r="C376" s="128"/>
      <c r="D376" s="231"/>
      <c r="E376" s="296"/>
      <c r="F376" s="378"/>
      <c r="G376" s="448"/>
      <c r="H376" s="519"/>
      <c r="I376" s="588"/>
      <c r="J376" s="683"/>
      <c r="K376" s="756"/>
      <c r="L376" s="828"/>
      <c r="M376" s="896"/>
      <c r="N376" s="968"/>
    </row>
    <row r="377" spans="1:14" ht="20.100000000000001" customHeight="1">
      <c r="A377" s="11"/>
      <c r="B377" s="12" t="s">
        <v>44</v>
      </c>
      <c r="C377" s="128"/>
      <c r="D377" s="231"/>
      <c r="E377" s="296"/>
      <c r="F377" s="378"/>
      <c r="G377" s="448"/>
      <c r="H377" s="519"/>
      <c r="I377" s="588"/>
      <c r="J377" s="683"/>
      <c r="K377" s="756"/>
      <c r="L377" s="828"/>
      <c r="M377" s="896"/>
      <c r="N377" s="968"/>
    </row>
    <row r="378" spans="1:14" ht="20.100000000000001" customHeight="1">
      <c r="A378" s="11"/>
      <c r="B378" s="12" t="s">
        <v>45</v>
      </c>
      <c r="C378" s="128"/>
      <c r="D378" s="231"/>
      <c r="E378" s="296"/>
      <c r="F378" s="378"/>
      <c r="G378" s="448"/>
      <c r="H378" s="519"/>
      <c r="I378" s="588"/>
      <c r="J378" s="683"/>
      <c r="K378" s="756"/>
      <c r="L378" s="828"/>
      <c r="M378" s="896"/>
      <c r="N378" s="968"/>
    </row>
    <row r="379" spans="1:14" ht="20.100000000000001" customHeight="1">
      <c r="A379" s="9"/>
      <c r="B379" s="12" t="s">
        <v>46</v>
      </c>
      <c r="C379" s="128"/>
      <c r="D379" s="231"/>
      <c r="E379" s="296"/>
      <c r="F379" s="378"/>
      <c r="G379" s="448"/>
      <c r="H379" s="519"/>
      <c r="I379" s="588"/>
      <c r="J379" s="683"/>
      <c r="K379" s="756"/>
      <c r="L379" s="828"/>
      <c r="M379" s="896"/>
      <c r="N379" s="968"/>
    </row>
    <row r="380" spans="1:14" ht="20.100000000000001" customHeight="1">
      <c r="A380" s="14"/>
      <c r="B380" s="15" t="s">
        <v>47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24" customHeight="1" thickBot="1">
      <c r="A381" s="17">
        <v>3</v>
      </c>
      <c r="B381" s="18" t="s">
        <v>48</v>
      </c>
      <c r="C381" s="152"/>
      <c r="D381" s="246"/>
      <c r="E381" s="290"/>
      <c r="F381" s="393"/>
      <c r="G381" s="463"/>
      <c r="H381" s="535"/>
      <c r="I381" s="582"/>
      <c r="J381" s="677"/>
      <c r="K381" s="771"/>
      <c r="L381" s="843"/>
      <c r="M381" s="890"/>
      <c r="N381" s="984"/>
    </row>
    <row r="382" spans="1:14">
      <c r="B382" s="126" t="s">
        <v>49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5" spans="1:14" ht="12.75" customHeight="1"/>
    <row r="386" spans="1:14" ht="12.75" customHeight="1"/>
    <row r="390" spans="1:14" ht="12.75" customHeight="1">
      <c r="A390" s="1000" t="s">
        <v>0</v>
      </c>
      <c r="B390" s="1000"/>
      <c r="C390" s="1001" t="s">
        <v>2</v>
      </c>
    </row>
    <row r="391" spans="1:14" ht="12.75" customHeight="1">
      <c r="A391" s="1000" t="s">
        <v>3</v>
      </c>
      <c r="B391" s="1000"/>
      <c r="C391" s="1001"/>
    </row>
    <row r="392" spans="1:14" ht="7.5" customHeight="1">
      <c r="A392" s="1000" t="s">
        <v>4</v>
      </c>
      <c r="B392" s="1000"/>
    </row>
    <row r="393" spans="1:14" ht="18" customHeight="1"/>
    <row r="394" spans="1:14" ht="12.75" customHeight="1"/>
    <row r="395" spans="1:14" ht="12.75" customHeight="1">
      <c r="A395" s="1" t="s">
        <v>7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>
      <c r="A396" s="1" t="s">
        <v>8</v>
      </c>
      <c r="C396" s="137" t="str">
        <f>+C360</f>
        <v>: Januari</v>
      </c>
    </row>
    <row r="397" spans="1:14" s="3" customFormat="1" ht="12.75" customHeight="1">
      <c r="A397" s="3" t="s">
        <v>60</v>
      </c>
      <c r="C397" s="154" t="str">
        <f>+C361</f>
        <v>: 2020</v>
      </c>
    </row>
    <row r="398" spans="1:14" ht="30" customHeight="1" thickBot="1"/>
    <row r="399" spans="1:14" ht="25.5" customHeight="1">
      <c r="A399" s="987" t="s">
        <v>13</v>
      </c>
      <c r="B399" s="989" t="s">
        <v>14</v>
      </c>
      <c r="C399" s="130"/>
    </row>
    <row r="400" spans="1:14" ht="20.100000000000001" customHeight="1">
      <c r="A400" s="988"/>
      <c r="B400" s="990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100000000000001" customHeight="1">
      <c r="A401" s="988"/>
      <c r="B401" s="990"/>
      <c r="C401" s="131" t="s">
        <v>20</v>
      </c>
      <c r="D401" s="223" t="s">
        <v>20</v>
      </c>
      <c r="E401" s="301" t="s">
        <v>20</v>
      </c>
      <c r="F401" s="370" t="s">
        <v>20</v>
      </c>
      <c r="G401" s="440" t="s">
        <v>20</v>
      </c>
      <c r="H401" s="511" t="s">
        <v>20</v>
      </c>
      <c r="I401" s="593" t="s">
        <v>20</v>
      </c>
      <c r="J401" s="688" t="s">
        <v>20</v>
      </c>
      <c r="K401" s="748" t="s">
        <v>20</v>
      </c>
      <c r="L401" s="820" t="s">
        <v>20</v>
      </c>
      <c r="M401" s="901" t="s">
        <v>20</v>
      </c>
      <c r="N401" s="960" t="s">
        <v>20</v>
      </c>
    </row>
    <row r="402" spans="1:14" ht="20.100000000000001" customHeight="1">
      <c r="A402" s="988"/>
      <c r="B402" s="990"/>
      <c r="C402" s="132"/>
      <c r="D402" s="224"/>
      <c r="E402" s="298"/>
      <c r="F402" s="371"/>
      <c r="G402" s="441"/>
      <c r="H402" s="512"/>
      <c r="I402" s="590"/>
      <c r="J402" s="685"/>
      <c r="K402" s="749"/>
      <c r="L402" s="821"/>
      <c r="M402" s="898"/>
      <c r="N402" s="961"/>
    </row>
    <row r="403" spans="1:14" ht="20.100000000000001" customHeight="1">
      <c r="A403" s="44" t="s">
        <v>25</v>
      </c>
      <c r="B403" s="45" t="s">
        <v>26</v>
      </c>
      <c r="C403" s="138" t="s">
        <v>35</v>
      </c>
      <c r="D403" s="225" t="s">
        <v>35</v>
      </c>
      <c r="E403" s="299" t="s">
        <v>35</v>
      </c>
      <c r="F403" s="372" t="s">
        <v>35</v>
      </c>
      <c r="G403" s="442" t="s">
        <v>35</v>
      </c>
      <c r="H403" s="513" t="s">
        <v>35</v>
      </c>
      <c r="I403" s="591" t="s">
        <v>35</v>
      </c>
      <c r="J403" s="686" t="s">
        <v>35</v>
      </c>
      <c r="K403" s="750" t="s">
        <v>35</v>
      </c>
      <c r="L403" s="822" t="s">
        <v>35</v>
      </c>
      <c r="M403" s="899" t="s">
        <v>35</v>
      </c>
      <c r="N403" s="962" t="s">
        <v>35</v>
      </c>
    </row>
    <row r="404" spans="1:14" ht="20.100000000000001" customHeight="1">
      <c r="A404" s="5"/>
      <c r="B404" s="6" t="s">
        <v>37</v>
      </c>
      <c r="C404" s="7">
        <f t="shared" ref="C404:N404" si="129">SUM(C406,C409)</f>
        <v>0</v>
      </c>
      <c r="D404" s="7">
        <f t="shared" si="129"/>
        <v>0</v>
      </c>
      <c r="E404" s="7">
        <f t="shared" si="129"/>
        <v>0</v>
      </c>
      <c r="F404" s="7">
        <f t="shared" si="129"/>
        <v>0</v>
      </c>
      <c r="G404" s="7">
        <f t="shared" si="129"/>
        <v>0</v>
      </c>
      <c r="H404" s="7">
        <f t="shared" si="129"/>
        <v>0</v>
      </c>
      <c r="I404" s="7">
        <f t="shared" si="129"/>
        <v>0</v>
      </c>
      <c r="J404" s="7">
        <f t="shared" si="129"/>
        <v>0</v>
      </c>
      <c r="K404" s="7">
        <f t="shared" si="129"/>
        <v>0</v>
      </c>
      <c r="L404" s="7">
        <f t="shared" si="129"/>
        <v>0</v>
      </c>
      <c r="M404" s="7">
        <f t="shared" si="129"/>
        <v>0</v>
      </c>
      <c r="N404" s="7">
        <f t="shared" si="129"/>
        <v>0</v>
      </c>
    </row>
    <row r="405" spans="1:14" ht="20.100000000000001" customHeight="1">
      <c r="A405" s="9">
        <v>1</v>
      </c>
      <c r="B405" s="10" t="s">
        <v>38</v>
      </c>
      <c r="C405" s="128"/>
      <c r="D405" s="231"/>
      <c r="E405" s="296"/>
      <c r="F405" s="378"/>
      <c r="G405" s="448"/>
      <c r="H405" s="519"/>
      <c r="I405" s="588"/>
      <c r="J405" s="683"/>
      <c r="K405" s="756"/>
      <c r="L405" s="828"/>
      <c r="M405" s="896"/>
      <c r="N405" s="968"/>
    </row>
    <row r="406" spans="1:14" ht="20.100000000000001" customHeight="1">
      <c r="A406" s="11"/>
      <c r="B406" s="10" t="s">
        <v>39</v>
      </c>
      <c r="C406" s="133">
        <f t="shared" ref="C406" si="130">SUM(C407:C408)</f>
        <v>0</v>
      </c>
      <c r="D406" s="235">
        <f t="shared" ref="D406" si="131">SUM(D407:D408)</f>
        <v>0</v>
      </c>
      <c r="E406" s="305">
        <f t="shared" ref="E406" si="132">SUM(E407:E408)</f>
        <v>0</v>
      </c>
      <c r="F406" s="382">
        <f t="shared" ref="F406" si="133">SUM(F407:F408)</f>
        <v>0</v>
      </c>
      <c r="G406" s="452">
        <f t="shared" ref="G406" si="134">SUM(G407:G408)</f>
        <v>0</v>
      </c>
      <c r="H406" s="524">
        <f t="shared" ref="H406" si="135">SUM(H407:H408)</f>
        <v>0</v>
      </c>
      <c r="I406" s="597">
        <f t="shared" ref="I406" si="136">SUM(I407:I408)</f>
        <v>0</v>
      </c>
      <c r="J406" s="692">
        <f t="shared" ref="J406" si="137">SUM(J407:J408)</f>
        <v>0</v>
      </c>
      <c r="K406" s="760">
        <f t="shared" ref="K406" si="138">SUM(K407:K408)</f>
        <v>0</v>
      </c>
      <c r="L406" s="832">
        <f t="shared" ref="L406" si="139">SUM(L407:L408)</f>
        <v>0</v>
      </c>
      <c r="M406" s="905">
        <f t="shared" ref="M406" si="140">SUM(M407:M408)</f>
        <v>0</v>
      </c>
      <c r="N406" s="973">
        <f t="shared" ref="N406" si="141">SUM(N407:N408)</f>
        <v>0</v>
      </c>
    </row>
    <row r="407" spans="1:14" ht="26.25" customHeight="1">
      <c r="A407" s="11"/>
      <c r="B407" s="12" t="s">
        <v>40</v>
      </c>
      <c r="C407" s="153">
        <v>0</v>
      </c>
      <c r="D407" s="153">
        <v>0</v>
      </c>
      <c r="E407" s="153">
        <v>0</v>
      </c>
      <c r="F407" s="153">
        <v>0</v>
      </c>
      <c r="G407" s="153">
        <v>0</v>
      </c>
      <c r="H407" s="153">
        <v>0</v>
      </c>
      <c r="I407" s="153">
        <v>0</v>
      </c>
      <c r="J407" s="674">
        <v>0</v>
      </c>
      <c r="K407" s="674">
        <v>0</v>
      </c>
      <c r="L407" s="674">
        <v>0</v>
      </c>
      <c r="M407" s="674">
        <v>0</v>
      </c>
      <c r="N407" s="674">
        <v>0</v>
      </c>
    </row>
    <row r="408" spans="1:14" ht="20.100000000000001" customHeight="1">
      <c r="A408" s="11"/>
      <c r="B408" s="12" t="s">
        <v>41</v>
      </c>
      <c r="C408" s="153">
        <v>0</v>
      </c>
      <c r="D408" s="153">
        <v>0</v>
      </c>
      <c r="E408" s="153">
        <v>0</v>
      </c>
      <c r="F408" s="153">
        <v>0</v>
      </c>
      <c r="G408" s="153">
        <v>0</v>
      </c>
      <c r="H408" s="153">
        <v>0</v>
      </c>
      <c r="I408" s="153">
        <v>0</v>
      </c>
      <c r="J408" s="674">
        <v>0</v>
      </c>
      <c r="K408" s="674">
        <v>0</v>
      </c>
      <c r="L408" s="674">
        <v>0</v>
      </c>
      <c r="M408" s="674">
        <v>0</v>
      </c>
      <c r="N408" s="674">
        <v>0</v>
      </c>
    </row>
    <row r="409" spans="1:14" ht="20.100000000000001" customHeight="1">
      <c r="A409" s="11"/>
      <c r="B409" s="10" t="s">
        <v>42</v>
      </c>
      <c r="C409" s="13">
        <f t="shared" ref="C409" si="142">SUM(C410:C411)</f>
        <v>0</v>
      </c>
      <c r="D409" s="13">
        <f t="shared" ref="D409" si="143">SUM(D410:D411)</f>
        <v>0</v>
      </c>
      <c r="E409" s="13">
        <f t="shared" ref="E409" si="144">SUM(E410:E411)</f>
        <v>0</v>
      </c>
      <c r="F409" s="13">
        <f t="shared" ref="F409" si="145">SUM(F410:F411)</f>
        <v>0</v>
      </c>
      <c r="G409" s="13">
        <f t="shared" ref="G409" si="146">SUM(G410:G411)</f>
        <v>0</v>
      </c>
      <c r="H409" s="13">
        <f t="shared" ref="H409" si="147">SUM(H410:H411)</f>
        <v>0</v>
      </c>
      <c r="I409" s="13">
        <f t="shared" ref="I409" si="148">SUM(I410:I411)</f>
        <v>0</v>
      </c>
      <c r="J409" s="13">
        <f t="shared" ref="J409" si="149">SUM(J410:J411)</f>
        <v>0</v>
      </c>
      <c r="K409" s="13">
        <f t="shared" ref="K409" si="150">SUM(K410:K411)</f>
        <v>0</v>
      </c>
      <c r="L409" s="13">
        <f t="shared" ref="L409" si="151">SUM(L410:L411)</f>
        <v>0</v>
      </c>
      <c r="M409" s="13">
        <f t="shared" ref="M409" si="152">SUM(M410:M411)</f>
        <v>0</v>
      </c>
      <c r="N409" s="13">
        <f t="shared" ref="N409" si="153">SUM(N410:N411)</f>
        <v>0</v>
      </c>
    </row>
    <row r="410" spans="1:14" ht="20.100000000000001" customHeight="1">
      <c r="A410" s="11"/>
      <c r="B410" s="12" t="s">
        <v>40</v>
      </c>
      <c r="C410" s="129">
        <v>0</v>
      </c>
      <c r="D410" s="236">
        <v>0</v>
      </c>
      <c r="E410" s="303">
        <v>0</v>
      </c>
      <c r="F410" s="383">
        <v>0</v>
      </c>
      <c r="G410" s="453">
        <v>0</v>
      </c>
      <c r="H410" s="525">
        <v>0</v>
      </c>
      <c r="I410" s="595">
        <v>0</v>
      </c>
      <c r="J410" s="690">
        <v>0</v>
      </c>
      <c r="K410" s="761">
        <v>0</v>
      </c>
      <c r="L410" s="833">
        <v>0</v>
      </c>
      <c r="M410" s="903">
        <v>0</v>
      </c>
      <c r="N410" s="974">
        <v>0</v>
      </c>
    </row>
    <row r="411" spans="1:14" ht="20.100000000000001" customHeight="1">
      <c r="A411" s="11"/>
      <c r="B411" s="12" t="s">
        <v>41</v>
      </c>
      <c r="C411" s="129">
        <v>0</v>
      </c>
      <c r="D411" s="236">
        <v>0</v>
      </c>
      <c r="E411" s="303">
        <v>0</v>
      </c>
      <c r="F411" s="383">
        <v>0</v>
      </c>
      <c r="G411" s="453">
        <v>0</v>
      </c>
      <c r="H411" s="525">
        <v>0</v>
      </c>
      <c r="I411" s="595">
        <v>0</v>
      </c>
      <c r="J411" s="690">
        <v>0</v>
      </c>
      <c r="K411" s="761">
        <v>0</v>
      </c>
      <c r="L411" s="833">
        <v>0</v>
      </c>
      <c r="M411" s="903">
        <v>0</v>
      </c>
      <c r="N411" s="974">
        <v>0</v>
      </c>
    </row>
    <row r="412" spans="1:14" ht="24" customHeight="1">
      <c r="A412" s="9">
        <v>2</v>
      </c>
      <c r="B412" s="10" t="s">
        <v>43</v>
      </c>
      <c r="C412" s="128"/>
      <c r="D412" s="231"/>
      <c r="E412" s="296"/>
      <c r="F412" s="378"/>
      <c r="G412" s="448"/>
      <c r="H412" s="519"/>
      <c r="I412" s="588"/>
      <c r="J412" s="683"/>
      <c r="K412" s="756"/>
      <c r="L412" s="828"/>
      <c r="M412" s="896"/>
      <c r="N412" s="968"/>
    </row>
    <row r="413" spans="1:14" ht="12.75" customHeight="1">
      <c r="A413" s="11"/>
      <c r="B413" s="12" t="s">
        <v>44</v>
      </c>
      <c r="C413" s="128"/>
      <c r="D413" s="231"/>
      <c r="E413" s="296"/>
      <c r="F413" s="378"/>
      <c r="G413" s="448"/>
      <c r="H413" s="519"/>
      <c r="I413" s="588"/>
      <c r="J413" s="683"/>
      <c r="K413" s="756"/>
      <c r="L413" s="828"/>
      <c r="M413" s="896"/>
      <c r="N413" s="968"/>
    </row>
    <row r="414" spans="1:14">
      <c r="A414" s="11"/>
      <c r="B414" s="12" t="s">
        <v>45</v>
      </c>
      <c r="C414" s="128"/>
      <c r="D414" s="231"/>
      <c r="E414" s="296"/>
      <c r="F414" s="378"/>
      <c r="G414" s="448"/>
      <c r="H414" s="519"/>
      <c r="I414" s="588"/>
      <c r="J414" s="683"/>
      <c r="K414" s="756"/>
      <c r="L414" s="828"/>
      <c r="M414" s="896"/>
      <c r="N414" s="968"/>
    </row>
    <row r="415" spans="1:14">
      <c r="A415" s="9"/>
      <c r="B415" s="12" t="s">
        <v>46</v>
      </c>
      <c r="C415" s="128"/>
      <c r="D415" s="231"/>
      <c r="E415" s="296"/>
      <c r="F415" s="378"/>
      <c r="G415" s="448"/>
      <c r="H415" s="519"/>
      <c r="I415" s="588"/>
      <c r="J415" s="683"/>
      <c r="K415" s="756"/>
      <c r="L415" s="828"/>
      <c r="M415" s="896"/>
      <c r="N415" s="968"/>
    </row>
    <row r="416" spans="1:14">
      <c r="A416" s="14"/>
      <c r="B416" s="15" t="s">
        <v>47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3.5" thickBot="1">
      <c r="A417" s="17">
        <v>3</v>
      </c>
      <c r="B417" s="18" t="s">
        <v>48</v>
      </c>
      <c r="C417" s="152"/>
      <c r="D417" s="246"/>
      <c r="E417" s="290"/>
      <c r="F417" s="393"/>
      <c r="G417" s="463"/>
      <c r="H417" s="535"/>
      <c r="I417" s="582"/>
      <c r="J417" s="677"/>
      <c r="K417" s="771"/>
      <c r="L417" s="843"/>
      <c r="M417" s="890"/>
      <c r="N417" s="984"/>
    </row>
    <row r="418" spans="1:14">
      <c r="B418" s="126" t="s">
        <v>49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26" spans="1:14" ht="12.75" customHeight="1">
      <c r="A426" s="1000" t="s">
        <v>0</v>
      </c>
      <c r="B426" s="1000"/>
      <c r="C426" s="1082" t="s">
        <v>63</v>
      </c>
    </row>
    <row r="427" spans="1:14" ht="12.75" customHeight="1">
      <c r="A427" s="1000" t="s">
        <v>3</v>
      </c>
      <c r="B427" s="1000"/>
      <c r="C427" s="1082"/>
    </row>
    <row r="428" spans="1:14">
      <c r="A428" s="1000" t="s">
        <v>4</v>
      </c>
      <c r="B428" s="1000"/>
      <c r="C428" s="1" t="s">
        <v>1</v>
      </c>
      <c r="D428" s="1" t="s">
        <v>1</v>
      </c>
      <c r="E428" s="1" t="s">
        <v>1</v>
      </c>
      <c r="F428" s="1" t="s">
        <v>1</v>
      </c>
      <c r="G428" s="1" t="s">
        <v>1</v>
      </c>
      <c r="H428" s="1" t="s">
        <v>1</v>
      </c>
      <c r="I428" s="1" t="s">
        <v>1</v>
      </c>
      <c r="J428" s="1" t="s">
        <v>1</v>
      </c>
      <c r="K428" s="1" t="s">
        <v>1</v>
      </c>
      <c r="L428" s="1" t="s">
        <v>1</v>
      </c>
      <c r="M428" s="1" t="s">
        <v>1</v>
      </c>
      <c r="N428" s="1" t="s">
        <v>1</v>
      </c>
    </row>
    <row r="431" spans="1:14" ht="12.75" customHeight="1">
      <c r="A431" s="1" t="s">
        <v>7</v>
      </c>
      <c r="C431" s="137" t="str">
        <f>+C396</f>
        <v>: Januari</v>
      </c>
      <c r="D431" s="1" t="s">
        <v>75</v>
      </c>
      <c r="E431" s="1" t="s">
        <v>76</v>
      </c>
      <c r="F431" s="1" t="s">
        <v>77</v>
      </c>
      <c r="G431" s="703" t="s">
        <v>78</v>
      </c>
      <c r="H431" s="1" t="s">
        <v>79</v>
      </c>
      <c r="I431" s="1" t="s">
        <v>80</v>
      </c>
      <c r="J431" s="1" t="s">
        <v>81</v>
      </c>
      <c r="K431" s="1" t="s">
        <v>83</v>
      </c>
      <c r="L431" s="1" t="s">
        <v>86</v>
      </c>
      <c r="M431" s="1" t="s">
        <v>93</v>
      </c>
      <c r="N431" s="1" t="s">
        <v>95</v>
      </c>
    </row>
    <row r="432" spans="1:14" ht="12.75" customHeight="1">
      <c r="A432" s="1" t="s">
        <v>8</v>
      </c>
      <c r="C432" s="137" t="str">
        <f>+C397</f>
        <v>: 2020</v>
      </c>
    </row>
    <row r="433" spans="1:14" ht="13.5" thickBot="1"/>
    <row r="434" spans="1:14" ht="12.75" customHeight="1">
      <c r="A434" s="987" t="s">
        <v>13</v>
      </c>
      <c r="B434" s="989" t="s">
        <v>14</v>
      </c>
      <c r="C434" s="130"/>
    </row>
    <row r="435" spans="1:14" ht="12.75" customHeight="1">
      <c r="A435" s="988"/>
      <c r="B435" s="990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 customHeight="1">
      <c r="A436" s="988"/>
      <c r="B436" s="990"/>
      <c r="C436" s="131" t="s">
        <v>20</v>
      </c>
      <c r="D436" s="223" t="s">
        <v>20</v>
      </c>
      <c r="E436" s="301" t="s">
        <v>20</v>
      </c>
      <c r="F436" s="370" t="s">
        <v>20</v>
      </c>
      <c r="G436" s="440" t="s">
        <v>20</v>
      </c>
      <c r="H436" s="511" t="s">
        <v>20</v>
      </c>
      <c r="I436" s="593" t="s">
        <v>20</v>
      </c>
      <c r="J436" s="688" t="s">
        <v>20</v>
      </c>
      <c r="K436" s="748" t="s">
        <v>20</v>
      </c>
      <c r="L436" s="820" t="s">
        <v>20</v>
      </c>
      <c r="M436" s="901" t="s">
        <v>20</v>
      </c>
      <c r="N436" s="960" t="s">
        <v>20</v>
      </c>
    </row>
    <row r="437" spans="1:14" ht="12.75" customHeight="1">
      <c r="A437" s="988"/>
      <c r="B437" s="990"/>
      <c r="C437" s="132"/>
      <c r="D437" s="224"/>
      <c r="E437" s="298"/>
      <c r="F437" s="371"/>
      <c r="G437" s="441"/>
      <c r="H437" s="512"/>
      <c r="I437" s="590"/>
      <c r="J437" s="685"/>
      <c r="K437" s="749"/>
      <c r="L437" s="821"/>
      <c r="M437" s="898"/>
      <c r="N437" s="961"/>
    </row>
    <row r="438" spans="1:14">
      <c r="A438" s="44" t="s">
        <v>25</v>
      </c>
      <c r="B438" s="45" t="s">
        <v>26</v>
      </c>
      <c r="C438" s="138" t="s">
        <v>35</v>
      </c>
      <c r="D438" s="225" t="s">
        <v>35</v>
      </c>
      <c r="E438" s="299" t="s">
        <v>35</v>
      </c>
      <c r="F438" s="372" t="s">
        <v>35</v>
      </c>
      <c r="G438" s="442" t="s">
        <v>35</v>
      </c>
      <c r="H438" s="513" t="s">
        <v>35</v>
      </c>
      <c r="I438" s="591" t="s">
        <v>35</v>
      </c>
      <c r="J438" s="686" t="s">
        <v>35</v>
      </c>
      <c r="K438" s="750" t="s">
        <v>35</v>
      </c>
      <c r="L438" s="822" t="s">
        <v>35</v>
      </c>
      <c r="M438" s="899" t="s">
        <v>35</v>
      </c>
      <c r="N438" s="962" t="s">
        <v>35</v>
      </c>
    </row>
    <row r="439" spans="1:14" ht="15.75">
      <c r="A439" s="5"/>
      <c r="B439" s="6" t="s">
        <v>37</v>
      </c>
      <c r="C439" s="55">
        <f t="shared" ref="C439:N439" si="154">SUM(C15,C50,C85,C120,C155,C190,C225,C261,C296,C332,C368,C404)</f>
        <v>0</v>
      </c>
      <c r="D439" s="55">
        <f t="shared" si="154"/>
        <v>0</v>
      </c>
      <c r="E439" s="55">
        <f t="shared" si="154"/>
        <v>8</v>
      </c>
      <c r="F439" s="55">
        <f t="shared" si="154"/>
        <v>0</v>
      </c>
      <c r="G439" s="55">
        <f t="shared" si="154"/>
        <v>0</v>
      </c>
      <c r="H439" s="55">
        <f t="shared" si="154"/>
        <v>0</v>
      </c>
      <c r="I439" s="55">
        <f t="shared" si="154"/>
        <v>0</v>
      </c>
      <c r="J439" s="55">
        <f t="shared" si="154"/>
        <v>0</v>
      </c>
      <c r="K439" s="55">
        <f t="shared" si="154"/>
        <v>0</v>
      </c>
      <c r="L439" s="55">
        <f t="shared" si="154"/>
        <v>37</v>
      </c>
      <c r="M439" s="55">
        <f t="shared" si="154"/>
        <v>10</v>
      </c>
      <c r="N439" s="55">
        <f t="shared" si="154"/>
        <v>0</v>
      </c>
    </row>
    <row r="440" spans="1:14">
      <c r="A440" s="9">
        <v>1</v>
      </c>
      <c r="B440" s="10" t="s">
        <v>38</v>
      </c>
      <c r="C440" s="128"/>
      <c r="D440" s="231"/>
      <c r="E440" s="296"/>
      <c r="F440" s="378"/>
      <c r="G440" s="448"/>
      <c r="H440" s="519"/>
      <c r="I440" s="588"/>
      <c r="J440" s="683"/>
      <c r="K440" s="756"/>
      <c r="L440" s="828"/>
      <c r="M440" s="896"/>
      <c r="N440" s="968"/>
    </row>
    <row r="441" spans="1:14" ht="14.25">
      <c r="A441" s="11"/>
      <c r="B441" s="10" t="s">
        <v>39</v>
      </c>
      <c r="C441" s="148">
        <f t="shared" ref="C441:N443" si="155">SUM(C87,C17,C298,C192,C122,C334,C227,C263,C157,C406,C370,C52)</f>
        <v>0</v>
      </c>
      <c r="D441" s="244">
        <f t="shared" si="155"/>
        <v>0</v>
      </c>
      <c r="E441" s="297">
        <f t="shared" si="155"/>
        <v>0</v>
      </c>
      <c r="F441" s="391">
        <f t="shared" si="155"/>
        <v>0</v>
      </c>
      <c r="G441" s="461">
        <f t="shared" si="155"/>
        <v>0</v>
      </c>
      <c r="H441" s="533">
        <f t="shared" si="155"/>
        <v>0</v>
      </c>
      <c r="I441" s="589">
        <f t="shared" si="155"/>
        <v>0</v>
      </c>
      <c r="J441" s="684">
        <f t="shared" si="155"/>
        <v>0</v>
      </c>
      <c r="K441" s="769">
        <f t="shared" si="155"/>
        <v>0</v>
      </c>
      <c r="L441" s="841">
        <f t="shared" si="155"/>
        <v>0</v>
      </c>
      <c r="M441" s="897">
        <f t="shared" si="155"/>
        <v>0</v>
      </c>
      <c r="N441" s="982">
        <f t="shared" si="155"/>
        <v>0</v>
      </c>
    </row>
    <row r="442" spans="1:14" ht="15">
      <c r="A442" s="11"/>
      <c r="B442" s="12" t="s">
        <v>40</v>
      </c>
      <c r="C442" s="149">
        <f t="shared" si="155"/>
        <v>0</v>
      </c>
      <c r="D442" s="239">
        <f t="shared" si="155"/>
        <v>0</v>
      </c>
      <c r="E442" s="291">
        <f t="shared" si="155"/>
        <v>0</v>
      </c>
      <c r="F442" s="386">
        <f t="shared" si="155"/>
        <v>0</v>
      </c>
      <c r="G442" s="456">
        <f t="shared" si="155"/>
        <v>0</v>
      </c>
      <c r="H442" s="528">
        <f t="shared" si="155"/>
        <v>0</v>
      </c>
      <c r="I442" s="583">
        <f t="shared" si="155"/>
        <v>0</v>
      </c>
      <c r="J442" s="678">
        <f t="shared" si="155"/>
        <v>0</v>
      </c>
      <c r="K442" s="764">
        <f t="shared" si="155"/>
        <v>0</v>
      </c>
      <c r="L442" s="836">
        <f t="shared" si="155"/>
        <v>0</v>
      </c>
      <c r="M442" s="891">
        <f t="shared" si="155"/>
        <v>0</v>
      </c>
      <c r="N442" s="977">
        <f t="shared" si="155"/>
        <v>0</v>
      </c>
    </row>
    <row r="443" spans="1:14" ht="15">
      <c r="A443" s="11"/>
      <c r="B443" s="12" t="s">
        <v>41</v>
      </c>
      <c r="C443" s="149">
        <f t="shared" si="155"/>
        <v>0</v>
      </c>
      <c r="D443" s="239">
        <f t="shared" si="155"/>
        <v>0</v>
      </c>
      <c r="E443" s="291">
        <f t="shared" si="155"/>
        <v>0</v>
      </c>
      <c r="F443" s="386">
        <f t="shared" si="155"/>
        <v>0</v>
      </c>
      <c r="G443" s="456">
        <f t="shared" si="155"/>
        <v>0</v>
      </c>
      <c r="H443" s="528">
        <f t="shared" si="155"/>
        <v>0</v>
      </c>
      <c r="I443" s="583">
        <f t="shared" si="155"/>
        <v>0</v>
      </c>
      <c r="J443" s="678">
        <f t="shared" si="155"/>
        <v>0</v>
      </c>
      <c r="K443" s="764">
        <f t="shared" si="155"/>
        <v>0</v>
      </c>
      <c r="L443" s="836">
        <f t="shared" si="155"/>
        <v>0</v>
      </c>
      <c r="M443" s="891">
        <f t="shared" si="155"/>
        <v>0</v>
      </c>
      <c r="N443" s="977">
        <f t="shared" si="155"/>
        <v>0</v>
      </c>
    </row>
    <row r="444" spans="1:14" ht="14.25">
      <c r="A444" s="11"/>
      <c r="B444" s="10" t="s">
        <v>42</v>
      </c>
      <c r="C444" s="66">
        <f t="shared" ref="C444:N446" si="156">SUM(C20,C55,C90,C125,C160,C195,C230,C266,C301,C337,C373,C409)</f>
        <v>0</v>
      </c>
      <c r="D444" s="66">
        <f t="shared" si="156"/>
        <v>0</v>
      </c>
      <c r="E444" s="66">
        <f t="shared" si="156"/>
        <v>8</v>
      </c>
      <c r="F444" s="66">
        <f t="shared" si="156"/>
        <v>0</v>
      </c>
      <c r="G444" s="66">
        <f t="shared" si="156"/>
        <v>0</v>
      </c>
      <c r="H444" s="66">
        <f t="shared" si="156"/>
        <v>0</v>
      </c>
      <c r="I444" s="66">
        <f t="shared" si="156"/>
        <v>0</v>
      </c>
      <c r="J444" s="66">
        <f t="shared" si="156"/>
        <v>0</v>
      </c>
      <c r="K444" s="66">
        <f t="shared" si="156"/>
        <v>0</v>
      </c>
      <c r="L444" s="66">
        <f t="shared" si="156"/>
        <v>37</v>
      </c>
      <c r="M444" s="66">
        <f t="shared" si="156"/>
        <v>10</v>
      </c>
      <c r="N444" s="66">
        <f t="shared" si="156"/>
        <v>0</v>
      </c>
    </row>
    <row r="445" spans="1:14" ht="15">
      <c r="A445" s="11"/>
      <c r="B445" s="12" t="s">
        <v>40</v>
      </c>
      <c r="C445" s="61">
        <f t="shared" si="156"/>
        <v>0</v>
      </c>
      <c r="D445" s="61">
        <f t="shared" si="156"/>
        <v>0</v>
      </c>
      <c r="E445" s="61">
        <f t="shared" si="156"/>
        <v>0</v>
      </c>
      <c r="F445" s="61">
        <f t="shared" si="156"/>
        <v>0</v>
      </c>
      <c r="G445" s="61">
        <f t="shared" si="156"/>
        <v>0</v>
      </c>
      <c r="H445" s="61">
        <f t="shared" si="156"/>
        <v>0</v>
      </c>
      <c r="I445" s="61">
        <f t="shared" si="156"/>
        <v>0</v>
      </c>
      <c r="J445" s="61">
        <f t="shared" si="156"/>
        <v>0</v>
      </c>
      <c r="K445" s="61">
        <f t="shared" si="156"/>
        <v>0</v>
      </c>
      <c r="L445" s="61">
        <f t="shared" si="156"/>
        <v>7</v>
      </c>
      <c r="M445" s="61">
        <f t="shared" si="156"/>
        <v>10</v>
      </c>
      <c r="N445" s="61">
        <f t="shared" si="156"/>
        <v>0</v>
      </c>
    </row>
    <row r="446" spans="1:14" ht="15">
      <c r="A446" s="11"/>
      <c r="B446" s="12" t="s">
        <v>41</v>
      </c>
      <c r="C446" s="61">
        <f t="shared" si="156"/>
        <v>0</v>
      </c>
      <c r="D446" s="61">
        <f t="shared" si="156"/>
        <v>0</v>
      </c>
      <c r="E446" s="61">
        <f t="shared" si="156"/>
        <v>8</v>
      </c>
      <c r="F446" s="61">
        <f t="shared" si="156"/>
        <v>0</v>
      </c>
      <c r="G446" s="61">
        <f t="shared" si="156"/>
        <v>0</v>
      </c>
      <c r="H446" s="61">
        <f t="shared" si="156"/>
        <v>0</v>
      </c>
      <c r="I446" s="61">
        <f t="shared" si="156"/>
        <v>0</v>
      </c>
      <c r="J446" s="61">
        <f t="shared" si="156"/>
        <v>0</v>
      </c>
      <c r="K446" s="61">
        <f t="shared" si="156"/>
        <v>0</v>
      </c>
      <c r="L446" s="61">
        <f t="shared" si="156"/>
        <v>30</v>
      </c>
      <c r="M446" s="61">
        <f t="shared" si="156"/>
        <v>0</v>
      </c>
      <c r="N446" s="61">
        <f t="shared" si="156"/>
        <v>0</v>
      </c>
    </row>
    <row r="447" spans="1:14">
      <c r="A447" s="9">
        <v>2</v>
      </c>
      <c r="B447" s="10" t="s">
        <v>43</v>
      </c>
      <c r="C447" s="128"/>
      <c r="D447" s="231"/>
      <c r="E447" s="296"/>
      <c r="F447" s="378"/>
      <c r="G447" s="448"/>
      <c r="H447" s="519"/>
      <c r="I447" s="588"/>
      <c r="J447" s="683"/>
      <c r="K447" s="756"/>
      <c r="L447" s="828"/>
      <c r="M447" s="896"/>
      <c r="N447" s="968"/>
    </row>
    <row r="448" spans="1:14">
      <c r="A448" s="11"/>
      <c r="B448" s="12" t="s">
        <v>44</v>
      </c>
      <c r="C448" s="128"/>
      <c r="D448" s="231"/>
      <c r="E448" s="296"/>
      <c r="F448" s="378"/>
      <c r="G448" s="448"/>
      <c r="H448" s="519"/>
      <c r="I448" s="588"/>
      <c r="J448" s="683"/>
      <c r="K448" s="756"/>
      <c r="L448" s="828"/>
      <c r="M448" s="896"/>
      <c r="N448" s="968"/>
    </row>
    <row r="449" spans="1:14">
      <c r="A449" s="11"/>
      <c r="B449" s="12" t="s">
        <v>45</v>
      </c>
      <c r="C449" s="128"/>
      <c r="D449" s="231"/>
      <c r="E449" s="296"/>
      <c r="F449" s="378"/>
      <c r="G449" s="448"/>
      <c r="H449" s="519"/>
      <c r="I449" s="588"/>
      <c r="J449" s="683"/>
      <c r="K449" s="756"/>
      <c r="L449" s="828"/>
      <c r="M449" s="896"/>
      <c r="N449" s="968"/>
    </row>
    <row r="450" spans="1:14">
      <c r="A450" s="9"/>
      <c r="B450" s="12" t="s">
        <v>46</v>
      </c>
      <c r="C450" s="128"/>
      <c r="D450" s="231"/>
      <c r="E450" s="296"/>
      <c r="F450" s="378"/>
      <c r="G450" s="448"/>
      <c r="H450" s="519"/>
      <c r="I450" s="588"/>
      <c r="J450" s="683"/>
      <c r="K450" s="756"/>
      <c r="L450" s="828"/>
      <c r="M450" s="896"/>
      <c r="N450" s="968"/>
    </row>
    <row r="451" spans="1:14" ht="12.75" customHeight="1">
      <c r="A451" s="14"/>
      <c r="B451" s="15" t="s">
        <v>47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 customHeight="1" thickBot="1">
      <c r="A452" s="21">
        <v>3</v>
      </c>
      <c r="B452" s="22" t="s">
        <v>48</v>
      </c>
      <c r="C452" s="152"/>
      <c r="D452" s="246"/>
      <c r="E452" s="290"/>
      <c r="F452" s="393"/>
      <c r="G452" s="463"/>
      <c r="H452" s="535"/>
      <c r="I452" s="582"/>
      <c r="J452" s="677"/>
      <c r="K452" s="771"/>
      <c r="L452" s="843"/>
      <c r="M452" s="890"/>
      <c r="N452" s="984"/>
    </row>
    <row r="453" spans="1:14" ht="12.75" customHeight="1">
      <c r="B453" s="126" t="s">
        <v>49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7" spans="1:14" ht="20.100000000000001" customHeight="1"/>
    <row r="458" spans="1:14" ht="20.100000000000001" customHeight="1"/>
    <row r="459" spans="1:14" ht="20.100000000000001" customHeight="1"/>
    <row r="460" spans="1:14" ht="20.100000000000001" customHeight="1"/>
    <row r="461" spans="1:14" ht="20.100000000000001" customHeight="1"/>
    <row r="462" spans="1:14" ht="20.100000000000001" customHeight="1"/>
    <row r="463" spans="1:14" ht="26.25" customHeight="1"/>
    <row r="464" spans="1:14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78">
    <mergeCell ref="A1:B1"/>
    <mergeCell ref="A2:B2"/>
    <mergeCell ref="A3:B3"/>
    <mergeCell ref="A38:B38"/>
    <mergeCell ref="A392:B392"/>
    <mergeCell ref="A45:A48"/>
    <mergeCell ref="B45:B48"/>
    <mergeCell ref="A36:B36"/>
    <mergeCell ref="A141:B141"/>
    <mergeCell ref="B10:B13"/>
    <mergeCell ref="A10:A13"/>
    <mergeCell ref="A249:B249"/>
    <mergeCell ref="A256:A259"/>
    <mergeCell ref="B256:B259"/>
    <mergeCell ref="A213:B213"/>
    <mergeCell ref="A220:A223"/>
    <mergeCell ref="A399:A402"/>
    <mergeCell ref="B399:B402"/>
    <mergeCell ref="A426:B426"/>
    <mergeCell ref="A282:B282"/>
    <mergeCell ref="A283:B283"/>
    <mergeCell ref="A284:B284"/>
    <mergeCell ref="A291:A294"/>
    <mergeCell ref="B291:B294"/>
    <mergeCell ref="A318:B318"/>
    <mergeCell ref="A327:A330"/>
    <mergeCell ref="B327:B330"/>
    <mergeCell ref="A356:B356"/>
    <mergeCell ref="A363:A366"/>
    <mergeCell ref="B363:B366"/>
    <mergeCell ref="B220:B223"/>
    <mergeCell ref="A143:B143"/>
    <mergeCell ref="A150:A153"/>
    <mergeCell ref="B150:B153"/>
    <mergeCell ref="A73:B73"/>
    <mergeCell ref="A212:B212"/>
    <mergeCell ref="A142:B142"/>
    <mergeCell ref="A115:A118"/>
    <mergeCell ref="B115:B118"/>
    <mergeCell ref="A185:A188"/>
    <mergeCell ref="B185:B188"/>
    <mergeCell ref="A176:B176"/>
    <mergeCell ref="A177:B177"/>
    <mergeCell ref="A178:B178"/>
    <mergeCell ref="A37:B37"/>
    <mergeCell ref="A107:B107"/>
    <mergeCell ref="A108:B108"/>
    <mergeCell ref="A71:B71"/>
    <mergeCell ref="A72:B72"/>
    <mergeCell ref="A80:A83"/>
    <mergeCell ref="B80:B83"/>
    <mergeCell ref="A106:B106"/>
    <mergeCell ref="C71:C72"/>
    <mergeCell ref="C36:C37"/>
    <mergeCell ref="C1:C2"/>
    <mergeCell ref="A434:A437"/>
    <mergeCell ref="B434:B437"/>
    <mergeCell ref="A427:B427"/>
    <mergeCell ref="A428:B428"/>
    <mergeCell ref="A319:B319"/>
    <mergeCell ref="A320:B320"/>
    <mergeCell ref="A390:B390"/>
    <mergeCell ref="A391:B391"/>
    <mergeCell ref="A354:B354"/>
    <mergeCell ref="A355:B355"/>
    <mergeCell ref="A247:B247"/>
    <mergeCell ref="A248:B248"/>
    <mergeCell ref="A211:B211"/>
    <mergeCell ref="C247:C248"/>
    <mergeCell ref="C211:C212"/>
    <mergeCell ref="C176:C177"/>
    <mergeCell ref="C141:C142"/>
    <mergeCell ref="C106:C107"/>
    <mergeCell ref="C426:C427"/>
    <mergeCell ref="C390:C391"/>
    <mergeCell ref="C354:C355"/>
    <mergeCell ref="C318:C319"/>
    <mergeCell ref="C282:C283"/>
  </mergeCells>
  <pageMargins left="0.69930555555555596" right="0.69930555555555596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6"/>
  <sheetViews>
    <sheetView view="pageBreakPreview" topLeftCell="A427" zoomScale="85" zoomScaleNormal="80" zoomScaleSheetLayoutView="85" workbookViewId="0">
      <pane xSplit="2" topLeftCell="C1" activePane="topRight" state="frozen"/>
      <selection activeCell="O501" sqref="O501"/>
      <selection pane="topRight" activeCell="F439" activeCellId="1" sqref="K439 F439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96">
        <v>1</v>
      </c>
      <c r="E6" s="96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67</v>
      </c>
      <c r="N7" s="1020"/>
      <c r="O7" s="96">
        <v>0</v>
      </c>
      <c r="P7" s="96">
        <v>2</v>
      </c>
    </row>
    <row r="8" spans="1:16" s="3" customFormat="1" ht="12.75" customHeight="1">
      <c r="A8" s="19" t="s">
        <v>51</v>
      </c>
      <c r="B8" s="19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110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102" t="s">
        <v>18</v>
      </c>
      <c r="G12" s="102" t="s">
        <v>19</v>
      </c>
      <c r="H12" s="102" t="s">
        <v>20</v>
      </c>
      <c r="I12" s="103" t="s">
        <v>21</v>
      </c>
      <c r="J12" s="33" t="s">
        <v>9</v>
      </c>
      <c r="K12" s="102" t="s">
        <v>18</v>
      </c>
      <c r="L12" s="102" t="s">
        <v>19</v>
      </c>
      <c r="M12" s="102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104"/>
      <c r="G13" s="104"/>
      <c r="H13" s="104"/>
      <c r="I13" s="105" t="s">
        <v>23</v>
      </c>
      <c r="J13" s="34" t="s">
        <v>22</v>
      </c>
      <c r="K13" s="104"/>
      <c r="L13" s="104"/>
      <c r="M13" s="104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97" t="s">
        <v>28</v>
      </c>
      <c r="G14" s="97" t="s">
        <v>29</v>
      </c>
      <c r="H14" s="97" t="s">
        <v>30</v>
      </c>
      <c r="I14" s="46" t="s">
        <v>31</v>
      </c>
      <c r="J14" s="47" t="s">
        <v>32</v>
      </c>
      <c r="K14" s="97" t="s">
        <v>33</v>
      </c>
      <c r="L14" s="97" t="s">
        <v>34</v>
      </c>
      <c r="M14" s="97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40</v>
      </c>
      <c r="D15" s="1014"/>
      <c r="E15" s="1014"/>
      <c r="F15" s="115">
        <f>SUM(F17,F20)</f>
        <v>40</v>
      </c>
      <c r="G15" s="115">
        <f>SUM(G17,G20)</f>
        <v>0</v>
      </c>
      <c r="H15" s="115">
        <f>SUM(H17,H20)</f>
        <v>0</v>
      </c>
      <c r="I15" s="41">
        <f>SUM(I17,I20)</f>
        <v>0</v>
      </c>
      <c r="J15" s="7">
        <f>SUM(J17,J20)</f>
        <v>95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15">
        <f t="shared" si="0"/>
        <v>95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100"/>
      <c r="G16" s="100"/>
      <c r="H16" s="100"/>
      <c r="I16" s="35"/>
      <c r="J16" s="99"/>
      <c r="K16" s="100"/>
      <c r="L16" s="100"/>
      <c r="M16" s="100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114">
        <f>SUM(F18:F19)</f>
        <v>0</v>
      </c>
      <c r="G17" s="114">
        <f t="shared" ref="G17:H17" si="1">SUM(G18:G19)</f>
        <v>0</v>
      </c>
      <c r="H17" s="114">
        <f t="shared" si="1"/>
        <v>0</v>
      </c>
      <c r="I17" s="124">
        <f>SUM(C17-F17+G17-H17)</f>
        <v>0</v>
      </c>
      <c r="J17" s="111">
        <f>SUM(J18:J19)</f>
        <v>0</v>
      </c>
      <c r="K17" s="114">
        <f t="shared" ref="K17:M17" si="2">SUM(K18:K19)</f>
        <v>0</v>
      </c>
      <c r="L17" s="114">
        <f t="shared" si="2"/>
        <v>0</v>
      </c>
      <c r="M17" s="111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112">
        <v>0</v>
      </c>
      <c r="G18" s="112">
        <v>0</v>
      </c>
      <c r="H18" s="112">
        <v>0</v>
      </c>
      <c r="I18" s="42">
        <f t="shared" ref="I18:I22" si="3">SUM(C18-F18+G18-H18)</f>
        <v>0</v>
      </c>
      <c r="J18" s="116">
        <v>0</v>
      </c>
      <c r="K18" s="116">
        <v>0</v>
      </c>
      <c r="L18" s="116">
        <v>0</v>
      </c>
      <c r="M18" s="116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112">
        <v>0</v>
      </c>
      <c r="G19" s="112">
        <v>0</v>
      </c>
      <c r="H19" s="112">
        <v>0</v>
      </c>
      <c r="I19" s="42">
        <f t="shared" si="3"/>
        <v>0</v>
      </c>
      <c r="J19" s="116">
        <v>0</v>
      </c>
      <c r="K19" s="116">
        <v>0</v>
      </c>
      <c r="L19" s="116">
        <v>0</v>
      </c>
      <c r="M19" s="116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40</v>
      </c>
      <c r="D20" s="1028"/>
      <c r="E20" s="1028"/>
      <c r="F20" s="179">
        <f>SUM(F21:F22)</f>
        <v>40</v>
      </c>
      <c r="G20" s="114">
        <f>SUM(G21:G22)</f>
        <v>0</v>
      </c>
      <c r="H20" s="114">
        <f t="shared" ref="H20" si="4">SUM(H21:H22)</f>
        <v>0</v>
      </c>
      <c r="I20" s="124">
        <f t="shared" si="3"/>
        <v>0</v>
      </c>
      <c r="J20" s="13">
        <f>SUM(J21:J22)</f>
        <v>95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1025">
        <f>SUM(N21:P22)</f>
        <v>95</v>
      </c>
      <c r="O20" s="1025"/>
      <c r="P20" s="1026"/>
    </row>
    <row r="21" spans="1:16" ht="12.75" customHeight="1">
      <c r="A21" s="11"/>
      <c r="B21" s="12" t="s">
        <v>40</v>
      </c>
      <c r="C21" s="1023">
        <v>40</v>
      </c>
      <c r="D21" s="1024"/>
      <c r="E21" s="1024"/>
      <c r="F21" s="112">
        <v>40</v>
      </c>
      <c r="G21" s="112">
        <v>0</v>
      </c>
      <c r="H21" s="112">
        <v>0</v>
      </c>
      <c r="I21" s="42">
        <f t="shared" si="3"/>
        <v>0</v>
      </c>
      <c r="J21" s="36">
        <v>55</v>
      </c>
      <c r="K21" s="112">
        <v>0</v>
      </c>
      <c r="L21" s="112">
        <v>0</v>
      </c>
      <c r="M21" s="107">
        <v>0</v>
      </c>
      <c r="N21" s="1025">
        <f>SUM(J21-K21+L21-M21)</f>
        <v>55</v>
      </c>
      <c r="O21" s="1025"/>
      <c r="P21" s="1026"/>
    </row>
    <row r="22" spans="1:16" ht="15">
      <c r="A22" s="11"/>
      <c r="B22" s="12" t="s">
        <v>41</v>
      </c>
      <c r="C22" s="1023">
        <v>0</v>
      </c>
      <c r="D22" s="1024"/>
      <c r="E22" s="1024"/>
      <c r="F22" s="112">
        <v>0</v>
      </c>
      <c r="G22" s="112">
        <v>0</v>
      </c>
      <c r="H22" s="112">
        <v>0</v>
      </c>
      <c r="I22" s="42">
        <f t="shared" si="3"/>
        <v>0</v>
      </c>
      <c r="J22" s="36">
        <v>40</v>
      </c>
      <c r="K22" s="107">
        <v>0</v>
      </c>
      <c r="L22" s="107">
        <v>0</v>
      </c>
      <c r="M22" s="107">
        <v>0</v>
      </c>
      <c r="N22" s="1025">
        <f>SUM(J22-K22+L22-M22)</f>
        <v>40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99"/>
      <c r="K23" s="100"/>
      <c r="L23" s="100"/>
      <c r="M23" s="100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112">
        <v>0</v>
      </c>
      <c r="G24" s="112">
        <v>0</v>
      </c>
      <c r="H24" s="112">
        <v>0</v>
      </c>
      <c r="I24" s="124">
        <f t="shared" ref="I24:I27" si="6">SUM(C24-F24+G24-H24)</f>
        <v>0</v>
      </c>
      <c r="J24" s="99"/>
      <c r="K24" s="100"/>
      <c r="L24" s="100"/>
      <c r="M24" s="100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40</v>
      </c>
      <c r="D25" s="1024"/>
      <c r="E25" s="1024"/>
      <c r="F25" s="112">
        <v>40</v>
      </c>
      <c r="G25" s="112">
        <v>0</v>
      </c>
      <c r="H25" s="112">
        <v>0</v>
      </c>
      <c r="I25" s="180">
        <f t="shared" si="6"/>
        <v>0</v>
      </c>
      <c r="J25" s="99"/>
      <c r="K25" s="100"/>
      <c r="L25" s="100"/>
      <c r="M25" s="100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112">
        <v>0</v>
      </c>
      <c r="G26" s="112">
        <v>0</v>
      </c>
      <c r="H26" s="112">
        <v>0</v>
      </c>
      <c r="I26" s="124">
        <f t="shared" si="6"/>
        <v>0</v>
      </c>
      <c r="J26" s="99"/>
      <c r="K26" s="100"/>
      <c r="L26" s="100"/>
      <c r="M26" s="100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113">
        <v>0</v>
      </c>
      <c r="G27" s="113">
        <v>0</v>
      </c>
      <c r="H27" s="113">
        <v>0</v>
      </c>
      <c r="I27" s="124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109"/>
      <c r="I28" s="38"/>
      <c r="J28" s="39"/>
      <c r="K28" s="85"/>
      <c r="L28" s="85"/>
      <c r="M28" s="85"/>
      <c r="N28" s="1042"/>
      <c r="O28" s="1042"/>
      <c r="P28" s="1043"/>
    </row>
    <row r="29" spans="1:16">
      <c r="B29" s="82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2.7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96">
        <v>1</v>
      </c>
      <c r="E41" s="96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Februari</v>
      </c>
      <c r="N42" s="1020"/>
      <c r="O42" s="96">
        <f>+O7</f>
        <v>0</v>
      </c>
      <c r="P42" s="96">
        <f>+P7</f>
        <v>2</v>
      </c>
    </row>
    <row r="43" spans="1:16" s="3" customFormat="1" ht="12.75" customHeight="1">
      <c r="A43" s="3" t="s">
        <v>62</v>
      </c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110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102" t="s">
        <v>18</v>
      </c>
      <c r="G47" s="102" t="s">
        <v>19</v>
      </c>
      <c r="H47" s="102" t="s">
        <v>20</v>
      </c>
      <c r="I47" s="103" t="s">
        <v>21</v>
      </c>
      <c r="J47" s="33" t="s">
        <v>9</v>
      </c>
      <c r="K47" s="102" t="s">
        <v>18</v>
      </c>
      <c r="L47" s="102" t="s">
        <v>19</v>
      </c>
      <c r="M47" s="102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104"/>
      <c r="G48" s="104"/>
      <c r="H48" s="104"/>
      <c r="I48" s="105" t="s">
        <v>23</v>
      </c>
      <c r="J48" s="34" t="s">
        <v>22</v>
      </c>
      <c r="K48" s="104"/>
      <c r="L48" s="104"/>
      <c r="M48" s="104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97" t="s">
        <v>28</v>
      </c>
      <c r="G49" s="97" t="s">
        <v>29</v>
      </c>
      <c r="H49" s="97" t="s">
        <v>30</v>
      </c>
      <c r="I49" s="46" t="s">
        <v>31</v>
      </c>
      <c r="J49" s="47" t="s">
        <v>32</v>
      </c>
      <c r="K49" s="97" t="s">
        <v>33</v>
      </c>
      <c r="L49" s="97" t="s">
        <v>34</v>
      </c>
      <c r="M49" s="97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173</v>
      </c>
      <c r="D50" s="1048"/>
      <c r="E50" s="1048"/>
      <c r="F50" s="98">
        <f>SUM(F52,F55)</f>
        <v>0</v>
      </c>
      <c r="G50" s="98">
        <f>SUM(G52,G55)</f>
        <v>0</v>
      </c>
      <c r="H50" s="98">
        <f>SUM(H52,H55)</f>
        <v>0</v>
      </c>
      <c r="I50" s="7">
        <f>SUM(I52,I55)</f>
        <v>173</v>
      </c>
      <c r="J50" s="7">
        <f>SUM(J52,J55)</f>
        <v>370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1015">
        <f t="shared" si="8"/>
        <v>370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100"/>
      <c r="G51" s="100"/>
      <c r="H51" s="100"/>
      <c r="I51" s="35"/>
      <c r="J51" s="99"/>
      <c r="K51" s="100"/>
      <c r="L51" s="100"/>
      <c r="M51" s="100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111">
        <f>SUM(F53:F54)</f>
        <v>0</v>
      </c>
      <c r="G52" s="111">
        <f t="shared" ref="G52:H52" si="9">SUM(G53:G54)</f>
        <v>0</v>
      </c>
      <c r="H52" s="111">
        <f t="shared" si="9"/>
        <v>0</v>
      </c>
      <c r="I52" s="88">
        <f>SUM(C52-F52+G52-H52)</f>
        <v>0</v>
      </c>
      <c r="J52" s="111">
        <f>SUM(J53:J54)</f>
        <v>0</v>
      </c>
      <c r="K52" s="111">
        <f t="shared" ref="K52:M52" si="10">SUM(K53:K54)</f>
        <v>0</v>
      </c>
      <c r="L52" s="111">
        <f t="shared" si="10"/>
        <v>0</v>
      </c>
      <c r="M52" s="111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107">
        <v>0</v>
      </c>
      <c r="G53" s="107">
        <v>0</v>
      </c>
      <c r="H53" s="107">
        <v>0</v>
      </c>
      <c r="I53" s="91">
        <f t="shared" ref="I53:I57" si="11">SUM(C53-F53+G53-H53)</f>
        <v>0</v>
      </c>
      <c r="J53" s="116">
        <v>0</v>
      </c>
      <c r="K53" s="116">
        <v>0</v>
      </c>
      <c r="L53" s="116">
        <v>0</v>
      </c>
      <c r="M53" s="116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107">
        <v>0</v>
      </c>
      <c r="G54" s="107">
        <v>0</v>
      </c>
      <c r="H54" s="107">
        <v>0</v>
      </c>
      <c r="I54" s="91">
        <f t="shared" si="11"/>
        <v>0</v>
      </c>
      <c r="J54" s="116">
        <v>0</v>
      </c>
      <c r="K54" s="116">
        <v>0</v>
      </c>
      <c r="L54" s="116">
        <v>0</v>
      </c>
      <c r="M54" s="116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173</v>
      </c>
      <c r="D55" s="1050"/>
      <c r="E55" s="1050"/>
      <c r="F55" s="111">
        <f>SUM(F56:F57)</f>
        <v>0</v>
      </c>
      <c r="G55" s="111">
        <f t="shared" ref="G55:H55" si="12">SUM(G56:G57)</f>
        <v>0</v>
      </c>
      <c r="H55" s="111">
        <f t="shared" si="12"/>
        <v>0</v>
      </c>
      <c r="I55" s="88">
        <f t="shared" si="11"/>
        <v>173</v>
      </c>
      <c r="J55" s="13">
        <f>SUM(J56:J57)</f>
        <v>370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1025">
        <f>SUM(N56:P57)</f>
        <v>370</v>
      </c>
      <c r="O55" s="1025"/>
      <c r="P55" s="1026"/>
    </row>
    <row r="56" spans="1:16" ht="12.75" customHeight="1">
      <c r="A56" s="11"/>
      <c r="B56" s="12" t="s">
        <v>40</v>
      </c>
      <c r="C56" s="1051">
        <v>173</v>
      </c>
      <c r="D56" s="1052"/>
      <c r="E56" s="1052"/>
      <c r="F56" s="107">
        <v>0</v>
      </c>
      <c r="G56" s="107">
        <v>0</v>
      </c>
      <c r="H56" s="107">
        <v>0</v>
      </c>
      <c r="I56" s="91">
        <f t="shared" si="11"/>
        <v>173</v>
      </c>
      <c r="J56" s="36">
        <v>100</v>
      </c>
      <c r="K56" s="107">
        <v>0</v>
      </c>
      <c r="L56" s="107">
        <v>0</v>
      </c>
      <c r="M56" s="107">
        <v>0</v>
      </c>
      <c r="N56" s="1025">
        <f>SUM(J56-K56+L56-M56)</f>
        <v>100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107">
        <v>0</v>
      </c>
      <c r="G57" s="107">
        <v>0</v>
      </c>
      <c r="H57" s="107">
        <v>0</v>
      </c>
      <c r="I57" s="91">
        <f t="shared" si="11"/>
        <v>0</v>
      </c>
      <c r="J57" s="36">
        <v>270</v>
      </c>
      <c r="K57" s="107">
        <v>0</v>
      </c>
      <c r="L57" s="107">
        <v>0</v>
      </c>
      <c r="M57" s="107">
        <v>0</v>
      </c>
      <c r="N57" s="1025">
        <f>SUM(J57-K57+L57-M57)</f>
        <v>270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100"/>
      <c r="G58" s="100"/>
      <c r="H58" s="100"/>
      <c r="I58" s="84"/>
      <c r="J58" s="99"/>
      <c r="K58" s="100"/>
      <c r="L58" s="100"/>
      <c r="M58" s="100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107">
        <v>0</v>
      </c>
      <c r="G59" s="107">
        <v>0</v>
      </c>
      <c r="H59" s="107">
        <v>0</v>
      </c>
      <c r="I59" s="88">
        <f t="shared" ref="I59:I62" si="14">SUM(C59-F59+G59-H59)</f>
        <v>0</v>
      </c>
      <c r="J59" s="99"/>
      <c r="K59" s="100"/>
      <c r="L59" s="100"/>
      <c r="M59" s="100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173</v>
      </c>
      <c r="D60" s="1052"/>
      <c r="E60" s="1052"/>
      <c r="F60" s="107">
        <v>0</v>
      </c>
      <c r="G60" s="107">
        <v>0</v>
      </c>
      <c r="H60" s="107">
        <v>0</v>
      </c>
      <c r="I60" s="88">
        <f t="shared" si="14"/>
        <v>173</v>
      </c>
      <c r="J60" s="99"/>
      <c r="K60" s="100"/>
      <c r="L60" s="100"/>
      <c r="M60" s="100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107">
        <v>0</v>
      </c>
      <c r="G61" s="107">
        <v>0</v>
      </c>
      <c r="H61" s="107">
        <v>0</v>
      </c>
      <c r="I61" s="88">
        <f t="shared" si="14"/>
        <v>0</v>
      </c>
      <c r="J61" s="99"/>
      <c r="K61" s="100"/>
      <c r="L61" s="100"/>
      <c r="M61" s="100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108">
        <v>0</v>
      </c>
      <c r="G62" s="108">
        <v>0</v>
      </c>
      <c r="H62" s="108">
        <v>0</v>
      </c>
      <c r="I62" s="88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109"/>
      <c r="I63" s="38"/>
      <c r="J63" s="39"/>
      <c r="K63" s="85"/>
      <c r="L63" s="85"/>
      <c r="M63" s="85"/>
      <c r="N63" s="1042"/>
      <c r="O63" s="1042"/>
      <c r="P63" s="1043"/>
    </row>
    <row r="64" spans="1:16">
      <c r="B64" s="82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82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81"/>
      <c r="O65" s="81"/>
      <c r="P65" s="81"/>
    </row>
    <row r="66" spans="1:16" ht="12.75" customHeight="1">
      <c r="B66" s="82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81"/>
      <c r="O66" s="81"/>
      <c r="P66" s="81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96">
        <v>1</v>
      </c>
      <c r="E76" s="96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Februari</v>
      </c>
      <c r="N77" s="1020"/>
      <c r="O77" s="96">
        <f>+O42</f>
        <v>0</v>
      </c>
      <c r="P77" s="96">
        <f>+P42</f>
        <v>2</v>
      </c>
    </row>
    <row r="78" spans="1:16" s="3" customFormat="1" ht="12.75" customHeight="1">
      <c r="A78" s="3" t="s">
        <v>11</v>
      </c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110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102" t="s">
        <v>18</v>
      </c>
      <c r="G82" s="102" t="s">
        <v>19</v>
      </c>
      <c r="H82" s="102" t="s">
        <v>20</v>
      </c>
      <c r="I82" s="103" t="s">
        <v>21</v>
      </c>
      <c r="J82" s="33" t="s">
        <v>9</v>
      </c>
      <c r="K82" s="102" t="s">
        <v>18</v>
      </c>
      <c r="L82" s="102" t="s">
        <v>19</v>
      </c>
      <c r="M82" s="102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104"/>
      <c r="G83" s="104"/>
      <c r="H83" s="104"/>
      <c r="I83" s="105" t="s">
        <v>23</v>
      </c>
      <c r="J83" s="34" t="s">
        <v>22</v>
      </c>
      <c r="K83" s="104"/>
      <c r="L83" s="104"/>
      <c r="M83" s="104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97" t="s">
        <v>28</v>
      </c>
      <c r="G84" s="97" t="s">
        <v>29</v>
      </c>
      <c r="H84" s="97" t="s">
        <v>30</v>
      </c>
      <c r="I84" s="46" t="s">
        <v>31</v>
      </c>
      <c r="J84" s="47" t="s">
        <v>32</v>
      </c>
      <c r="K84" s="97" t="s">
        <v>33</v>
      </c>
      <c r="L84" s="97" t="s">
        <v>34</v>
      </c>
      <c r="M84" s="97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35</v>
      </c>
      <c r="D85" s="1048"/>
      <c r="E85" s="1048"/>
      <c r="F85" s="98">
        <f>SUM(F87,F90)</f>
        <v>0</v>
      </c>
      <c r="G85" s="115">
        <f>SUM(G87,G90)</f>
        <v>0</v>
      </c>
      <c r="H85" s="30">
        <f>SUM(H87,H90)</f>
        <v>0</v>
      </c>
      <c r="I85" s="7">
        <f>SUM(I87,I90)</f>
        <v>35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100"/>
      <c r="G86" s="100"/>
      <c r="H86" s="100"/>
      <c r="I86" s="35"/>
      <c r="J86" s="99"/>
      <c r="K86" s="100"/>
      <c r="L86" s="100"/>
      <c r="M86" s="100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111">
        <f>SUM(F88:F89)</f>
        <v>0</v>
      </c>
      <c r="G87" s="114">
        <f t="shared" ref="G87:H87" si="17">SUM(G88:G89)</f>
        <v>0</v>
      </c>
      <c r="H87" s="111">
        <f t="shared" si="17"/>
        <v>0</v>
      </c>
      <c r="I87" s="88">
        <f>SUM(C87-F87+G87-H87)</f>
        <v>0</v>
      </c>
      <c r="J87" s="111">
        <f>SUM(J88:J89)</f>
        <v>0</v>
      </c>
      <c r="K87" s="111">
        <f t="shared" ref="K87:M87" si="18">SUM(K88:K89)</f>
        <v>0</v>
      </c>
      <c r="L87" s="111">
        <f t="shared" si="18"/>
        <v>0</v>
      </c>
      <c r="M87" s="111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107">
        <v>0</v>
      </c>
      <c r="G88" s="112">
        <v>0</v>
      </c>
      <c r="H88" s="107">
        <v>0</v>
      </c>
      <c r="I88" s="91">
        <f t="shared" ref="I88:I92" si="19">SUM(C88-F88+G88-H88)</f>
        <v>0</v>
      </c>
      <c r="J88" s="116">
        <v>0</v>
      </c>
      <c r="K88" s="116">
        <v>0</v>
      </c>
      <c r="L88" s="116">
        <v>0</v>
      </c>
      <c r="M88" s="116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107">
        <v>0</v>
      </c>
      <c r="G89" s="112">
        <v>0</v>
      </c>
      <c r="H89" s="107">
        <v>0</v>
      </c>
      <c r="I89" s="91">
        <f t="shared" si="19"/>
        <v>0</v>
      </c>
      <c r="J89" s="116">
        <v>0</v>
      </c>
      <c r="K89" s="116">
        <v>0</v>
      </c>
      <c r="L89" s="116">
        <v>0</v>
      </c>
      <c r="M89" s="116">
        <v>0</v>
      </c>
      <c r="N89" s="1025">
        <f>SUM(J89-K89+L89-M89)</f>
        <v>0</v>
      </c>
      <c r="O89" s="1025"/>
      <c r="P89" s="1026"/>
    </row>
    <row r="90" spans="1:16" ht="12.75" customHeight="1">
      <c r="A90" s="11"/>
      <c r="B90" s="10" t="s">
        <v>42</v>
      </c>
      <c r="C90" s="1049">
        <f>SUM(C91:E92)</f>
        <v>35</v>
      </c>
      <c r="D90" s="1050"/>
      <c r="E90" s="1050"/>
      <c r="F90" s="114">
        <f>SUM(F91:F92)</f>
        <v>0</v>
      </c>
      <c r="G90" s="114">
        <f t="shared" ref="G90:H90" si="20">SUM(G91:G92)</f>
        <v>0</v>
      </c>
      <c r="H90" s="114">
        <f t="shared" si="20"/>
        <v>0</v>
      </c>
      <c r="I90" s="124">
        <f t="shared" si="19"/>
        <v>35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2.75" customHeight="1">
      <c r="A91" s="11"/>
      <c r="B91" s="12" t="s">
        <v>40</v>
      </c>
      <c r="C91" s="1051">
        <v>0</v>
      </c>
      <c r="D91" s="1052"/>
      <c r="E91" s="1052"/>
      <c r="F91" s="107">
        <v>0</v>
      </c>
      <c r="G91" s="112">
        <v>0</v>
      </c>
      <c r="H91" s="31">
        <v>0</v>
      </c>
      <c r="I91" s="91">
        <f t="shared" si="19"/>
        <v>0</v>
      </c>
      <c r="J91" s="36">
        <v>0</v>
      </c>
      <c r="K91" s="107">
        <v>0</v>
      </c>
      <c r="L91" s="107">
        <v>0</v>
      </c>
      <c r="M91" s="107">
        <v>0</v>
      </c>
      <c r="N91" s="1025">
        <f>SUM(J91-K91+L91-M91)</f>
        <v>0</v>
      </c>
      <c r="O91" s="1025"/>
      <c r="P91" s="1026"/>
    </row>
    <row r="92" spans="1:16" ht="12.75" customHeight="1">
      <c r="A92" s="11"/>
      <c r="B92" s="12" t="s">
        <v>41</v>
      </c>
      <c r="C92" s="1051">
        <v>35</v>
      </c>
      <c r="D92" s="1052"/>
      <c r="E92" s="1052"/>
      <c r="F92" s="107">
        <v>0</v>
      </c>
      <c r="G92" s="112">
        <v>0</v>
      </c>
      <c r="H92" s="31">
        <v>0</v>
      </c>
      <c r="I92" s="91">
        <f t="shared" si="19"/>
        <v>35</v>
      </c>
      <c r="J92" s="36">
        <v>0</v>
      </c>
      <c r="K92" s="107">
        <v>0</v>
      </c>
      <c r="L92" s="107">
        <v>0</v>
      </c>
      <c r="M92" s="107">
        <v>0</v>
      </c>
      <c r="N92" s="1025">
        <f>SUM(J92-K92+L92-M92)</f>
        <v>0</v>
      </c>
      <c r="O92" s="1025"/>
      <c r="P92" s="1026"/>
    </row>
    <row r="93" spans="1:16" ht="12.75" customHeight="1">
      <c r="A93" s="9">
        <v>2</v>
      </c>
      <c r="B93" s="10" t="s">
        <v>43</v>
      </c>
      <c r="C93" s="1029"/>
      <c r="D93" s="1030"/>
      <c r="E93" s="1030"/>
      <c r="F93" s="100"/>
      <c r="G93" s="100"/>
      <c r="H93" s="100"/>
      <c r="I93" s="84"/>
      <c r="J93" s="99"/>
      <c r="K93" s="100"/>
      <c r="L93" s="100"/>
      <c r="M93" s="100"/>
      <c r="N93" s="1032"/>
      <c r="O93" s="1032"/>
      <c r="P93" s="1033"/>
    </row>
    <row r="94" spans="1:16" ht="14.25">
      <c r="A94" s="11"/>
      <c r="B94" s="12" t="s">
        <v>44</v>
      </c>
      <c r="C94" s="1051">
        <v>35</v>
      </c>
      <c r="D94" s="1052"/>
      <c r="E94" s="1052"/>
      <c r="F94" s="107">
        <v>0</v>
      </c>
      <c r="G94" s="112">
        <v>0</v>
      </c>
      <c r="H94" s="107">
        <v>0</v>
      </c>
      <c r="I94" s="88">
        <f t="shared" ref="I94:I97" si="22">SUM(C94-F94+G94-H94)</f>
        <v>35</v>
      </c>
      <c r="J94" s="99"/>
      <c r="K94" s="100"/>
      <c r="L94" s="100"/>
      <c r="M94" s="100"/>
      <c r="N94" s="1032"/>
      <c r="O94" s="1032"/>
      <c r="P94" s="1033"/>
    </row>
    <row r="95" spans="1:16" ht="14.25">
      <c r="A95" s="11"/>
      <c r="B95" s="12" t="s">
        <v>45</v>
      </c>
      <c r="C95" s="1051">
        <v>0</v>
      </c>
      <c r="D95" s="1052"/>
      <c r="E95" s="1052"/>
      <c r="F95" s="107">
        <v>0</v>
      </c>
      <c r="G95" s="112">
        <v>0</v>
      </c>
      <c r="H95" s="31">
        <v>0</v>
      </c>
      <c r="I95" s="88">
        <f t="shared" si="22"/>
        <v>0</v>
      </c>
      <c r="J95" s="99"/>
      <c r="K95" s="100"/>
      <c r="L95" s="100"/>
      <c r="M95" s="100"/>
      <c r="N95" s="1032"/>
      <c r="O95" s="1032"/>
      <c r="P95" s="1033"/>
    </row>
    <row r="96" spans="1:16" ht="14.25">
      <c r="A96" s="9"/>
      <c r="B96" s="12" t="s">
        <v>46</v>
      </c>
      <c r="C96" s="1051">
        <v>0</v>
      </c>
      <c r="D96" s="1052"/>
      <c r="E96" s="1052"/>
      <c r="F96" s="107">
        <v>0</v>
      </c>
      <c r="G96" s="107">
        <v>0</v>
      </c>
      <c r="H96" s="107">
        <v>0</v>
      </c>
      <c r="I96" s="88">
        <f t="shared" si="22"/>
        <v>0</v>
      </c>
      <c r="J96" s="99"/>
      <c r="K96" s="100"/>
      <c r="L96" s="100"/>
      <c r="M96" s="100"/>
      <c r="N96" s="1032"/>
      <c r="O96" s="1032"/>
      <c r="P96" s="1033"/>
    </row>
    <row r="97" spans="1:16" ht="12.75" customHeight="1">
      <c r="A97" s="14"/>
      <c r="B97" s="15" t="s">
        <v>47</v>
      </c>
      <c r="C97" s="1053">
        <v>0</v>
      </c>
      <c r="D97" s="1054"/>
      <c r="E97" s="1054"/>
      <c r="F97" s="108">
        <v>0</v>
      </c>
      <c r="G97" s="108">
        <v>0</v>
      </c>
      <c r="H97" s="108">
        <v>0</v>
      </c>
      <c r="I97" s="88">
        <f t="shared" si="22"/>
        <v>0</v>
      </c>
      <c r="J97" s="37"/>
      <c r="K97" s="16"/>
      <c r="L97" s="16"/>
      <c r="M97" s="16"/>
      <c r="N97" s="1036"/>
      <c r="O97" s="1036"/>
      <c r="P97" s="1037"/>
    </row>
    <row r="98" spans="1:16" ht="12.7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109"/>
      <c r="I98" s="38"/>
      <c r="J98" s="39"/>
      <c r="K98" s="85"/>
      <c r="L98" s="85"/>
      <c r="M98" s="85"/>
      <c r="N98" s="1042"/>
      <c r="O98" s="1042"/>
      <c r="P98" s="1043"/>
    </row>
    <row r="99" spans="1:16">
      <c r="B99" s="82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82"/>
      <c r="D101" s="82"/>
      <c r="E101" s="82"/>
      <c r="N101" s="82"/>
      <c r="O101" s="82"/>
      <c r="P101" s="82"/>
    </row>
    <row r="102" spans="1:16">
      <c r="C102" s="82"/>
      <c r="D102" s="82"/>
      <c r="E102" s="82"/>
      <c r="N102" s="82"/>
      <c r="O102" s="82"/>
      <c r="P102" s="82"/>
    </row>
    <row r="103" spans="1:16" ht="12.75" customHeight="1">
      <c r="C103" s="82"/>
      <c r="D103" s="82"/>
      <c r="E103" s="82"/>
      <c r="N103" s="82"/>
      <c r="O103" s="82"/>
      <c r="P103" s="82"/>
    </row>
    <row r="104" spans="1:16" ht="12.75" customHeight="1">
      <c r="C104" s="82"/>
      <c r="D104" s="82"/>
      <c r="E104" s="82"/>
      <c r="N104" s="82"/>
      <c r="O104" s="82"/>
      <c r="P104" s="82"/>
    </row>
    <row r="105" spans="1:16" ht="12.75" customHeight="1">
      <c r="C105" s="82"/>
      <c r="D105" s="82"/>
      <c r="E105" s="82"/>
      <c r="N105" s="82"/>
      <c r="O105" s="82"/>
      <c r="P105" s="82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96">
        <v>1</v>
      </c>
      <c r="E111" s="96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Februari</v>
      </c>
      <c r="N112" s="1020"/>
      <c r="O112" s="96">
        <f>+O77</f>
        <v>0</v>
      </c>
      <c r="P112" s="96">
        <f>+P77</f>
        <v>2</v>
      </c>
    </row>
    <row r="113" spans="1:16" s="3" customFormat="1" ht="20.100000000000001" customHeight="1">
      <c r="A113" s="3" t="s">
        <v>54</v>
      </c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110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102" t="s">
        <v>18</v>
      </c>
      <c r="G117" s="102" t="s">
        <v>19</v>
      </c>
      <c r="H117" s="102" t="s">
        <v>20</v>
      </c>
      <c r="I117" s="103" t="s">
        <v>21</v>
      </c>
      <c r="J117" s="33" t="s">
        <v>9</v>
      </c>
      <c r="K117" s="102" t="s">
        <v>18</v>
      </c>
      <c r="L117" s="102" t="s">
        <v>19</v>
      </c>
      <c r="M117" s="102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104"/>
      <c r="G118" s="104"/>
      <c r="H118" s="104"/>
      <c r="I118" s="105" t="s">
        <v>23</v>
      </c>
      <c r="J118" s="34" t="s">
        <v>22</v>
      </c>
      <c r="K118" s="104"/>
      <c r="L118" s="104"/>
      <c r="M118" s="104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97" t="s">
        <v>28</v>
      </c>
      <c r="G119" s="97" t="s">
        <v>29</v>
      </c>
      <c r="H119" s="97" t="s">
        <v>30</v>
      </c>
      <c r="I119" s="46" t="s">
        <v>31</v>
      </c>
      <c r="J119" s="47" t="s">
        <v>32</v>
      </c>
      <c r="K119" s="97" t="s">
        <v>33</v>
      </c>
      <c r="L119" s="97" t="s">
        <v>34</v>
      </c>
      <c r="M119" s="97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466</v>
      </c>
      <c r="D120" s="1048"/>
      <c r="E120" s="1048"/>
      <c r="F120" s="98">
        <f>SUM(F122,F125)</f>
        <v>0</v>
      </c>
      <c r="G120" s="98">
        <f>SUM(G122,G125)</f>
        <v>0</v>
      </c>
      <c r="H120" s="98">
        <f>SUM(H122,H125)</f>
        <v>0</v>
      </c>
      <c r="I120" s="7">
        <f>SUM(I122,I125)</f>
        <v>466</v>
      </c>
      <c r="J120" s="7">
        <f>SUM(J122,J125)</f>
        <v>1523</v>
      </c>
      <c r="K120" s="7">
        <f t="shared" ref="K120:L120" si="23">SUM(K122,K125)</f>
        <v>894</v>
      </c>
      <c r="L120" s="7">
        <f t="shared" si="23"/>
        <v>0</v>
      </c>
      <c r="M120" s="7">
        <f>SUM(M122,M125)</f>
        <v>0</v>
      </c>
      <c r="N120" s="1015">
        <f>SUM(N122,N125)</f>
        <v>629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118"/>
      <c r="G121" s="118"/>
      <c r="H121" s="118"/>
      <c r="I121" s="72"/>
      <c r="J121" s="117"/>
      <c r="K121" s="118"/>
      <c r="L121" s="118"/>
      <c r="M121" s="118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87">
        <f>SUM(F123:F124)</f>
        <v>0</v>
      </c>
      <c r="G122" s="87">
        <f t="shared" ref="G122:H122" si="24">SUM(G123:G124)</f>
        <v>0</v>
      </c>
      <c r="H122" s="87">
        <f t="shared" si="24"/>
        <v>0</v>
      </c>
      <c r="I122" s="88">
        <f>SUM(C122-F122+G122-H122)</f>
        <v>0</v>
      </c>
      <c r="J122" s="87">
        <f>SUM(J123:J124)</f>
        <v>0</v>
      </c>
      <c r="K122" s="87">
        <f t="shared" ref="K122:M122" si="25">SUM(K123:K124)</f>
        <v>0</v>
      </c>
      <c r="L122" s="87">
        <f t="shared" si="25"/>
        <v>0</v>
      </c>
      <c r="M122" s="87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90">
        <v>0</v>
      </c>
      <c r="G123" s="90">
        <v>0</v>
      </c>
      <c r="H123" s="90">
        <v>0</v>
      </c>
      <c r="I123" s="91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90">
        <v>0</v>
      </c>
      <c r="G124" s="90">
        <v>0</v>
      </c>
      <c r="H124" s="90">
        <v>0</v>
      </c>
      <c r="I124" s="91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466</v>
      </c>
      <c r="D125" s="1025"/>
      <c r="E125" s="1025"/>
      <c r="F125" s="87">
        <f>SUM(F126:F127)</f>
        <v>0</v>
      </c>
      <c r="G125" s="87">
        <f t="shared" ref="G125:H125" si="27">SUM(G126:G127)</f>
        <v>0</v>
      </c>
      <c r="H125" s="87">
        <f t="shared" si="27"/>
        <v>0</v>
      </c>
      <c r="I125" s="88">
        <f t="shared" si="26"/>
        <v>466</v>
      </c>
      <c r="J125" s="74">
        <f>SUM(J126:J127)</f>
        <v>1523</v>
      </c>
      <c r="K125" s="74">
        <f>SUM(K126:K127)</f>
        <v>894</v>
      </c>
      <c r="L125" s="74">
        <f t="shared" ref="L125:M125" si="28">SUM(L126:L127)</f>
        <v>0</v>
      </c>
      <c r="M125" s="74">
        <f t="shared" si="28"/>
        <v>0</v>
      </c>
      <c r="N125" s="1025">
        <f>SUM(N126:P127)</f>
        <v>629</v>
      </c>
      <c r="O125" s="1025"/>
      <c r="P125" s="1026"/>
    </row>
    <row r="126" spans="1:16" ht="15">
      <c r="A126" s="11"/>
      <c r="B126" s="12" t="s">
        <v>40</v>
      </c>
      <c r="C126" s="1059">
        <v>366</v>
      </c>
      <c r="D126" s="1060"/>
      <c r="E126" s="1060"/>
      <c r="F126" s="90">
        <v>0</v>
      </c>
      <c r="G126" s="90">
        <v>0</v>
      </c>
      <c r="H126" s="90">
        <v>0</v>
      </c>
      <c r="I126" s="91">
        <f t="shared" si="26"/>
        <v>366</v>
      </c>
      <c r="J126" s="75">
        <v>700</v>
      </c>
      <c r="K126" s="90">
        <v>421</v>
      </c>
      <c r="L126" s="90">
        <v>0</v>
      </c>
      <c r="M126" s="90">
        <v>0</v>
      </c>
      <c r="N126" s="1025">
        <f>SUM(J126-K126+L126-M126)</f>
        <v>279</v>
      </c>
      <c r="O126" s="1025"/>
      <c r="P126" s="1026"/>
    </row>
    <row r="127" spans="1:16" ht="12.75" customHeight="1">
      <c r="A127" s="11"/>
      <c r="B127" s="12" t="s">
        <v>41</v>
      </c>
      <c r="C127" s="1059">
        <v>100</v>
      </c>
      <c r="D127" s="1060"/>
      <c r="E127" s="1060"/>
      <c r="F127" s="90">
        <v>0</v>
      </c>
      <c r="G127" s="90">
        <v>0</v>
      </c>
      <c r="H127" s="90">
        <v>0</v>
      </c>
      <c r="I127" s="91">
        <f t="shared" si="26"/>
        <v>100</v>
      </c>
      <c r="J127" s="75">
        <v>823</v>
      </c>
      <c r="K127" s="90">
        <v>473</v>
      </c>
      <c r="L127" s="90">
        <v>0</v>
      </c>
      <c r="M127" s="90">
        <v>0</v>
      </c>
      <c r="N127" s="1025">
        <f>SUM(J127-K127+L127-M127)</f>
        <v>350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118"/>
      <c r="G128" s="118"/>
      <c r="H128" s="118"/>
      <c r="I128" s="120"/>
      <c r="J128" s="117"/>
      <c r="K128" s="118"/>
      <c r="L128" s="118"/>
      <c r="M128" s="118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90">
        <v>0</v>
      </c>
      <c r="G129" s="90">
        <v>0</v>
      </c>
      <c r="H129" s="90">
        <v>0</v>
      </c>
      <c r="I129" s="88">
        <f t="shared" ref="I129:I132" si="29">SUM(C129-F129+G129-H129)</f>
        <v>0</v>
      </c>
      <c r="J129" s="117"/>
      <c r="K129" s="118"/>
      <c r="L129" s="118"/>
      <c r="M129" s="118"/>
      <c r="N129" s="1061"/>
      <c r="O129" s="1061"/>
      <c r="P129" s="1062"/>
    </row>
    <row r="130" spans="1:16" ht="12.75" customHeight="1">
      <c r="A130" s="11"/>
      <c r="B130" s="12" t="s">
        <v>45</v>
      </c>
      <c r="C130" s="1072">
        <v>466</v>
      </c>
      <c r="D130" s="1073"/>
      <c r="E130" s="1073"/>
      <c r="F130" s="119">
        <v>0</v>
      </c>
      <c r="G130" s="119">
        <v>0</v>
      </c>
      <c r="H130" s="119">
        <v>0</v>
      </c>
      <c r="I130" s="67">
        <f t="shared" si="29"/>
        <v>466</v>
      </c>
      <c r="J130" s="117"/>
      <c r="K130" s="118"/>
      <c r="L130" s="118"/>
      <c r="M130" s="118"/>
      <c r="N130" s="1061"/>
      <c r="O130" s="1061"/>
      <c r="P130" s="1062"/>
    </row>
    <row r="131" spans="1:16" ht="12.75" customHeight="1">
      <c r="A131" s="9"/>
      <c r="B131" s="12" t="s">
        <v>46</v>
      </c>
      <c r="C131" s="1059">
        <v>0</v>
      </c>
      <c r="D131" s="1060"/>
      <c r="E131" s="1060"/>
      <c r="F131" s="90">
        <v>0</v>
      </c>
      <c r="G131" s="90">
        <v>0</v>
      </c>
      <c r="H131" s="90">
        <v>0</v>
      </c>
      <c r="I131" s="88">
        <f t="shared" si="29"/>
        <v>0</v>
      </c>
      <c r="J131" s="117"/>
      <c r="K131" s="118"/>
      <c r="L131" s="118"/>
      <c r="M131" s="118"/>
      <c r="N131" s="1061"/>
      <c r="O131" s="1061"/>
      <c r="P131" s="1062"/>
    </row>
    <row r="132" spans="1:16" ht="12.75" customHeight="1">
      <c r="A132" s="14"/>
      <c r="B132" s="15" t="s">
        <v>47</v>
      </c>
      <c r="C132" s="1063">
        <v>0</v>
      </c>
      <c r="D132" s="1064"/>
      <c r="E132" s="1064"/>
      <c r="F132" s="95">
        <v>0</v>
      </c>
      <c r="G132" s="95">
        <v>0</v>
      </c>
      <c r="H132" s="95">
        <v>0</v>
      </c>
      <c r="I132" s="88">
        <f t="shared" si="29"/>
        <v>0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121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82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82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81"/>
      <c r="O135" s="81"/>
      <c r="P135" s="81"/>
    </row>
    <row r="136" spans="1:16" ht="12.75" customHeight="1">
      <c r="B136" s="82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81"/>
      <c r="O136" s="81"/>
      <c r="P136" s="81"/>
    </row>
    <row r="137" spans="1:16" ht="7.5" customHeight="1">
      <c r="C137" s="82"/>
      <c r="D137" s="82"/>
      <c r="E137" s="82"/>
      <c r="I137" s="3"/>
      <c r="N137" s="82"/>
      <c r="O137" s="82"/>
      <c r="P137" s="82"/>
    </row>
    <row r="138" spans="1:16" ht="18" customHeight="1">
      <c r="C138" s="82"/>
      <c r="D138" s="82"/>
      <c r="E138" s="82"/>
      <c r="N138" s="82"/>
      <c r="O138" s="82"/>
      <c r="P138" s="82"/>
    </row>
    <row r="139" spans="1:16" ht="12.75" customHeight="1">
      <c r="C139" s="82"/>
      <c r="D139" s="82"/>
      <c r="E139" s="82"/>
      <c r="N139" s="82"/>
      <c r="O139" s="82"/>
      <c r="P139" s="82"/>
    </row>
    <row r="140" spans="1:16" ht="12.75" customHeight="1">
      <c r="C140" s="82"/>
      <c r="D140" s="82"/>
      <c r="E140" s="82"/>
      <c r="N140" s="82"/>
      <c r="O140" s="82"/>
      <c r="P140" s="82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96">
        <v>1</v>
      </c>
      <c r="E146" s="96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Februari</v>
      </c>
      <c r="N147" s="1020"/>
      <c r="O147" s="96">
        <f>+O112</f>
        <v>0</v>
      </c>
      <c r="P147" s="96">
        <f>+P112</f>
        <v>2</v>
      </c>
    </row>
    <row r="148" spans="1:16" s="3" customFormat="1" ht="20.100000000000001" customHeight="1">
      <c r="A148" s="3" t="s">
        <v>59</v>
      </c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110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102" t="s">
        <v>18</v>
      </c>
      <c r="G152" s="102" t="s">
        <v>19</v>
      </c>
      <c r="H152" s="102" t="s">
        <v>20</v>
      </c>
      <c r="I152" s="103" t="s">
        <v>21</v>
      </c>
      <c r="J152" s="33" t="s">
        <v>9</v>
      </c>
      <c r="K152" s="102" t="s">
        <v>18</v>
      </c>
      <c r="L152" s="102" t="s">
        <v>19</v>
      </c>
      <c r="M152" s="102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104"/>
      <c r="G153" s="104"/>
      <c r="H153" s="104"/>
      <c r="I153" s="105" t="s">
        <v>23</v>
      </c>
      <c r="J153" s="34" t="s">
        <v>22</v>
      </c>
      <c r="K153" s="104"/>
      <c r="L153" s="104"/>
      <c r="M153" s="104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97" t="s">
        <v>28</v>
      </c>
      <c r="G154" s="97" t="s">
        <v>29</v>
      </c>
      <c r="H154" s="97" t="s">
        <v>30</v>
      </c>
      <c r="I154" s="46" t="s">
        <v>31</v>
      </c>
      <c r="J154" s="47" t="s">
        <v>32</v>
      </c>
      <c r="K154" s="97" t="s">
        <v>33</v>
      </c>
      <c r="L154" s="97" t="s">
        <v>34</v>
      </c>
      <c r="M154" s="97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0</v>
      </c>
      <c r="D155" s="1048"/>
      <c r="E155" s="1048"/>
      <c r="F155" s="98">
        <f>SUM(F157,F160)</f>
        <v>0</v>
      </c>
      <c r="G155" s="115">
        <f>SUM(G157,G160)</f>
        <v>0</v>
      </c>
      <c r="H155" s="115">
        <f>SUM(H157,H160)</f>
        <v>0</v>
      </c>
      <c r="I155" s="41">
        <f>SUM(I157,I160)</f>
        <v>0</v>
      </c>
      <c r="J155" s="7">
        <f>SUM(J157,J160)</f>
        <v>908</v>
      </c>
      <c r="K155" s="7">
        <f t="shared" ref="K155:N155" si="31">SUM(K157,K160)</f>
        <v>593</v>
      </c>
      <c r="L155" s="7">
        <f t="shared" si="31"/>
        <v>0</v>
      </c>
      <c r="M155" s="7">
        <f t="shared" si="31"/>
        <v>0</v>
      </c>
      <c r="N155" s="1015">
        <f t="shared" si="31"/>
        <v>315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100"/>
      <c r="G156" s="100"/>
      <c r="H156" s="100"/>
      <c r="I156" s="100"/>
      <c r="J156" s="99"/>
      <c r="K156" s="100"/>
      <c r="L156" s="100"/>
      <c r="M156" s="100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111">
        <f>SUM(F158:F159)</f>
        <v>0</v>
      </c>
      <c r="G157" s="114">
        <f t="shared" ref="G157:H157" si="32">SUM(G158:G159)</f>
        <v>0</v>
      </c>
      <c r="H157" s="114">
        <f t="shared" si="32"/>
        <v>0</v>
      </c>
      <c r="I157" s="124">
        <f>SUM(C157-F157+G157-H157)</f>
        <v>0</v>
      </c>
      <c r="J157" s="111">
        <f>SUM(J158:J159)</f>
        <v>0</v>
      </c>
      <c r="K157" s="111">
        <f t="shared" ref="K157:M157" si="33">SUM(K158:K159)</f>
        <v>0</v>
      </c>
      <c r="L157" s="111">
        <f t="shared" si="33"/>
        <v>0</v>
      </c>
      <c r="M157" s="111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107">
        <v>0</v>
      </c>
      <c r="G158" s="112">
        <v>0</v>
      </c>
      <c r="H158" s="112">
        <v>0</v>
      </c>
      <c r="I158" s="42">
        <f t="shared" ref="I158:I162" si="34">SUM(C158-F158+G158-H158)</f>
        <v>0</v>
      </c>
      <c r="J158" s="116">
        <v>0</v>
      </c>
      <c r="K158" s="116">
        <v>0</v>
      </c>
      <c r="L158" s="116">
        <v>0</v>
      </c>
      <c r="M158" s="116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107">
        <v>0</v>
      </c>
      <c r="G159" s="112">
        <v>0</v>
      </c>
      <c r="H159" s="112">
        <v>0</v>
      </c>
      <c r="I159" s="42">
        <f t="shared" si="34"/>
        <v>0</v>
      </c>
      <c r="J159" s="116">
        <v>0</v>
      </c>
      <c r="K159" s="116">
        <v>0</v>
      </c>
      <c r="L159" s="116">
        <v>0</v>
      </c>
      <c r="M159" s="116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0</v>
      </c>
      <c r="D160" s="1050"/>
      <c r="E160" s="1050"/>
      <c r="F160" s="111">
        <f>SUM(F161:F162)</f>
        <v>0</v>
      </c>
      <c r="G160" s="114">
        <f t="shared" ref="G160:H160" si="35">SUM(G161:G162)</f>
        <v>0</v>
      </c>
      <c r="H160" s="114">
        <f t="shared" si="35"/>
        <v>0</v>
      </c>
      <c r="I160" s="124">
        <f t="shared" si="34"/>
        <v>0</v>
      </c>
      <c r="J160" s="13">
        <f>SUM(J161:J162)</f>
        <v>908</v>
      </c>
      <c r="K160" s="13">
        <f t="shared" ref="K160:M160" si="36">SUM(K161:K162)</f>
        <v>593</v>
      </c>
      <c r="L160" s="13">
        <f t="shared" si="36"/>
        <v>0</v>
      </c>
      <c r="M160" s="13">
        <f t="shared" si="36"/>
        <v>0</v>
      </c>
      <c r="N160" s="1025">
        <f>SUM(N161:P162)</f>
        <v>315</v>
      </c>
      <c r="O160" s="1025"/>
      <c r="P160" s="1026"/>
    </row>
    <row r="161" spans="1:16" ht="12.75" customHeight="1">
      <c r="A161" s="11"/>
      <c r="B161" s="12" t="s">
        <v>40</v>
      </c>
      <c r="C161" s="1051">
        <v>0</v>
      </c>
      <c r="D161" s="1052"/>
      <c r="E161" s="1052"/>
      <c r="F161" s="107">
        <v>0</v>
      </c>
      <c r="G161" s="112">
        <v>0</v>
      </c>
      <c r="H161" s="112">
        <v>0</v>
      </c>
      <c r="I161" s="42">
        <f t="shared" si="34"/>
        <v>0</v>
      </c>
      <c r="J161" s="36">
        <v>540</v>
      </c>
      <c r="K161" s="107">
        <v>350</v>
      </c>
      <c r="L161" s="107">
        <v>0</v>
      </c>
      <c r="M161" s="107">
        <v>0</v>
      </c>
      <c r="N161" s="1025">
        <f>SUM(J161-K161+L161-M161)</f>
        <v>190</v>
      </c>
      <c r="O161" s="1025"/>
      <c r="P161" s="1026"/>
    </row>
    <row r="162" spans="1:16" ht="12.75" customHeight="1">
      <c r="A162" s="11"/>
      <c r="B162" s="12" t="s">
        <v>41</v>
      </c>
      <c r="C162" s="1051">
        <v>0</v>
      </c>
      <c r="D162" s="1052"/>
      <c r="E162" s="1052"/>
      <c r="F162" s="107">
        <v>0</v>
      </c>
      <c r="G162" s="112">
        <v>0</v>
      </c>
      <c r="H162" s="112">
        <v>0</v>
      </c>
      <c r="I162" s="42">
        <f t="shared" si="34"/>
        <v>0</v>
      </c>
      <c r="J162" s="36">
        <v>368</v>
      </c>
      <c r="K162" s="107">
        <v>243</v>
      </c>
      <c r="L162" s="107">
        <v>0</v>
      </c>
      <c r="M162" s="107">
        <v>0</v>
      </c>
      <c r="N162" s="1025">
        <f>SUM(J162-K162+L162-M162)</f>
        <v>125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100"/>
      <c r="G163" s="100"/>
      <c r="H163" s="100"/>
      <c r="I163" s="84"/>
      <c r="J163" s="99"/>
      <c r="K163" s="100"/>
      <c r="L163" s="100"/>
      <c r="M163" s="100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107">
        <v>0</v>
      </c>
      <c r="G164" s="107">
        <v>0</v>
      </c>
      <c r="H164" s="107">
        <v>0</v>
      </c>
      <c r="I164" s="88">
        <f t="shared" ref="I164:I167" si="37">SUM(C164-F164+G164-H164)</f>
        <v>0</v>
      </c>
      <c r="J164" s="99"/>
      <c r="K164" s="100"/>
      <c r="L164" s="100"/>
      <c r="M164" s="100"/>
      <c r="N164" s="1032"/>
      <c r="O164" s="1032"/>
      <c r="P164" s="1033"/>
    </row>
    <row r="165" spans="1:16" ht="14.25">
      <c r="A165" s="11"/>
      <c r="B165" s="12" t="s">
        <v>45</v>
      </c>
      <c r="C165" s="1051">
        <v>0</v>
      </c>
      <c r="D165" s="1052"/>
      <c r="E165" s="1052"/>
      <c r="F165" s="107">
        <v>0</v>
      </c>
      <c r="G165" s="107">
        <v>0</v>
      </c>
      <c r="H165" s="107">
        <v>0</v>
      </c>
      <c r="I165" s="88">
        <f t="shared" si="37"/>
        <v>0</v>
      </c>
      <c r="J165" s="99"/>
      <c r="K165" s="100"/>
      <c r="L165" s="100"/>
      <c r="M165" s="100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107">
        <v>0</v>
      </c>
      <c r="G166" s="107">
        <v>0</v>
      </c>
      <c r="H166" s="107">
        <v>0</v>
      </c>
      <c r="I166" s="88">
        <f t="shared" si="37"/>
        <v>0</v>
      </c>
      <c r="J166" s="99"/>
      <c r="K166" s="100"/>
      <c r="L166" s="100"/>
      <c r="M166" s="100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108">
        <v>0</v>
      </c>
      <c r="G167" s="108">
        <v>0</v>
      </c>
      <c r="H167" s="108">
        <v>0</v>
      </c>
      <c r="I167" s="88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109"/>
      <c r="I168" s="38"/>
      <c r="J168" s="39"/>
      <c r="K168" s="85"/>
      <c r="L168" s="85"/>
      <c r="M168" s="85"/>
      <c r="N168" s="1042"/>
      <c r="O168" s="1042"/>
      <c r="P168" s="1043"/>
    </row>
    <row r="169" spans="1:16" ht="7.5" customHeight="1">
      <c r="B169" s="82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82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81"/>
      <c r="O170" s="81"/>
      <c r="P170" s="81"/>
    </row>
    <row r="171" spans="1:16" ht="12.75" customHeight="1">
      <c r="B171" s="82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81"/>
      <c r="O171" s="81"/>
      <c r="P171" s="81"/>
    </row>
    <row r="172" spans="1:16" ht="12.75" customHeight="1">
      <c r="B172" s="82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81"/>
      <c r="O172" s="81"/>
      <c r="P172" s="81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82"/>
      <c r="D174" s="82"/>
      <c r="E174" s="82"/>
      <c r="N174" s="82"/>
      <c r="O174" s="82"/>
      <c r="P174" s="82"/>
    </row>
    <row r="175" spans="1:16" ht="30" customHeight="1">
      <c r="C175" s="82"/>
      <c r="D175" s="82"/>
      <c r="E175" s="82"/>
      <c r="N175" s="82"/>
      <c r="O175" s="82"/>
      <c r="P175" s="82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96">
        <v>1</v>
      </c>
      <c r="E181" s="96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Februari</v>
      </c>
      <c r="N182" s="1020"/>
      <c r="O182" s="96">
        <f>+O147</f>
        <v>0</v>
      </c>
      <c r="P182" s="96">
        <f>+P147</f>
        <v>2</v>
      </c>
    </row>
    <row r="183" spans="1:16" s="3" customFormat="1" ht="20.100000000000001" customHeight="1">
      <c r="A183" s="19" t="s">
        <v>53</v>
      </c>
      <c r="B183" s="19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110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102" t="s">
        <v>18</v>
      </c>
      <c r="G187" s="102" t="s">
        <v>19</v>
      </c>
      <c r="H187" s="102" t="s">
        <v>20</v>
      </c>
      <c r="I187" s="103" t="s">
        <v>21</v>
      </c>
      <c r="J187" s="33" t="s">
        <v>9</v>
      </c>
      <c r="K187" s="102" t="s">
        <v>18</v>
      </c>
      <c r="L187" s="102" t="s">
        <v>19</v>
      </c>
      <c r="M187" s="102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104"/>
      <c r="G188" s="104"/>
      <c r="H188" s="104"/>
      <c r="I188" s="105" t="s">
        <v>23</v>
      </c>
      <c r="J188" s="34" t="s">
        <v>22</v>
      </c>
      <c r="K188" s="104"/>
      <c r="L188" s="104"/>
      <c r="M188" s="104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97" t="s">
        <v>28</v>
      </c>
      <c r="G189" s="97" t="s">
        <v>29</v>
      </c>
      <c r="H189" s="97" t="s">
        <v>30</v>
      </c>
      <c r="I189" s="46" t="s">
        <v>31</v>
      </c>
      <c r="J189" s="47" t="s">
        <v>32</v>
      </c>
      <c r="K189" s="97" t="s">
        <v>33</v>
      </c>
      <c r="L189" s="97" t="s">
        <v>34</v>
      </c>
      <c r="M189" s="97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98">
        <f>SUM(F192,F195)</f>
        <v>0</v>
      </c>
      <c r="G190" s="98">
        <f>SUM(G192,G195)</f>
        <v>0</v>
      </c>
      <c r="H190" s="98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100"/>
      <c r="G191" s="100"/>
      <c r="H191" s="100"/>
      <c r="I191" s="35"/>
      <c r="J191" s="99"/>
      <c r="K191" s="100"/>
      <c r="L191" s="100"/>
      <c r="M191" s="100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111">
        <f>SUM(F193:F194)</f>
        <v>0</v>
      </c>
      <c r="G192" s="111">
        <f t="shared" ref="G192:H192" si="40">SUM(G193:G194)</f>
        <v>0</v>
      </c>
      <c r="H192" s="111">
        <f t="shared" si="40"/>
        <v>0</v>
      </c>
      <c r="I192" s="88">
        <f>SUM(C192-F192+G192-H192)</f>
        <v>0</v>
      </c>
      <c r="J192" s="111">
        <f>SUM(J193:J194)</f>
        <v>0</v>
      </c>
      <c r="K192" s="111">
        <f t="shared" ref="K192:M192" si="41">SUM(K193:K194)</f>
        <v>0</v>
      </c>
      <c r="L192" s="111">
        <f t="shared" si="41"/>
        <v>0</v>
      </c>
      <c r="M192" s="111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107">
        <v>0</v>
      </c>
      <c r="G193" s="107">
        <v>0</v>
      </c>
      <c r="H193" s="107">
        <v>0</v>
      </c>
      <c r="I193" s="91">
        <f t="shared" ref="I193:I197" si="42">SUM(C193-F193+G193-H193)</f>
        <v>0</v>
      </c>
      <c r="J193" s="116">
        <v>0</v>
      </c>
      <c r="K193" s="116">
        <v>0</v>
      </c>
      <c r="L193" s="116">
        <v>0</v>
      </c>
      <c r="M193" s="116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107">
        <v>0</v>
      </c>
      <c r="G194" s="107">
        <v>0</v>
      </c>
      <c r="H194" s="107">
        <v>0</v>
      </c>
      <c r="I194" s="91">
        <f t="shared" si="42"/>
        <v>0</v>
      </c>
      <c r="J194" s="116">
        <v>0</v>
      </c>
      <c r="K194" s="116">
        <v>0</v>
      </c>
      <c r="L194" s="116">
        <v>0</v>
      </c>
      <c r="M194" s="116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111">
        <f>SUM(F196:F197)</f>
        <v>0</v>
      </c>
      <c r="G195" s="111">
        <f t="shared" ref="G195:H195" si="43">SUM(G196:G197)</f>
        <v>0</v>
      </c>
      <c r="H195" s="111">
        <f t="shared" si="43"/>
        <v>0</v>
      </c>
      <c r="I195" s="88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107">
        <v>0</v>
      </c>
      <c r="G196" s="107">
        <v>0</v>
      </c>
      <c r="H196" s="107">
        <v>0</v>
      </c>
      <c r="I196" s="91">
        <f t="shared" si="42"/>
        <v>0</v>
      </c>
      <c r="J196" s="36">
        <v>0</v>
      </c>
      <c r="K196" s="107">
        <v>0</v>
      </c>
      <c r="L196" s="107">
        <v>0</v>
      </c>
      <c r="M196" s="107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107">
        <v>0</v>
      </c>
      <c r="G197" s="107">
        <v>0</v>
      </c>
      <c r="H197" s="107">
        <v>0</v>
      </c>
      <c r="I197" s="91">
        <f t="shared" si="42"/>
        <v>0</v>
      </c>
      <c r="J197" s="36">
        <v>0</v>
      </c>
      <c r="K197" s="107">
        <v>0</v>
      </c>
      <c r="L197" s="107">
        <v>0</v>
      </c>
      <c r="M197" s="107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100"/>
      <c r="G198" s="100"/>
      <c r="H198" s="100"/>
      <c r="I198" s="84"/>
      <c r="J198" s="99"/>
      <c r="K198" s="100"/>
      <c r="L198" s="100"/>
      <c r="M198" s="100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107">
        <v>0</v>
      </c>
      <c r="G199" s="107">
        <v>0</v>
      </c>
      <c r="H199" s="107">
        <v>0</v>
      </c>
      <c r="I199" s="88">
        <f t="shared" ref="I199:I202" si="45">SUM(C199-F199+G199-H199)</f>
        <v>0</v>
      </c>
      <c r="J199" s="99"/>
      <c r="K199" s="100"/>
      <c r="L199" s="100"/>
      <c r="M199" s="100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107">
        <v>0</v>
      </c>
      <c r="G200" s="107">
        <v>0</v>
      </c>
      <c r="H200" s="107">
        <v>0</v>
      </c>
      <c r="I200" s="88">
        <f t="shared" si="45"/>
        <v>0</v>
      </c>
      <c r="J200" s="99"/>
      <c r="K200" s="100"/>
      <c r="L200" s="100"/>
      <c r="M200" s="100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107">
        <v>0</v>
      </c>
      <c r="G201" s="107">
        <v>0</v>
      </c>
      <c r="H201" s="107">
        <v>0</v>
      </c>
      <c r="I201" s="88">
        <f t="shared" si="45"/>
        <v>0</v>
      </c>
      <c r="J201" s="99"/>
      <c r="K201" s="100"/>
      <c r="L201" s="100"/>
      <c r="M201" s="100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108">
        <v>0</v>
      </c>
      <c r="G202" s="108">
        <v>0</v>
      </c>
      <c r="H202" s="108">
        <v>0</v>
      </c>
      <c r="I202" s="88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109"/>
      <c r="I203" s="38"/>
      <c r="J203" s="39"/>
      <c r="K203" s="85"/>
      <c r="L203" s="85"/>
      <c r="M203" s="85"/>
      <c r="N203" s="1042"/>
      <c r="O203" s="1042"/>
      <c r="P203" s="1043"/>
    </row>
    <row r="204" spans="1:16">
      <c r="B204" s="82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82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81"/>
      <c r="O205" s="81"/>
      <c r="P205" s="81"/>
    </row>
    <row r="206" spans="1:16">
      <c r="B206" s="82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81"/>
      <c r="O206" s="81"/>
      <c r="P206" s="81"/>
    </row>
    <row r="207" spans="1:16" ht="30" customHeight="1">
      <c r="B207" s="82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81"/>
      <c r="O207" s="81"/>
      <c r="P207" s="81"/>
    </row>
    <row r="208" spans="1:16" ht="25.5" customHeight="1">
      <c r="C208" s="82"/>
      <c r="D208" s="82"/>
      <c r="E208" s="82"/>
      <c r="N208" s="82"/>
      <c r="O208" s="82"/>
      <c r="P208" s="82"/>
    </row>
    <row r="209" spans="1:16" ht="20.100000000000001" customHeight="1">
      <c r="C209" s="82"/>
      <c r="D209" s="82"/>
      <c r="E209" s="82"/>
      <c r="N209" s="82"/>
      <c r="O209" s="82"/>
      <c r="P209" s="82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96">
        <v>1</v>
      </c>
      <c r="E216" s="96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Februari</v>
      </c>
      <c r="N217" s="1020"/>
      <c r="O217" s="96">
        <f>+O182</f>
        <v>0</v>
      </c>
      <c r="P217" s="96">
        <f>+P182</f>
        <v>2</v>
      </c>
    </row>
    <row r="218" spans="1:16" s="3" customFormat="1" ht="20.100000000000001" customHeight="1">
      <c r="A218" s="19" t="s">
        <v>57</v>
      </c>
      <c r="B218" s="20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110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102" t="s">
        <v>18</v>
      </c>
      <c r="G222" s="102" t="s">
        <v>19</v>
      </c>
      <c r="H222" s="102" t="s">
        <v>20</v>
      </c>
      <c r="I222" s="103" t="s">
        <v>21</v>
      </c>
      <c r="J222" s="33" t="s">
        <v>9</v>
      </c>
      <c r="K222" s="102" t="s">
        <v>18</v>
      </c>
      <c r="L222" s="102" t="s">
        <v>19</v>
      </c>
      <c r="M222" s="102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104"/>
      <c r="G223" s="104"/>
      <c r="H223" s="104"/>
      <c r="I223" s="105" t="s">
        <v>23</v>
      </c>
      <c r="J223" s="34" t="s">
        <v>22</v>
      </c>
      <c r="K223" s="104"/>
      <c r="L223" s="104"/>
      <c r="M223" s="104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97" t="s">
        <v>28</v>
      </c>
      <c r="G224" s="97" t="s">
        <v>29</v>
      </c>
      <c r="H224" s="97" t="s">
        <v>30</v>
      </c>
      <c r="I224" s="46" t="s">
        <v>31</v>
      </c>
      <c r="J224" s="47" t="s">
        <v>32</v>
      </c>
      <c r="K224" s="97" t="s">
        <v>33</v>
      </c>
      <c r="L224" s="97" t="s">
        <v>34</v>
      </c>
      <c r="M224" s="97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98">
        <f>SUM(F227,F230)</f>
        <v>0</v>
      </c>
      <c r="G225" s="98">
        <f>SUM(G227,G230)</f>
        <v>0</v>
      </c>
      <c r="H225" s="98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100"/>
      <c r="G226" s="100"/>
      <c r="H226" s="100"/>
      <c r="I226" s="35"/>
      <c r="J226" s="99"/>
      <c r="K226" s="100"/>
      <c r="L226" s="100"/>
      <c r="M226" s="100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111">
        <f>SUM(F228:F229)</f>
        <v>0</v>
      </c>
      <c r="G227" s="111">
        <f t="shared" ref="G227:H227" si="48">SUM(G228:G229)</f>
        <v>0</v>
      </c>
      <c r="H227" s="111">
        <f t="shared" si="48"/>
        <v>0</v>
      </c>
      <c r="I227" s="88">
        <f>SUM(C227-F227+G227-H227)</f>
        <v>0</v>
      </c>
      <c r="J227" s="111">
        <f>SUM(J228:J229)</f>
        <v>0</v>
      </c>
      <c r="K227" s="111">
        <f t="shared" ref="K227:M227" si="49">SUM(K228:K229)</f>
        <v>0</v>
      </c>
      <c r="L227" s="111">
        <f t="shared" si="49"/>
        <v>0</v>
      </c>
      <c r="M227" s="111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107">
        <v>0</v>
      </c>
      <c r="G228" s="107">
        <v>0</v>
      </c>
      <c r="H228" s="107">
        <v>0</v>
      </c>
      <c r="I228" s="91">
        <f t="shared" ref="I228:I232" si="50">SUM(C228-F228+G228-H228)</f>
        <v>0</v>
      </c>
      <c r="J228" s="116">
        <v>0</v>
      </c>
      <c r="K228" s="116">
        <v>0</v>
      </c>
      <c r="L228" s="116">
        <v>0</v>
      </c>
      <c r="M228" s="116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107">
        <v>0</v>
      </c>
      <c r="G229" s="107">
        <v>0</v>
      </c>
      <c r="H229" s="107">
        <v>0</v>
      </c>
      <c r="I229" s="91">
        <f t="shared" si="50"/>
        <v>0</v>
      </c>
      <c r="J229" s="116">
        <v>0</v>
      </c>
      <c r="K229" s="116">
        <v>0</v>
      </c>
      <c r="L229" s="116">
        <v>0</v>
      </c>
      <c r="M229" s="116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111">
        <f>SUM(F231:F232)</f>
        <v>0</v>
      </c>
      <c r="G230" s="111">
        <f t="shared" ref="G230:H230" si="51">SUM(G231:G232)</f>
        <v>0</v>
      </c>
      <c r="H230" s="111">
        <f t="shared" si="51"/>
        <v>0</v>
      </c>
      <c r="I230" s="88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107">
        <v>0</v>
      </c>
      <c r="G231" s="107">
        <v>0</v>
      </c>
      <c r="H231" s="107">
        <v>0</v>
      </c>
      <c r="I231" s="91">
        <f t="shared" si="50"/>
        <v>0</v>
      </c>
      <c r="J231" s="36">
        <v>0</v>
      </c>
      <c r="K231" s="107">
        <v>0</v>
      </c>
      <c r="L231" s="107">
        <v>0</v>
      </c>
      <c r="M231" s="107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107">
        <v>0</v>
      </c>
      <c r="G232" s="107">
        <v>0</v>
      </c>
      <c r="H232" s="107">
        <v>0</v>
      </c>
      <c r="I232" s="91">
        <f t="shared" si="50"/>
        <v>0</v>
      </c>
      <c r="J232" s="36">
        <v>0</v>
      </c>
      <c r="K232" s="107">
        <v>0</v>
      </c>
      <c r="L232" s="107">
        <v>0</v>
      </c>
      <c r="M232" s="107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100"/>
      <c r="G233" s="100"/>
      <c r="H233" s="100"/>
      <c r="I233" s="84"/>
      <c r="J233" s="99"/>
      <c r="K233" s="100"/>
      <c r="L233" s="100"/>
      <c r="M233" s="100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107">
        <v>0</v>
      </c>
      <c r="G234" s="107">
        <v>0</v>
      </c>
      <c r="H234" s="107">
        <v>0</v>
      </c>
      <c r="I234" s="88">
        <f t="shared" ref="I234:I237" si="53">SUM(C234-F234+G234-H234)</f>
        <v>0</v>
      </c>
      <c r="J234" s="99"/>
      <c r="K234" s="100"/>
      <c r="L234" s="100"/>
      <c r="M234" s="100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107">
        <v>0</v>
      </c>
      <c r="G235" s="107">
        <v>0</v>
      </c>
      <c r="H235" s="107">
        <v>0</v>
      </c>
      <c r="I235" s="88">
        <f t="shared" si="53"/>
        <v>0</v>
      </c>
      <c r="J235" s="99"/>
      <c r="K235" s="100"/>
      <c r="L235" s="100"/>
      <c r="M235" s="100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107">
        <v>0</v>
      </c>
      <c r="G236" s="107">
        <v>0</v>
      </c>
      <c r="H236" s="107">
        <v>0</v>
      </c>
      <c r="I236" s="88">
        <f t="shared" si="53"/>
        <v>0</v>
      </c>
      <c r="J236" s="99"/>
      <c r="K236" s="100"/>
      <c r="L236" s="100"/>
      <c r="M236" s="100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108">
        <v>0</v>
      </c>
      <c r="G237" s="108">
        <v>0</v>
      </c>
      <c r="H237" s="108">
        <v>0</v>
      </c>
      <c r="I237" s="88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109"/>
      <c r="I238" s="38"/>
      <c r="J238" s="39"/>
      <c r="K238" s="85"/>
      <c r="L238" s="85"/>
      <c r="M238" s="85"/>
      <c r="N238" s="1042"/>
      <c r="O238" s="1042"/>
      <c r="P238" s="1043"/>
    </row>
    <row r="239" spans="1:16" ht="15" customHeight="1">
      <c r="B239" s="82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82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81"/>
      <c r="O240" s="81"/>
      <c r="P240" s="81"/>
    </row>
    <row r="241" spans="1:16" ht="20.100000000000001" customHeight="1">
      <c r="B241" s="82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81"/>
      <c r="O241" s="81"/>
      <c r="P241" s="81"/>
    </row>
    <row r="242" spans="1:16" ht="20.100000000000001" customHeight="1">
      <c r="B242" s="82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81"/>
      <c r="O242" s="81"/>
      <c r="P242" s="81"/>
    </row>
    <row r="243" spans="1:16" ht="20.100000000000001" customHeight="1">
      <c r="C243" s="82"/>
      <c r="D243" s="82"/>
      <c r="E243" s="82"/>
      <c r="G243" s="1" t="s">
        <v>1</v>
      </c>
      <c r="N243" s="82"/>
      <c r="O243" s="82"/>
      <c r="P243" s="82"/>
    </row>
    <row r="244" spans="1:16" ht="20.100000000000001" customHeight="1">
      <c r="C244" s="82"/>
      <c r="D244" s="82"/>
      <c r="E244" s="82"/>
      <c r="N244" s="82"/>
      <c r="O244" s="82"/>
      <c r="P244" s="82"/>
    </row>
    <row r="245" spans="1:16" ht="20.100000000000001" customHeight="1">
      <c r="C245" s="82"/>
      <c r="D245" s="82"/>
      <c r="E245" s="82"/>
      <c r="N245" s="82"/>
      <c r="O245" s="82"/>
      <c r="P245" s="82"/>
    </row>
    <row r="246" spans="1:16" ht="20.100000000000001" customHeight="1">
      <c r="C246" s="82"/>
      <c r="D246" s="82"/>
      <c r="E246" s="82"/>
      <c r="N246" s="82"/>
      <c r="O246" s="82"/>
      <c r="P246" s="82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96">
        <v>1</v>
      </c>
      <c r="E252" s="96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Februari</v>
      </c>
      <c r="N253" s="1020"/>
      <c r="O253" s="96">
        <f>+O217</f>
        <v>0</v>
      </c>
      <c r="P253" s="96">
        <f>+P217</f>
        <v>2</v>
      </c>
    </row>
    <row r="254" spans="1:16" ht="12.75" customHeight="1">
      <c r="A254" s="19" t="s">
        <v>58</v>
      </c>
      <c r="B254" s="19"/>
      <c r="C254" s="96">
        <v>0</v>
      </c>
      <c r="D254" s="96">
        <v>3</v>
      </c>
      <c r="E254" s="96">
        <v>5</v>
      </c>
      <c r="I254" s="1018"/>
      <c r="J254" s="106"/>
      <c r="K254" s="2"/>
      <c r="L254" s="23" t="s">
        <v>12</v>
      </c>
      <c r="M254" s="1019" t="str">
        <f>+M218</f>
        <v>: 2020</v>
      </c>
      <c r="N254" s="1020"/>
      <c r="O254" s="96">
        <f>+O218</f>
        <v>2</v>
      </c>
      <c r="P254" s="96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110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102" t="s">
        <v>18</v>
      </c>
      <c r="G258" s="102" t="s">
        <v>19</v>
      </c>
      <c r="H258" s="102" t="s">
        <v>20</v>
      </c>
      <c r="I258" s="103" t="s">
        <v>21</v>
      </c>
      <c r="J258" s="33" t="s">
        <v>9</v>
      </c>
      <c r="K258" s="102" t="s">
        <v>18</v>
      </c>
      <c r="L258" s="102" t="s">
        <v>19</v>
      </c>
      <c r="M258" s="102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104"/>
      <c r="G259" s="104"/>
      <c r="H259" s="104"/>
      <c r="I259" s="105" t="s">
        <v>23</v>
      </c>
      <c r="J259" s="34" t="s">
        <v>22</v>
      </c>
      <c r="K259" s="104"/>
      <c r="L259" s="104"/>
      <c r="M259" s="104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97" t="s">
        <v>28</v>
      </c>
      <c r="G260" s="97" t="s">
        <v>29</v>
      </c>
      <c r="H260" s="97" t="s">
        <v>30</v>
      </c>
      <c r="I260" s="46" t="s">
        <v>31</v>
      </c>
      <c r="J260" s="47" t="s">
        <v>32</v>
      </c>
      <c r="K260" s="97" t="s">
        <v>33</v>
      </c>
      <c r="L260" s="97" t="s">
        <v>34</v>
      </c>
      <c r="M260" s="97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98">
        <f>SUM(F263,F266)</f>
        <v>0</v>
      </c>
      <c r="G261" s="98">
        <f>SUM(G263,G266)</f>
        <v>0</v>
      </c>
      <c r="H261" s="98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100"/>
      <c r="G262" s="100"/>
      <c r="H262" s="100"/>
      <c r="I262" s="35"/>
      <c r="J262" s="99"/>
      <c r="K262" s="100"/>
      <c r="L262" s="100"/>
      <c r="M262" s="100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111">
        <f>SUM(F264:F265)</f>
        <v>0</v>
      </c>
      <c r="G263" s="111">
        <f t="shared" ref="G263:H263" si="56">SUM(G264:G265)</f>
        <v>0</v>
      </c>
      <c r="H263" s="111">
        <f t="shared" si="56"/>
        <v>0</v>
      </c>
      <c r="I263" s="88">
        <f>SUM(C263-F263+G263-H263)</f>
        <v>0</v>
      </c>
      <c r="J263" s="111">
        <f>SUM(J264:J265)</f>
        <v>0</v>
      </c>
      <c r="K263" s="111">
        <f t="shared" ref="K263:M263" si="57">SUM(K264:K265)</f>
        <v>0</v>
      </c>
      <c r="L263" s="111">
        <f t="shared" si="57"/>
        <v>0</v>
      </c>
      <c r="M263" s="111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107">
        <v>0</v>
      </c>
      <c r="G264" s="107">
        <v>0</v>
      </c>
      <c r="H264" s="107">
        <v>0</v>
      </c>
      <c r="I264" s="91">
        <f t="shared" ref="I264:I268" si="58">SUM(C264-F264+G264-H264)</f>
        <v>0</v>
      </c>
      <c r="J264" s="116">
        <v>0</v>
      </c>
      <c r="K264" s="116">
        <v>0</v>
      </c>
      <c r="L264" s="116">
        <v>0</v>
      </c>
      <c r="M264" s="116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107">
        <v>0</v>
      </c>
      <c r="G265" s="107">
        <v>0</v>
      </c>
      <c r="H265" s="107">
        <v>0</v>
      </c>
      <c r="I265" s="91">
        <f t="shared" si="58"/>
        <v>0</v>
      </c>
      <c r="J265" s="116">
        <v>0</v>
      </c>
      <c r="K265" s="116">
        <v>0</v>
      </c>
      <c r="L265" s="116">
        <v>0</v>
      </c>
      <c r="M265" s="116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111">
        <f>SUM(F267:F268)</f>
        <v>0</v>
      </c>
      <c r="G266" s="111">
        <f t="shared" ref="G266:H266" si="59">SUM(G267:G268)</f>
        <v>0</v>
      </c>
      <c r="H266" s="111">
        <f t="shared" si="59"/>
        <v>0</v>
      </c>
      <c r="I266" s="88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107">
        <v>0</v>
      </c>
      <c r="G267" s="107">
        <v>0</v>
      </c>
      <c r="H267" s="107">
        <v>0</v>
      </c>
      <c r="I267" s="91">
        <f t="shared" si="58"/>
        <v>0</v>
      </c>
      <c r="J267" s="36">
        <v>0</v>
      </c>
      <c r="K267" s="107">
        <v>0</v>
      </c>
      <c r="L267" s="107">
        <v>0</v>
      </c>
      <c r="M267" s="107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107">
        <v>0</v>
      </c>
      <c r="G268" s="107">
        <v>0</v>
      </c>
      <c r="H268" s="107">
        <v>0</v>
      </c>
      <c r="I268" s="91">
        <f t="shared" si="58"/>
        <v>0</v>
      </c>
      <c r="J268" s="36">
        <v>0</v>
      </c>
      <c r="K268" s="107">
        <v>0</v>
      </c>
      <c r="L268" s="107">
        <v>0</v>
      </c>
      <c r="M268" s="107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100"/>
      <c r="G269" s="100"/>
      <c r="H269" s="100"/>
      <c r="I269" s="84"/>
      <c r="J269" s="99"/>
      <c r="K269" s="100"/>
      <c r="L269" s="100"/>
      <c r="M269" s="100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107">
        <v>0</v>
      </c>
      <c r="G270" s="107">
        <v>0</v>
      </c>
      <c r="H270" s="107">
        <v>0</v>
      </c>
      <c r="I270" s="88">
        <f t="shared" ref="I270:I273" si="61">SUM(C270-F270+G270-H270)</f>
        <v>0</v>
      </c>
      <c r="J270" s="99"/>
      <c r="K270" s="100"/>
      <c r="L270" s="100"/>
      <c r="M270" s="100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107">
        <v>0</v>
      </c>
      <c r="G271" s="107">
        <v>0</v>
      </c>
      <c r="H271" s="107">
        <v>0</v>
      </c>
      <c r="I271" s="88">
        <f t="shared" si="61"/>
        <v>0</v>
      </c>
      <c r="J271" s="99"/>
      <c r="K271" s="100"/>
      <c r="L271" s="100"/>
      <c r="M271" s="100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107">
        <v>0</v>
      </c>
      <c r="G272" s="107">
        <v>0</v>
      </c>
      <c r="H272" s="107">
        <v>0</v>
      </c>
      <c r="I272" s="88">
        <f t="shared" si="61"/>
        <v>0</v>
      </c>
      <c r="J272" s="99"/>
      <c r="K272" s="100"/>
      <c r="L272" s="100"/>
      <c r="M272" s="100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108">
        <v>0</v>
      </c>
      <c r="G273" s="108">
        <v>0</v>
      </c>
      <c r="H273" s="108">
        <v>0</v>
      </c>
      <c r="I273" s="88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109"/>
      <c r="I274" s="38"/>
      <c r="J274" s="39"/>
      <c r="K274" s="85"/>
      <c r="L274" s="85"/>
      <c r="M274" s="85"/>
      <c r="N274" s="1042"/>
      <c r="O274" s="1042"/>
      <c r="P274" s="1043"/>
    </row>
    <row r="275" spans="1:16" ht="20.100000000000001" customHeight="1">
      <c r="B275" s="82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82"/>
      <c r="D276" s="82"/>
      <c r="E276" s="82"/>
      <c r="N276" s="82"/>
      <c r="O276" s="82"/>
      <c r="P276" s="82"/>
    </row>
    <row r="277" spans="1:16" ht="20.100000000000001" customHeight="1">
      <c r="C277" s="82"/>
      <c r="D277" s="82"/>
      <c r="E277" s="82"/>
      <c r="N277" s="82"/>
      <c r="O277" s="82"/>
      <c r="P277" s="82"/>
    </row>
    <row r="278" spans="1:16" ht="20.100000000000001" customHeight="1">
      <c r="C278" s="82"/>
      <c r="D278" s="82"/>
      <c r="E278" s="82"/>
      <c r="N278" s="82"/>
      <c r="O278" s="82"/>
      <c r="P278" s="82"/>
    </row>
    <row r="279" spans="1:16" ht="20.100000000000001" customHeight="1">
      <c r="C279" s="82"/>
      <c r="D279" s="82"/>
      <c r="E279" s="82"/>
      <c r="N279" s="82"/>
      <c r="O279" s="82"/>
      <c r="P279" s="82"/>
    </row>
    <row r="280" spans="1:16" ht="26.25" customHeight="1">
      <c r="C280" s="82"/>
      <c r="D280" s="82"/>
      <c r="E280" s="82"/>
      <c r="N280" s="82"/>
      <c r="O280" s="82"/>
      <c r="P280" s="82"/>
    </row>
    <row r="281" spans="1:16" ht="20.100000000000001" customHeight="1">
      <c r="C281" s="82"/>
      <c r="D281" s="82"/>
      <c r="E281" s="82"/>
      <c r="N281" s="82"/>
      <c r="O281" s="82"/>
      <c r="P281" s="82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96">
        <v>1</v>
      </c>
      <c r="E287" s="96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Februari</v>
      </c>
      <c r="N288" s="1020"/>
      <c r="O288" s="96">
        <f>+O253</f>
        <v>0</v>
      </c>
      <c r="P288" s="96">
        <f>+P253</f>
        <v>2</v>
      </c>
    </row>
    <row r="289" spans="1:19" s="3" customFormat="1" ht="12.75" customHeight="1">
      <c r="A289" s="19" t="s">
        <v>52</v>
      </c>
      <c r="B289" s="19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110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102" t="s">
        <v>18</v>
      </c>
      <c r="G293" s="102" t="s">
        <v>19</v>
      </c>
      <c r="H293" s="102" t="s">
        <v>20</v>
      </c>
      <c r="I293" s="103" t="s">
        <v>21</v>
      </c>
      <c r="J293" s="33" t="s">
        <v>9</v>
      </c>
      <c r="K293" s="102" t="s">
        <v>18</v>
      </c>
      <c r="L293" s="102" t="s">
        <v>19</v>
      </c>
      <c r="M293" s="102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104"/>
      <c r="G294" s="104"/>
      <c r="H294" s="104"/>
      <c r="I294" s="105" t="s">
        <v>23</v>
      </c>
      <c r="J294" s="34" t="s">
        <v>22</v>
      </c>
      <c r="K294" s="104"/>
      <c r="L294" s="104"/>
      <c r="M294" s="104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97" t="s">
        <v>28</v>
      </c>
      <c r="G295" s="97" t="s">
        <v>29</v>
      </c>
      <c r="H295" s="97" t="s">
        <v>30</v>
      </c>
      <c r="I295" s="46" t="s">
        <v>31</v>
      </c>
      <c r="J295" s="47" t="s">
        <v>32</v>
      </c>
      <c r="K295" s="97" t="s">
        <v>33</v>
      </c>
      <c r="L295" s="97" t="s">
        <v>34</v>
      </c>
      <c r="M295" s="97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1169</v>
      </c>
      <c r="D296" s="1014"/>
      <c r="E296" s="1014"/>
      <c r="F296" s="115">
        <f>SUM(F298,F301)</f>
        <v>504</v>
      </c>
      <c r="G296" s="115">
        <f>SUM(G298,G301)</f>
        <v>0</v>
      </c>
      <c r="H296" s="115">
        <f>SUM(H298,H301)</f>
        <v>0</v>
      </c>
      <c r="I296" s="41">
        <f>SUM(I298,I301)</f>
        <v>665</v>
      </c>
      <c r="J296" s="7">
        <f>SUM(J298,J301)</f>
        <v>230</v>
      </c>
      <c r="K296" s="7">
        <f t="shared" ref="K296:N296" si="63">SUM(K298,K301)</f>
        <v>225</v>
      </c>
      <c r="L296" s="7">
        <f t="shared" si="63"/>
        <v>0</v>
      </c>
      <c r="M296" s="7">
        <f t="shared" si="63"/>
        <v>0</v>
      </c>
      <c r="N296" s="1015">
        <f t="shared" si="63"/>
        <v>5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100"/>
      <c r="G297" s="100"/>
      <c r="H297" s="100"/>
      <c r="I297" s="86"/>
      <c r="J297" s="99"/>
      <c r="K297" s="100"/>
      <c r="L297" s="100"/>
      <c r="M297" s="100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122">
        <f>SUM(F299:F300)</f>
        <v>0</v>
      </c>
      <c r="G298" s="122">
        <f t="shared" ref="G298:H298" si="64">SUM(G299:G300)</f>
        <v>0</v>
      </c>
      <c r="H298" s="114">
        <f t="shared" si="64"/>
        <v>0</v>
      </c>
      <c r="I298" s="124">
        <f>SUM(C298-F298+G298-H298)</f>
        <v>0</v>
      </c>
      <c r="J298" s="111">
        <f>SUM(J299:J300)</f>
        <v>0</v>
      </c>
      <c r="K298" s="111">
        <f t="shared" ref="K298:M298" si="65">SUM(K299:K300)</f>
        <v>0</v>
      </c>
      <c r="L298" s="111">
        <f t="shared" si="65"/>
        <v>0</v>
      </c>
      <c r="M298" s="111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112">
        <v>0</v>
      </c>
      <c r="G299" s="112">
        <v>0</v>
      </c>
      <c r="H299" s="112">
        <v>0</v>
      </c>
      <c r="I299" s="42">
        <f t="shared" ref="I299:I303" si="66">SUM(C299-F299+G299-H299)</f>
        <v>0</v>
      </c>
      <c r="J299" s="116">
        <v>0</v>
      </c>
      <c r="K299" s="116">
        <v>0</v>
      </c>
      <c r="L299" s="116">
        <v>0</v>
      </c>
      <c r="M299" s="116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112">
        <v>0</v>
      </c>
      <c r="G300" s="112">
        <v>0</v>
      </c>
      <c r="H300" s="112">
        <v>0</v>
      </c>
      <c r="I300" s="42">
        <f t="shared" si="66"/>
        <v>0</v>
      </c>
      <c r="J300" s="116">
        <v>0</v>
      </c>
      <c r="K300" s="116">
        <v>0</v>
      </c>
      <c r="L300" s="116">
        <v>0</v>
      </c>
      <c r="M300" s="116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1169</v>
      </c>
      <c r="D301" s="1028"/>
      <c r="E301" s="1028"/>
      <c r="F301" s="114">
        <f>SUM(F302:F303)</f>
        <v>504</v>
      </c>
      <c r="G301" s="114">
        <f t="shared" ref="G301:H301" si="67">SUM(G302:G303)</f>
        <v>0</v>
      </c>
      <c r="H301" s="114">
        <f t="shared" si="67"/>
        <v>0</v>
      </c>
      <c r="I301" s="124">
        <f t="shared" si="66"/>
        <v>665</v>
      </c>
      <c r="J301" s="13">
        <f>SUM(J302:J303)</f>
        <v>230</v>
      </c>
      <c r="K301" s="13">
        <f t="shared" ref="K301:M301" si="68">SUM(K302:K303)</f>
        <v>225</v>
      </c>
      <c r="L301" s="13">
        <f t="shared" si="68"/>
        <v>0</v>
      </c>
      <c r="M301" s="13">
        <f t="shared" si="68"/>
        <v>0</v>
      </c>
      <c r="N301" s="1025">
        <f>SUM(N302:P303)</f>
        <v>5</v>
      </c>
      <c r="O301" s="1025"/>
      <c r="P301" s="1026"/>
    </row>
    <row r="302" spans="1:19" ht="15">
      <c r="A302" s="11"/>
      <c r="B302" s="12" t="s">
        <v>40</v>
      </c>
      <c r="C302" s="1023">
        <v>716</v>
      </c>
      <c r="D302" s="1024"/>
      <c r="E302" s="1024"/>
      <c r="F302" s="112">
        <v>105</v>
      </c>
      <c r="G302" s="112">
        <v>0</v>
      </c>
      <c r="H302" s="112">
        <v>0</v>
      </c>
      <c r="I302" s="42">
        <f>SUM(C302-F302+G302-H302)</f>
        <v>611</v>
      </c>
      <c r="J302" s="36">
        <v>110</v>
      </c>
      <c r="K302" s="107">
        <v>110</v>
      </c>
      <c r="L302" s="107">
        <v>0</v>
      </c>
      <c r="M302" s="107">
        <v>0</v>
      </c>
      <c r="N302" s="1025">
        <f>SUM(J302-K302+L302-M302)</f>
        <v>0</v>
      </c>
      <c r="O302" s="1025"/>
      <c r="P302" s="1026"/>
    </row>
    <row r="303" spans="1:19" ht="18.75" customHeight="1">
      <c r="A303" s="11"/>
      <c r="B303" s="12" t="s">
        <v>41</v>
      </c>
      <c r="C303" s="1023">
        <v>453</v>
      </c>
      <c r="D303" s="1024"/>
      <c r="E303" s="1024"/>
      <c r="F303" s="112">
        <v>399</v>
      </c>
      <c r="G303" s="112">
        <v>0</v>
      </c>
      <c r="H303" s="112">
        <v>0</v>
      </c>
      <c r="I303" s="42">
        <f t="shared" si="66"/>
        <v>54</v>
      </c>
      <c r="J303" s="36">
        <v>120</v>
      </c>
      <c r="K303" s="107">
        <v>115</v>
      </c>
      <c r="L303" s="107">
        <v>0</v>
      </c>
      <c r="M303" s="107">
        <v>0</v>
      </c>
      <c r="N303" s="1025">
        <f>SUM(J303-K303+L303-M303)</f>
        <v>5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100"/>
      <c r="G304" s="86"/>
      <c r="H304" s="86"/>
      <c r="I304" s="86"/>
      <c r="J304" s="99"/>
      <c r="K304" s="100"/>
      <c r="L304" s="100"/>
      <c r="M304" s="100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272</v>
      </c>
      <c r="D305" s="1079"/>
      <c r="E305" s="1079"/>
      <c r="F305" s="123">
        <v>105</v>
      </c>
      <c r="G305" s="123">
        <v>0</v>
      </c>
      <c r="H305" s="123">
        <v>0</v>
      </c>
      <c r="I305" s="124">
        <f t="shared" ref="I305:I308" si="69">SUM(C305-F305+G305-H305)</f>
        <v>167</v>
      </c>
      <c r="J305" s="99"/>
      <c r="K305" s="100"/>
      <c r="L305" s="100"/>
      <c r="M305" s="100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745</v>
      </c>
      <c r="D306" s="1024"/>
      <c r="E306" s="1024"/>
      <c r="F306" s="112">
        <v>347</v>
      </c>
      <c r="G306" s="112">
        <v>0</v>
      </c>
      <c r="H306" s="112">
        <v>0</v>
      </c>
      <c r="I306" s="124">
        <f t="shared" si="69"/>
        <v>398</v>
      </c>
      <c r="J306" s="99"/>
      <c r="K306" s="100"/>
      <c r="L306" s="100"/>
      <c r="M306" s="100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112">
        <v>0</v>
      </c>
      <c r="G307" s="112">
        <v>0</v>
      </c>
      <c r="H307" s="112">
        <v>0</v>
      </c>
      <c r="I307" s="124">
        <f t="shared" si="69"/>
        <v>0</v>
      </c>
      <c r="J307" s="99"/>
      <c r="K307" s="100"/>
      <c r="L307" s="100"/>
      <c r="M307" s="100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152</v>
      </c>
      <c r="D308" s="1035"/>
      <c r="E308" s="1035"/>
      <c r="F308" s="113">
        <v>52</v>
      </c>
      <c r="G308" s="113">
        <v>0</v>
      </c>
      <c r="H308" s="113">
        <v>0</v>
      </c>
      <c r="I308" s="124">
        <f t="shared" si="69"/>
        <v>100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109"/>
      <c r="I309" s="38"/>
      <c r="J309" s="39"/>
      <c r="K309" s="85"/>
      <c r="L309" s="85"/>
      <c r="M309" s="85"/>
      <c r="N309" s="1042"/>
      <c r="O309" s="1042"/>
      <c r="P309" s="1043"/>
    </row>
    <row r="310" spans="1:16" ht="20.100000000000001" customHeight="1">
      <c r="B310" s="82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82"/>
      <c r="D312" s="82"/>
      <c r="E312" s="82"/>
      <c r="J312" s="1" t="s">
        <v>1</v>
      </c>
      <c r="N312" s="82"/>
      <c r="O312" s="82"/>
      <c r="P312" s="82"/>
    </row>
    <row r="313" spans="1:16" ht="20.100000000000001" customHeight="1">
      <c r="C313" s="82"/>
      <c r="D313" s="82"/>
      <c r="E313" s="82"/>
      <c r="N313" s="82"/>
      <c r="O313" s="82"/>
      <c r="P313" s="82"/>
    </row>
    <row r="314" spans="1:16" ht="20.100000000000001" customHeight="1">
      <c r="C314" s="82"/>
      <c r="D314" s="82"/>
      <c r="E314" s="82"/>
      <c r="N314" s="82"/>
      <c r="O314" s="82"/>
      <c r="P314" s="82"/>
    </row>
    <row r="315" spans="1:16" ht="20.100000000000001" customHeight="1">
      <c r="C315" s="82"/>
      <c r="D315" s="82"/>
      <c r="E315" s="82"/>
      <c r="N315" s="82"/>
      <c r="O315" s="82"/>
      <c r="P315" s="82"/>
    </row>
    <row r="316" spans="1:16" ht="20.100000000000001" customHeight="1">
      <c r="C316" s="82"/>
      <c r="D316" s="82"/>
      <c r="E316" s="82"/>
      <c r="N316" s="82"/>
      <c r="O316" s="82"/>
      <c r="P316" s="82"/>
    </row>
    <row r="317" spans="1:16" ht="24" customHeight="1">
      <c r="C317" s="82"/>
      <c r="D317" s="82"/>
      <c r="E317" s="82"/>
      <c r="N317" s="82"/>
      <c r="O317" s="82"/>
      <c r="P317" s="82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96">
        <v>1</v>
      </c>
      <c r="E323" s="96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Februari</v>
      </c>
      <c r="N324" s="1020"/>
      <c r="O324" s="96">
        <f>+O288</f>
        <v>0</v>
      </c>
      <c r="P324" s="96">
        <f>+P288</f>
        <v>2</v>
      </c>
    </row>
    <row r="325" spans="1:16" s="3" customFormat="1" ht="12.75" customHeight="1">
      <c r="A325" s="3" t="s">
        <v>55</v>
      </c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110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102" t="s">
        <v>18</v>
      </c>
      <c r="G329" s="102" t="s">
        <v>19</v>
      </c>
      <c r="H329" s="102" t="s">
        <v>20</v>
      </c>
      <c r="I329" s="103" t="s">
        <v>21</v>
      </c>
      <c r="J329" s="33" t="s">
        <v>9</v>
      </c>
      <c r="K329" s="102" t="s">
        <v>18</v>
      </c>
      <c r="L329" s="102" t="s">
        <v>19</v>
      </c>
      <c r="M329" s="102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104"/>
      <c r="G330" s="104"/>
      <c r="H330" s="104"/>
      <c r="I330" s="105" t="s">
        <v>23</v>
      </c>
      <c r="J330" s="34" t="s">
        <v>22</v>
      </c>
      <c r="K330" s="104"/>
      <c r="L330" s="104"/>
      <c r="M330" s="104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97" t="s">
        <v>28</v>
      </c>
      <c r="G331" s="97" t="s">
        <v>29</v>
      </c>
      <c r="H331" s="97" t="s">
        <v>30</v>
      </c>
      <c r="I331" s="46" t="s">
        <v>31</v>
      </c>
      <c r="J331" s="47" t="s">
        <v>32</v>
      </c>
      <c r="K331" s="97" t="s">
        <v>33</v>
      </c>
      <c r="L331" s="97" t="s">
        <v>34</v>
      </c>
      <c r="M331" s="97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165</v>
      </c>
      <c r="D332" s="1014"/>
      <c r="E332" s="1014"/>
      <c r="F332" s="98">
        <f>SUM(F334,F337)</f>
        <v>0</v>
      </c>
      <c r="G332" s="98">
        <f>SUM(G334,G337)</f>
        <v>0</v>
      </c>
      <c r="H332" s="98">
        <f>SUM(H334,H337)</f>
        <v>0</v>
      </c>
      <c r="I332" s="41">
        <f>SUM(I334,I337)</f>
        <v>165</v>
      </c>
      <c r="J332" s="41">
        <f>SUM(J334,J337)</f>
        <v>815</v>
      </c>
      <c r="K332" s="7">
        <f t="shared" ref="K332:N332" si="71">SUM(K334,K337)</f>
        <v>400</v>
      </c>
      <c r="L332" s="41">
        <f t="shared" si="71"/>
        <v>0</v>
      </c>
      <c r="M332" s="7">
        <f t="shared" si="71"/>
        <v>0</v>
      </c>
      <c r="N332" s="1015">
        <f t="shared" si="71"/>
        <v>415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100"/>
      <c r="G333" s="100"/>
      <c r="H333" s="100"/>
      <c r="I333" s="35"/>
      <c r="J333" s="100"/>
      <c r="K333" s="100"/>
      <c r="L333" s="100"/>
      <c r="M333" s="100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111">
        <f>SUM(F335:F336)</f>
        <v>0</v>
      </c>
      <c r="G334" s="111">
        <f t="shared" ref="G334:H334" si="72">SUM(G335:G336)</f>
        <v>0</v>
      </c>
      <c r="H334" s="111">
        <f t="shared" si="72"/>
        <v>0</v>
      </c>
      <c r="I334" s="88">
        <f>SUM(C334-F334+G334-H334)</f>
        <v>0</v>
      </c>
      <c r="J334" s="114">
        <f>SUM(J335:J336)</f>
        <v>0</v>
      </c>
      <c r="K334" s="111">
        <f t="shared" ref="K334:M334" si="73">SUM(K335:K336)</f>
        <v>0</v>
      </c>
      <c r="L334" s="114">
        <f t="shared" si="73"/>
        <v>0</v>
      </c>
      <c r="M334" s="111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107">
        <v>0</v>
      </c>
      <c r="G335" s="107">
        <v>0</v>
      </c>
      <c r="H335" s="107">
        <v>0</v>
      </c>
      <c r="I335" s="91">
        <f t="shared" ref="I335:I339" si="74">SUM(C335-F335+G335-H335)</f>
        <v>0</v>
      </c>
      <c r="J335" s="116">
        <v>0</v>
      </c>
      <c r="K335" s="116">
        <v>0</v>
      </c>
      <c r="L335" s="116">
        <v>0</v>
      </c>
      <c r="M335" s="116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107">
        <v>0</v>
      </c>
      <c r="G336" s="107">
        <v>0</v>
      </c>
      <c r="H336" s="107">
        <v>0</v>
      </c>
      <c r="I336" s="91">
        <f t="shared" si="74"/>
        <v>0</v>
      </c>
      <c r="J336" s="116">
        <v>0</v>
      </c>
      <c r="K336" s="116">
        <v>0</v>
      </c>
      <c r="L336" s="116">
        <v>0</v>
      </c>
      <c r="M336" s="116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165</v>
      </c>
      <c r="D337" s="1028"/>
      <c r="E337" s="1028"/>
      <c r="F337" s="111">
        <f>SUM(F338:F339)</f>
        <v>0</v>
      </c>
      <c r="G337" s="111">
        <f t="shared" ref="G337:H337" si="75">SUM(G338:G339)</f>
        <v>0</v>
      </c>
      <c r="H337" s="111">
        <f t="shared" si="75"/>
        <v>0</v>
      </c>
      <c r="I337" s="124">
        <f t="shared" si="74"/>
        <v>165</v>
      </c>
      <c r="J337" s="48">
        <f>SUM(J338:J339)</f>
        <v>815</v>
      </c>
      <c r="K337" s="13">
        <f t="shared" ref="K337:M337" si="76">SUM(K338:K339)</f>
        <v>400</v>
      </c>
      <c r="L337" s="48">
        <f t="shared" si="76"/>
        <v>0</v>
      </c>
      <c r="M337" s="13">
        <f t="shared" si="76"/>
        <v>0</v>
      </c>
      <c r="N337" s="1025">
        <f>SUM(N338:P339)</f>
        <v>415</v>
      </c>
      <c r="O337" s="1025"/>
      <c r="P337" s="1026"/>
    </row>
    <row r="338" spans="1:18" ht="24" customHeight="1">
      <c r="A338" s="11"/>
      <c r="B338" s="12" t="s">
        <v>40</v>
      </c>
      <c r="C338" s="1023">
        <v>145</v>
      </c>
      <c r="D338" s="1024"/>
      <c r="E338" s="1024"/>
      <c r="F338" s="112">
        <v>0</v>
      </c>
      <c r="G338" s="112">
        <v>0</v>
      </c>
      <c r="H338" s="112">
        <v>0</v>
      </c>
      <c r="I338" s="42">
        <f t="shared" si="74"/>
        <v>145</v>
      </c>
      <c r="J338" s="49">
        <v>180</v>
      </c>
      <c r="K338" s="107">
        <v>180</v>
      </c>
      <c r="L338" s="112">
        <v>0</v>
      </c>
      <c r="M338" s="107">
        <v>0</v>
      </c>
      <c r="N338" s="1025">
        <f>SUM(J338-K338+L338-M338)</f>
        <v>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20</v>
      </c>
      <c r="D339" s="1024"/>
      <c r="E339" s="1024"/>
      <c r="F339" s="112">
        <v>0</v>
      </c>
      <c r="G339" s="112">
        <v>0</v>
      </c>
      <c r="H339" s="112">
        <v>0</v>
      </c>
      <c r="I339" s="42">
        <f t="shared" si="74"/>
        <v>20</v>
      </c>
      <c r="J339" s="49">
        <v>635</v>
      </c>
      <c r="K339" s="107">
        <v>220</v>
      </c>
      <c r="L339" s="112">
        <v>0</v>
      </c>
      <c r="M339" s="107">
        <v>0</v>
      </c>
      <c r="N339" s="1025">
        <f>SUM(J339-K339+L339-M339)</f>
        <v>415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100"/>
      <c r="G340" s="100"/>
      <c r="H340" s="100"/>
      <c r="I340" s="84"/>
      <c r="J340" s="100"/>
      <c r="K340" s="100"/>
      <c r="L340" s="100"/>
      <c r="M340" s="100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107">
        <v>0</v>
      </c>
      <c r="G341" s="107">
        <v>0</v>
      </c>
      <c r="H341" s="107">
        <v>0</v>
      </c>
      <c r="I341" s="88">
        <f t="shared" ref="I341:I344" si="77">SUM(C341-F341+G341-H341)</f>
        <v>0</v>
      </c>
      <c r="J341" s="100"/>
      <c r="K341" s="100"/>
      <c r="L341" s="100"/>
      <c r="M341" s="100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165</v>
      </c>
      <c r="D342" s="1024"/>
      <c r="E342" s="1024"/>
      <c r="F342" s="107">
        <v>0</v>
      </c>
      <c r="G342" s="107">
        <v>0</v>
      </c>
      <c r="H342" s="107">
        <v>0</v>
      </c>
      <c r="I342" s="124">
        <f t="shared" si="77"/>
        <v>165</v>
      </c>
      <c r="J342" s="100"/>
      <c r="K342" s="100"/>
      <c r="L342" s="100"/>
      <c r="M342" s="100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107">
        <v>0</v>
      </c>
      <c r="G343" s="107">
        <v>0</v>
      </c>
      <c r="H343" s="107">
        <v>0</v>
      </c>
      <c r="I343" s="88">
        <f t="shared" si="77"/>
        <v>0</v>
      </c>
      <c r="J343" s="100"/>
      <c r="K343" s="100"/>
      <c r="L343" s="100"/>
      <c r="M343" s="100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108">
        <v>0</v>
      </c>
      <c r="G344" s="108">
        <v>0</v>
      </c>
      <c r="H344" s="108">
        <v>0</v>
      </c>
      <c r="I344" s="88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109"/>
      <c r="I345" s="38"/>
      <c r="J345" s="85"/>
      <c r="K345" s="85"/>
      <c r="L345" s="85"/>
      <c r="M345" s="85"/>
      <c r="N345" s="1042"/>
      <c r="O345" s="1042"/>
      <c r="P345" s="1043"/>
    </row>
    <row r="346" spans="1:18">
      <c r="B346" s="82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82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81"/>
      <c r="O347" s="81"/>
      <c r="P347" s="81"/>
    </row>
    <row r="348" spans="1:18">
      <c r="B348" s="82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81"/>
      <c r="O348" s="81"/>
      <c r="P348" s="81"/>
    </row>
    <row r="349" spans="1:18">
      <c r="B349" s="82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81"/>
      <c r="O349" s="81"/>
      <c r="P349" s="81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82"/>
      <c r="D351" s="82"/>
      <c r="E351" s="82"/>
      <c r="N351" s="82"/>
      <c r="O351" s="82"/>
      <c r="P351" s="82"/>
    </row>
    <row r="352" spans="1:18" ht="12.75" customHeight="1">
      <c r="C352" s="82"/>
      <c r="D352" s="82"/>
      <c r="E352" s="82"/>
      <c r="N352" s="82"/>
      <c r="O352" s="82"/>
      <c r="P352" s="82"/>
    </row>
    <row r="353" spans="1:16" ht="12.75" customHeight="1">
      <c r="C353" s="82"/>
      <c r="D353" s="82"/>
      <c r="E353" s="82"/>
      <c r="N353" s="82"/>
      <c r="O353" s="82"/>
      <c r="P353" s="82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96">
        <v>1</v>
      </c>
      <c r="E359" s="96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Februari</v>
      </c>
      <c r="N360" s="1020"/>
      <c r="O360" s="96">
        <f>+O324</f>
        <v>0</v>
      </c>
      <c r="P360" s="96">
        <f>+P324</f>
        <v>2</v>
      </c>
    </row>
    <row r="361" spans="1:16" s="3" customFormat="1" ht="15" customHeight="1">
      <c r="A361" s="3" t="s">
        <v>61</v>
      </c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110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102" t="s">
        <v>18</v>
      </c>
      <c r="G365" s="102" t="s">
        <v>19</v>
      </c>
      <c r="H365" s="102" t="s">
        <v>20</v>
      </c>
      <c r="I365" s="103" t="s">
        <v>21</v>
      </c>
      <c r="J365" s="33" t="s">
        <v>9</v>
      </c>
      <c r="K365" s="102" t="s">
        <v>18</v>
      </c>
      <c r="L365" s="102" t="s">
        <v>19</v>
      </c>
      <c r="M365" s="102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104"/>
      <c r="G366" s="104"/>
      <c r="H366" s="104"/>
      <c r="I366" s="105" t="s">
        <v>23</v>
      </c>
      <c r="J366" s="34" t="s">
        <v>22</v>
      </c>
      <c r="K366" s="104"/>
      <c r="L366" s="104"/>
      <c r="M366" s="104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97" t="s">
        <v>28</v>
      </c>
      <c r="G367" s="97" t="s">
        <v>29</v>
      </c>
      <c r="H367" s="97" t="s">
        <v>30</v>
      </c>
      <c r="I367" s="46" t="s">
        <v>31</v>
      </c>
      <c r="J367" s="47" t="s">
        <v>32</v>
      </c>
      <c r="K367" s="97" t="s">
        <v>33</v>
      </c>
      <c r="L367" s="97" t="s">
        <v>34</v>
      </c>
      <c r="M367" s="97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184</v>
      </c>
      <c r="D368" s="1048"/>
      <c r="E368" s="1048"/>
      <c r="F368" s="98">
        <f>SUM(F370,F373)</f>
        <v>99</v>
      </c>
      <c r="G368" s="98">
        <f>SUM(G370,G373)</f>
        <v>0</v>
      </c>
      <c r="H368" s="98">
        <f>SUM(H370,H373)</f>
        <v>0</v>
      </c>
      <c r="I368" s="7">
        <f>SUM(I370,I373)</f>
        <v>85</v>
      </c>
      <c r="J368" s="7">
        <f>SUM(J370,J373)</f>
        <v>700</v>
      </c>
      <c r="K368" s="41">
        <f t="shared" ref="K368:N368" si="79">SUM(K370,K373)</f>
        <v>600</v>
      </c>
      <c r="L368" s="7">
        <f t="shared" si="79"/>
        <v>0</v>
      </c>
      <c r="M368" s="7">
        <f t="shared" si="79"/>
        <v>0</v>
      </c>
      <c r="N368" s="1015">
        <f t="shared" si="79"/>
        <v>100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100"/>
      <c r="G369" s="100"/>
      <c r="H369" s="100"/>
      <c r="I369" s="35"/>
      <c r="J369" s="99"/>
      <c r="K369" s="99"/>
      <c r="L369" s="100"/>
      <c r="M369" s="100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111">
        <f>SUM(F371:F372)</f>
        <v>0</v>
      </c>
      <c r="G370" s="111">
        <f t="shared" ref="G370:H370" si="80">SUM(G371:G372)</f>
        <v>0</v>
      </c>
      <c r="H370" s="111">
        <f t="shared" si="80"/>
        <v>0</v>
      </c>
      <c r="I370" s="88">
        <f>SUM(C370-F370+G370-H370)</f>
        <v>0</v>
      </c>
      <c r="J370" s="111">
        <f>SUM(J371:J372)</f>
        <v>0</v>
      </c>
      <c r="K370" s="114">
        <f t="shared" ref="K370:M370" si="81">SUM(K371:K372)</f>
        <v>0</v>
      </c>
      <c r="L370" s="111">
        <f t="shared" si="81"/>
        <v>0</v>
      </c>
      <c r="M370" s="111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107">
        <v>0</v>
      </c>
      <c r="G371" s="107">
        <v>0</v>
      </c>
      <c r="H371" s="107">
        <v>0</v>
      </c>
      <c r="I371" s="91">
        <f t="shared" ref="I371:I375" si="82">SUM(C371-F371+G371-H371)</f>
        <v>0</v>
      </c>
      <c r="J371" s="116">
        <v>0</v>
      </c>
      <c r="K371" s="116">
        <v>0</v>
      </c>
      <c r="L371" s="116">
        <v>0</v>
      </c>
      <c r="M371" s="116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107">
        <v>0</v>
      </c>
      <c r="G372" s="107">
        <v>0</v>
      </c>
      <c r="H372" s="107">
        <v>0</v>
      </c>
      <c r="I372" s="91">
        <f t="shared" si="82"/>
        <v>0</v>
      </c>
      <c r="J372" s="116">
        <v>0</v>
      </c>
      <c r="K372" s="116">
        <v>0</v>
      </c>
      <c r="L372" s="116">
        <v>0</v>
      </c>
      <c r="M372" s="116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184</v>
      </c>
      <c r="D373" s="1050"/>
      <c r="E373" s="1050"/>
      <c r="F373" s="111">
        <f>SUM(F374:F375)</f>
        <v>99</v>
      </c>
      <c r="G373" s="111">
        <f t="shared" ref="G373:H373" si="83">SUM(G374:G375)</f>
        <v>0</v>
      </c>
      <c r="H373" s="111">
        <f t="shared" si="83"/>
        <v>0</v>
      </c>
      <c r="I373" s="88">
        <f t="shared" si="82"/>
        <v>85</v>
      </c>
      <c r="J373" s="13">
        <f>SUM(J374:J375)</f>
        <v>700</v>
      </c>
      <c r="K373" s="48">
        <f t="shared" ref="K373:M373" si="84">SUM(K374:K375)</f>
        <v>600</v>
      </c>
      <c r="L373" s="48">
        <f t="shared" si="84"/>
        <v>0</v>
      </c>
      <c r="M373" s="48">
        <f t="shared" si="84"/>
        <v>0</v>
      </c>
      <c r="N373" s="1080">
        <f>SUM(N374:P375)</f>
        <v>100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184</v>
      </c>
      <c r="D374" s="1052"/>
      <c r="E374" s="1052"/>
      <c r="F374" s="107">
        <v>99</v>
      </c>
      <c r="G374" s="107">
        <v>0</v>
      </c>
      <c r="H374" s="107">
        <v>0</v>
      </c>
      <c r="I374" s="91">
        <f t="shared" si="82"/>
        <v>85</v>
      </c>
      <c r="J374" s="36">
        <v>0</v>
      </c>
      <c r="K374" s="112">
        <v>0</v>
      </c>
      <c r="L374" s="107">
        <v>0</v>
      </c>
      <c r="M374" s="107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107">
        <v>0</v>
      </c>
      <c r="G375" s="107">
        <v>0</v>
      </c>
      <c r="H375" s="107">
        <v>0</v>
      </c>
      <c r="I375" s="91">
        <f t="shared" si="82"/>
        <v>0</v>
      </c>
      <c r="J375" s="36">
        <v>700</v>
      </c>
      <c r="K375" s="112">
        <v>600</v>
      </c>
      <c r="L375" s="107">
        <v>0</v>
      </c>
      <c r="M375" s="107">
        <v>0</v>
      </c>
      <c r="N375" s="1025">
        <f>SUM(J375-K375+L375-M375)</f>
        <v>100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100"/>
      <c r="G376" s="100"/>
      <c r="H376" s="100"/>
      <c r="I376" s="84"/>
      <c r="J376" s="99"/>
      <c r="K376" s="100"/>
      <c r="L376" s="100"/>
      <c r="M376" s="100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107">
        <v>0</v>
      </c>
      <c r="G377" s="107">
        <v>0</v>
      </c>
      <c r="H377" s="107">
        <v>0</v>
      </c>
      <c r="I377" s="88">
        <f t="shared" ref="I377:I380" si="85">SUM(C377-F377+G377-H377)</f>
        <v>0</v>
      </c>
      <c r="J377" s="99"/>
      <c r="K377" s="100"/>
      <c r="L377" s="100"/>
      <c r="M377" s="100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184</v>
      </c>
      <c r="D378" s="1052"/>
      <c r="E378" s="1052"/>
      <c r="F378" s="107">
        <v>99</v>
      </c>
      <c r="G378" s="107">
        <v>0</v>
      </c>
      <c r="H378" s="107">
        <v>0</v>
      </c>
      <c r="I378" s="88">
        <f t="shared" si="85"/>
        <v>85</v>
      </c>
      <c r="J378" s="99"/>
      <c r="K378" s="100"/>
      <c r="L378" s="100"/>
      <c r="M378" s="100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107">
        <v>0</v>
      </c>
      <c r="G379" s="107">
        <v>0</v>
      </c>
      <c r="H379" s="107">
        <v>0</v>
      </c>
      <c r="I379" s="88">
        <f t="shared" si="85"/>
        <v>0</v>
      </c>
      <c r="J379" s="99" t="s">
        <v>1</v>
      </c>
      <c r="K379" s="100"/>
      <c r="L379" s="100"/>
      <c r="M379" s="100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108">
        <v>0</v>
      </c>
      <c r="G380" s="108">
        <v>0</v>
      </c>
      <c r="H380" s="108">
        <v>0</v>
      </c>
      <c r="I380" s="88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109"/>
      <c r="I381" s="38"/>
      <c r="J381" s="39"/>
      <c r="K381" s="85"/>
      <c r="L381" s="85"/>
      <c r="M381" s="85"/>
      <c r="N381" s="1042"/>
      <c r="O381" s="1042"/>
      <c r="P381" s="1043"/>
    </row>
    <row r="382" spans="1:16">
      <c r="B382" s="82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82"/>
      <c r="D383" s="82"/>
      <c r="E383" s="82"/>
      <c r="N383" s="82"/>
      <c r="O383" s="82"/>
      <c r="P383" s="82"/>
    </row>
    <row r="384" spans="1:16">
      <c r="C384" s="82"/>
      <c r="D384" s="82"/>
      <c r="E384" s="82"/>
      <c r="N384" s="82"/>
      <c r="O384" s="82"/>
      <c r="P384" s="82"/>
    </row>
    <row r="385" spans="1:16" ht="12.75" customHeight="1">
      <c r="C385" s="82"/>
      <c r="D385" s="82"/>
      <c r="E385" s="82"/>
      <c r="N385" s="82"/>
      <c r="O385" s="82"/>
      <c r="P385" s="82"/>
    </row>
    <row r="386" spans="1:16" ht="12.75" customHeight="1">
      <c r="C386" s="82"/>
      <c r="D386" s="82"/>
      <c r="E386" s="82"/>
      <c r="N386" s="82"/>
      <c r="O386" s="82"/>
      <c r="P386" s="82"/>
    </row>
    <row r="387" spans="1:16">
      <c r="C387" s="82"/>
      <c r="D387" s="82"/>
      <c r="E387" s="82"/>
      <c r="N387" s="82"/>
      <c r="O387" s="82"/>
      <c r="P387" s="82"/>
    </row>
    <row r="388" spans="1:16">
      <c r="C388" s="82"/>
      <c r="D388" s="82"/>
      <c r="E388" s="82"/>
      <c r="N388" s="82"/>
      <c r="O388" s="82"/>
      <c r="P388" s="82"/>
    </row>
    <row r="389" spans="1:16">
      <c r="C389" s="82"/>
      <c r="D389" s="82"/>
      <c r="E389" s="82"/>
      <c r="N389" s="82"/>
      <c r="O389" s="82"/>
      <c r="P389" s="82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7.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96">
        <v>1</v>
      </c>
      <c r="E395" s="96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Februari</v>
      </c>
      <c r="N396" s="1020"/>
      <c r="O396" s="96">
        <f>+O360</f>
        <v>0</v>
      </c>
      <c r="P396" s="96">
        <f>+P360</f>
        <v>2</v>
      </c>
    </row>
    <row r="397" spans="1:16" s="3" customFormat="1" ht="12.75" customHeight="1">
      <c r="A397" s="3" t="s">
        <v>60</v>
      </c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110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102" t="s">
        <v>18</v>
      </c>
      <c r="G401" s="102" t="s">
        <v>19</v>
      </c>
      <c r="H401" s="102" t="s">
        <v>20</v>
      </c>
      <c r="I401" s="103" t="s">
        <v>21</v>
      </c>
      <c r="J401" s="33" t="s">
        <v>9</v>
      </c>
      <c r="K401" s="102" t="s">
        <v>18</v>
      </c>
      <c r="L401" s="102" t="s">
        <v>19</v>
      </c>
      <c r="M401" s="102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104"/>
      <c r="G402" s="104"/>
      <c r="H402" s="104"/>
      <c r="I402" s="105" t="s">
        <v>23</v>
      </c>
      <c r="J402" s="34" t="s">
        <v>22</v>
      </c>
      <c r="K402" s="104"/>
      <c r="L402" s="104"/>
      <c r="M402" s="104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97" t="s">
        <v>28</v>
      </c>
      <c r="G403" s="97" t="s">
        <v>29</v>
      </c>
      <c r="H403" s="97" t="s">
        <v>30</v>
      </c>
      <c r="I403" s="46" t="s">
        <v>31</v>
      </c>
      <c r="J403" s="47" t="s">
        <v>32</v>
      </c>
      <c r="K403" s="97" t="s">
        <v>33</v>
      </c>
      <c r="L403" s="97" t="s">
        <v>34</v>
      </c>
      <c r="M403" s="97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92</v>
      </c>
      <c r="D404" s="1048"/>
      <c r="E404" s="1048"/>
      <c r="F404" s="98">
        <f>SUM(F406,F409)</f>
        <v>15</v>
      </c>
      <c r="G404" s="98">
        <f>SUM(G406,G409)</f>
        <v>0</v>
      </c>
      <c r="H404" s="98">
        <f>SUM(H406,H409)</f>
        <v>0</v>
      </c>
      <c r="I404" s="7">
        <f>SUM(I406,I409)</f>
        <v>77</v>
      </c>
      <c r="J404" s="7">
        <f>SUM(J406,J409)</f>
        <v>1175</v>
      </c>
      <c r="K404" s="7">
        <f t="shared" ref="K404:N404" si="87">SUM(K406,K409)</f>
        <v>70</v>
      </c>
      <c r="L404" s="7">
        <f t="shared" si="87"/>
        <v>0</v>
      </c>
      <c r="M404" s="7">
        <f t="shared" si="87"/>
        <v>0</v>
      </c>
      <c r="N404" s="1015">
        <f t="shared" si="87"/>
        <v>1105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100"/>
      <c r="G405" s="100"/>
      <c r="H405" s="100"/>
      <c r="I405" s="35"/>
      <c r="J405" s="99"/>
      <c r="K405" s="100"/>
      <c r="L405" s="100"/>
      <c r="M405" s="100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111">
        <f>SUM(F407:F408)</f>
        <v>0</v>
      </c>
      <c r="G406" s="111">
        <f t="shared" ref="G406:H406" si="88">SUM(G407:G408)</f>
        <v>0</v>
      </c>
      <c r="H406" s="111">
        <f t="shared" si="88"/>
        <v>0</v>
      </c>
      <c r="I406" s="88">
        <f>SUM(C406-F406+G406-H406)</f>
        <v>0</v>
      </c>
      <c r="J406" s="111">
        <f>SUM(J407:J408)</f>
        <v>0</v>
      </c>
      <c r="K406" s="111">
        <f t="shared" ref="K406:M406" si="89">SUM(K407:K408)</f>
        <v>0</v>
      </c>
      <c r="L406" s="111">
        <f t="shared" si="89"/>
        <v>0</v>
      </c>
      <c r="M406" s="111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107">
        <v>0</v>
      </c>
      <c r="G407" s="107">
        <v>0</v>
      </c>
      <c r="H407" s="107">
        <v>0</v>
      </c>
      <c r="I407" s="91">
        <f t="shared" ref="I407:I411" si="90">SUM(C407-F407+G407-H407)</f>
        <v>0</v>
      </c>
      <c r="J407" s="116">
        <v>0</v>
      </c>
      <c r="K407" s="116">
        <v>0</v>
      </c>
      <c r="L407" s="116">
        <v>0</v>
      </c>
      <c r="M407" s="116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107">
        <v>0</v>
      </c>
      <c r="G408" s="107">
        <v>0</v>
      </c>
      <c r="H408" s="107">
        <v>0</v>
      </c>
      <c r="I408" s="91">
        <f t="shared" si="90"/>
        <v>0</v>
      </c>
      <c r="J408" s="116">
        <v>0</v>
      </c>
      <c r="K408" s="116">
        <v>0</v>
      </c>
      <c r="L408" s="116">
        <v>0</v>
      </c>
      <c r="M408" s="116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92</v>
      </c>
      <c r="D409" s="1050"/>
      <c r="E409" s="1050"/>
      <c r="F409" s="111">
        <f>SUM(F410:F411)</f>
        <v>15</v>
      </c>
      <c r="G409" s="111">
        <f t="shared" ref="G409:H409" si="91">SUM(G410:G411)</f>
        <v>0</v>
      </c>
      <c r="H409" s="111">
        <f t="shared" si="91"/>
        <v>0</v>
      </c>
      <c r="I409" s="88">
        <f t="shared" si="90"/>
        <v>77</v>
      </c>
      <c r="J409" s="13">
        <f>SUM(J410:J411)</f>
        <v>1175</v>
      </c>
      <c r="K409" s="13">
        <f t="shared" ref="K409:M409" si="92">SUM(K410:K411)</f>
        <v>70</v>
      </c>
      <c r="L409" s="13">
        <f t="shared" si="92"/>
        <v>0</v>
      </c>
      <c r="M409" s="13">
        <f t="shared" si="92"/>
        <v>0</v>
      </c>
      <c r="N409" s="1025">
        <f>SUM(N410:P411)</f>
        <v>1105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87</v>
      </c>
      <c r="D410" s="1052"/>
      <c r="E410" s="1052"/>
      <c r="F410" s="107">
        <v>15</v>
      </c>
      <c r="G410" s="107">
        <v>0</v>
      </c>
      <c r="H410" s="107">
        <v>0</v>
      </c>
      <c r="I410" s="91">
        <f t="shared" si="90"/>
        <v>72</v>
      </c>
      <c r="J410" s="36">
        <v>815</v>
      </c>
      <c r="K410" s="107">
        <v>0</v>
      </c>
      <c r="L410" s="107">
        <v>0</v>
      </c>
      <c r="M410" s="107">
        <v>0</v>
      </c>
      <c r="N410" s="1025">
        <f>SUM(J410-K410+L410-M410)</f>
        <v>815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5</v>
      </c>
      <c r="D411" s="1052"/>
      <c r="E411" s="1052"/>
      <c r="F411" s="107">
        <v>0</v>
      </c>
      <c r="G411" s="107">
        <v>0</v>
      </c>
      <c r="H411" s="107">
        <v>0</v>
      </c>
      <c r="I411" s="91">
        <f t="shared" si="90"/>
        <v>5</v>
      </c>
      <c r="J411" s="36">
        <v>360</v>
      </c>
      <c r="K411" s="107">
        <v>70</v>
      </c>
      <c r="L411" s="107">
        <v>0</v>
      </c>
      <c r="M411" s="107">
        <v>0</v>
      </c>
      <c r="N411" s="1025">
        <f>SUM(J411-K411+L411-M411)</f>
        <v>290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100"/>
      <c r="G412" s="100"/>
      <c r="H412" s="100"/>
      <c r="I412" s="84"/>
      <c r="J412" s="99"/>
      <c r="K412" s="100"/>
      <c r="L412" s="100"/>
      <c r="M412" s="100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70</v>
      </c>
      <c r="D413" s="1052"/>
      <c r="E413" s="1052"/>
      <c r="F413" s="107">
        <v>15</v>
      </c>
      <c r="G413" s="107">
        <v>0</v>
      </c>
      <c r="H413" s="107">
        <v>0</v>
      </c>
      <c r="I413" s="88">
        <f>SUM(C413-F413+G413-H413)</f>
        <v>55</v>
      </c>
      <c r="J413" s="99"/>
      <c r="K413" s="100"/>
      <c r="L413" s="100"/>
      <c r="M413" s="100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107">
        <v>0</v>
      </c>
      <c r="G414" s="107">
        <v>0</v>
      </c>
      <c r="H414" s="107">
        <v>0</v>
      </c>
      <c r="I414" s="88">
        <f t="shared" ref="I414:I416" si="93">SUM(C414-F414+G414-H414)</f>
        <v>0</v>
      </c>
      <c r="J414" s="99"/>
      <c r="K414" s="100"/>
      <c r="L414" s="100"/>
      <c r="M414" s="100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107">
        <v>0</v>
      </c>
      <c r="G415" s="107">
        <v>0</v>
      </c>
      <c r="H415" s="107">
        <v>0</v>
      </c>
      <c r="I415" s="88">
        <f t="shared" si="93"/>
        <v>0</v>
      </c>
      <c r="J415" s="99"/>
      <c r="K415" s="100"/>
      <c r="L415" s="100"/>
      <c r="M415" s="100"/>
      <c r="N415" s="1032"/>
      <c r="O415" s="1032"/>
      <c r="P415" s="1033"/>
    </row>
    <row r="416" spans="1:16" ht="14.25">
      <c r="A416" s="14"/>
      <c r="B416" s="15" t="s">
        <v>47</v>
      </c>
      <c r="C416" s="1053">
        <v>22</v>
      </c>
      <c r="D416" s="1054"/>
      <c r="E416" s="1054"/>
      <c r="F416" s="108">
        <v>0</v>
      </c>
      <c r="G416" s="108">
        <v>0</v>
      </c>
      <c r="H416" s="108">
        <v>0</v>
      </c>
      <c r="I416" s="88">
        <f t="shared" si="93"/>
        <v>22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109"/>
      <c r="I417" s="38"/>
      <c r="J417" s="39"/>
      <c r="K417" s="85"/>
      <c r="L417" s="85"/>
      <c r="M417" s="85"/>
      <c r="N417" s="1042"/>
      <c r="O417" s="1042"/>
      <c r="P417" s="1043"/>
    </row>
    <row r="418" spans="1:16">
      <c r="B418" s="82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82"/>
      <c r="D420" s="82"/>
      <c r="E420" s="82"/>
      <c r="N420" s="82"/>
      <c r="O420" s="82"/>
      <c r="P420" s="82"/>
    </row>
    <row r="421" spans="1:16">
      <c r="C421" s="82"/>
      <c r="D421" s="82"/>
      <c r="E421" s="82"/>
      <c r="N421" s="82"/>
      <c r="O421" s="82"/>
      <c r="P421" s="82"/>
    </row>
    <row r="422" spans="1:16">
      <c r="C422" s="82"/>
      <c r="D422" s="82"/>
      <c r="E422" s="82"/>
      <c r="N422" s="82"/>
      <c r="O422" s="82"/>
      <c r="P422" s="82"/>
    </row>
    <row r="423" spans="1:16">
      <c r="C423" s="82"/>
      <c r="D423" s="82"/>
      <c r="E423" s="82"/>
      <c r="N423" s="82"/>
      <c r="O423" s="82"/>
      <c r="P423" s="82"/>
    </row>
    <row r="424" spans="1:16">
      <c r="C424" s="82"/>
      <c r="D424" s="82"/>
      <c r="E424" s="82"/>
      <c r="N424" s="82"/>
      <c r="O424" s="82"/>
      <c r="P424" s="82"/>
    </row>
    <row r="425" spans="1:16">
      <c r="C425" s="82"/>
      <c r="D425" s="82"/>
      <c r="E425" s="82"/>
      <c r="N425" s="82"/>
      <c r="O425" s="82"/>
      <c r="P425" s="82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96">
        <v>1</v>
      </c>
      <c r="E431" s="96">
        <v>5</v>
      </c>
      <c r="I431" s="1018">
        <v>13</v>
      </c>
      <c r="K431" s="2"/>
      <c r="L431" s="23" t="s">
        <v>50</v>
      </c>
      <c r="M431" s="1019" t="str">
        <f>+M396</f>
        <v>: Februari</v>
      </c>
      <c r="N431" s="1020"/>
      <c r="O431" s="96">
        <f>+O396</f>
        <v>0</v>
      </c>
      <c r="P431" s="96">
        <f>+P396</f>
        <v>2</v>
      </c>
    </row>
    <row r="432" spans="1:16" ht="12.75" customHeight="1">
      <c r="A432" s="1" t="s">
        <v>8</v>
      </c>
      <c r="C432" s="27"/>
      <c r="D432" s="96">
        <v>0</v>
      </c>
      <c r="E432" s="96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96">
        <f>+O397</f>
        <v>2</v>
      </c>
      <c r="P432" s="96">
        <f>+P397</f>
        <v>0</v>
      </c>
    </row>
    <row r="433" spans="1:19" ht="13.5" thickBot="1">
      <c r="C433" s="29"/>
      <c r="D433" s="29"/>
      <c r="K433" s="2"/>
      <c r="L433" s="2"/>
      <c r="N433" s="2"/>
      <c r="O433" s="29"/>
      <c r="P433" s="29"/>
    </row>
    <row r="434" spans="1:19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19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110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19" ht="12.75" customHeight="1">
      <c r="A436" s="988"/>
      <c r="B436" s="990"/>
      <c r="C436" s="998" t="s">
        <v>9</v>
      </c>
      <c r="D436" s="999"/>
      <c r="E436" s="999"/>
      <c r="F436" s="102" t="s">
        <v>18</v>
      </c>
      <c r="G436" s="102" t="s">
        <v>19</v>
      </c>
      <c r="H436" s="102" t="s">
        <v>20</v>
      </c>
      <c r="I436" s="103" t="s">
        <v>21</v>
      </c>
      <c r="J436" s="33" t="s">
        <v>9</v>
      </c>
      <c r="K436" s="102" t="s">
        <v>18</v>
      </c>
      <c r="L436" s="102" t="s">
        <v>19</v>
      </c>
      <c r="M436" s="102" t="s">
        <v>20</v>
      </c>
      <c r="N436" s="1004" t="s">
        <v>21</v>
      </c>
      <c r="O436" s="1004"/>
      <c r="P436" s="1005"/>
    </row>
    <row r="437" spans="1:19" ht="12.75" customHeight="1">
      <c r="A437" s="988"/>
      <c r="B437" s="990"/>
      <c r="C437" s="1006" t="s">
        <v>22</v>
      </c>
      <c r="D437" s="1007"/>
      <c r="E437" s="1007"/>
      <c r="F437" s="104"/>
      <c r="G437" s="104"/>
      <c r="H437" s="104"/>
      <c r="I437" s="105" t="s">
        <v>23</v>
      </c>
      <c r="J437" s="34" t="s">
        <v>22</v>
      </c>
      <c r="K437" s="104"/>
      <c r="L437" s="104"/>
      <c r="M437" s="104"/>
      <c r="N437" s="1007" t="s">
        <v>24</v>
      </c>
      <c r="O437" s="1007"/>
      <c r="P437" s="1008"/>
    </row>
    <row r="438" spans="1:19">
      <c r="A438" s="44" t="s">
        <v>25</v>
      </c>
      <c r="B438" s="45" t="s">
        <v>26</v>
      </c>
      <c r="C438" s="1009" t="s">
        <v>27</v>
      </c>
      <c r="D438" s="1010"/>
      <c r="E438" s="1010"/>
      <c r="F438" s="97" t="s">
        <v>28</v>
      </c>
      <c r="G438" s="97" t="s">
        <v>29</v>
      </c>
      <c r="H438" s="97" t="s">
        <v>30</v>
      </c>
      <c r="I438" s="46" t="s">
        <v>31</v>
      </c>
      <c r="J438" s="47" t="s">
        <v>32</v>
      </c>
      <c r="K438" s="97" t="s">
        <v>33</v>
      </c>
      <c r="L438" s="97" t="s">
        <v>34</v>
      </c>
      <c r="M438" s="97" t="s">
        <v>35</v>
      </c>
      <c r="N438" s="1011" t="s">
        <v>36</v>
      </c>
      <c r="O438" s="1010"/>
      <c r="P438" s="1012"/>
      <c r="Q438" s="1" t="s">
        <v>1</v>
      </c>
    </row>
    <row r="439" spans="1:19" ht="15.75">
      <c r="A439" s="5"/>
      <c r="B439" s="6" t="s">
        <v>37</v>
      </c>
      <c r="C439" s="1047">
        <f>SUM(C15,C50,C85,C120,C155,C190,C225,C261,C296,C332,C368,C404)</f>
        <v>2324</v>
      </c>
      <c r="D439" s="1048"/>
      <c r="E439" s="1048"/>
      <c r="F439" s="55">
        <f t="shared" ref="F439:N439" si="95">SUM(F15,F50,F85,F120,F155,F190,F225,F261,F296,F332,F368,F404)</f>
        <v>658</v>
      </c>
      <c r="G439" s="68">
        <f>SUM(G15,G50,G85,G120,G155,G190,G225,G261,G296,G332,G368,G404)</f>
        <v>0</v>
      </c>
      <c r="H439" s="55">
        <f t="shared" si="95"/>
        <v>0</v>
      </c>
      <c r="I439" s="56">
        <f t="shared" si="95"/>
        <v>1666</v>
      </c>
      <c r="J439" s="63">
        <f t="shared" si="95"/>
        <v>5816</v>
      </c>
      <c r="K439" s="55">
        <f t="shared" si="95"/>
        <v>2782</v>
      </c>
      <c r="L439" s="68">
        <f t="shared" si="95"/>
        <v>0</v>
      </c>
      <c r="M439" s="55">
        <f t="shared" si="95"/>
        <v>0</v>
      </c>
      <c r="N439" s="1015">
        <f t="shared" si="95"/>
        <v>3034</v>
      </c>
      <c r="O439" s="1016"/>
      <c r="P439" s="1017"/>
      <c r="Q439" s="1" t="s">
        <v>1</v>
      </c>
    </row>
    <row r="440" spans="1:19">
      <c r="A440" s="9">
        <v>1</v>
      </c>
      <c r="B440" s="10" t="s">
        <v>38</v>
      </c>
      <c r="C440" s="1029"/>
      <c r="D440" s="1030"/>
      <c r="E440" s="1030"/>
      <c r="F440" s="100"/>
      <c r="G440" s="100"/>
      <c r="H440" s="100"/>
      <c r="I440" s="101"/>
      <c r="J440" s="99"/>
      <c r="K440" s="100"/>
      <c r="L440" s="100"/>
      <c r="M440" s="100"/>
      <c r="N440" s="1030"/>
      <c r="O440" s="1030"/>
      <c r="P440" s="1031"/>
    </row>
    <row r="441" spans="1:19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93">
        <f t="shared" ref="F441:N443" si="97">SUM(F87,F17,F298,F192,F122,F334,F227,F263,F157,F406,F370,F52)</f>
        <v>0</v>
      </c>
      <c r="G441" s="93">
        <f t="shared" si="97"/>
        <v>0</v>
      </c>
      <c r="H441" s="93">
        <f t="shared" si="97"/>
        <v>0</v>
      </c>
      <c r="I441" s="94">
        <f t="shared" si="97"/>
        <v>0</v>
      </c>
      <c r="J441" s="92">
        <f t="shared" si="97"/>
        <v>0</v>
      </c>
      <c r="K441" s="93">
        <f t="shared" si="97"/>
        <v>0</v>
      </c>
      <c r="L441" s="93">
        <f t="shared" si="97"/>
        <v>0</v>
      </c>
      <c r="M441" s="93">
        <f t="shared" si="97"/>
        <v>0</v>
      </c>
      <c r="N441" s="1084">
        <f t="shared" si="97"/>
        <v>0</v>
      </c>
      <c r="O441" s="1084"/>
      <c r="P441" s="1085"/>
    </row>
    <row r="442" spans="1:19" ht="15">
      <c r="A442" s="11"/>
      <c r="B442" s="12" t="s">
        <v>40</v>
      </c>
      <c r="C442" s="1059">
        <f t="shared" si="96"/>
        <v>0</v>
      </c>
      <c r="D442" s="1060"/>
      <c r="E442" s="1060"/>
      <c r="F442" s="90">
        <f t="shared" si="97"/>
        <v>0</v>
      </c>
      <c r="G442" s="90">
        <f t="shared" si="97"/>
        <v>0</v>
      </c>
      <c r="H442" s="90">
        <f t="shared" si="97"/>
        <v>0</v>
      </c>
      <c r="I442" s="91">
        <f t="shared" si="97"/>
        <v>0</v>
      </c>
      <c r="J442" s="89">
        <f t="shared" si="97"/>
        <v>0</v>
      </c>
      <c r="K442" s="90">
        <f t="shared" si="97"/>
        <v>0</v>
      </c>
      <c r="L442" s="90">
        <f t="shared" si="97"/>
        <v>0</v>
      </c>
      <c r="M442" s="90">
        <f t="shared" si="97"/>
        <v>0</v>
      </c>
      <c r="N442" s="1025">
        <f t="shared" si="97"/>
        <v>0</v>
      </c>
      <c r="O442" s="1025"/>
      <c r="P442" s="1026"/>
    </row>
    <row r="443" spans="1:19" ht="15">
      <c r="A443" s="11"/>
      <c r="B443" s="12" t="s">
        <v>41</v>
      </c>
      <c r="C443" s="1063">
        <f t="shared" si="96"/>
        <v>0</v>
      </c>
      <c r="D443" s="1064"/>
      <c r="E443" s="1064"/>
      <c r="F443" s="95">
        <f t="shared" si="97"/>
        <v>0</v>
      </c>
      <c r="G443" s="95">
        <f t="shared" si="97"/>
        <v>0</v>
      </c>
      <c r="H443" s="95">
        <f t="shared" si="97"/>
        <v>0</v>
      </c>
      <c r="I443" s="43">
        <f t="shared" si="97"/>
        <v>0</v>
      </c>
      <c r="J443" s="89">
        <f t="shared" si="97"/>
        <v>0</v>
      </c>
      <c r="K443" s="90">
        <f t="shared" si="97"/>
        <v>0</v>
      </c>
      <c r="L443" s="90">
        <f t="shared" si="97"/>
        <v>0</v>
      </c>
      <c r="M443" s="90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19" ht="14.25">
      <c r="A444" s="11"/>
      <c r="B444" s="10" t="s">
        <v>42</v>
      </c>
      <c r="C444" s="1092">
        <f>SUM(C20,C55,C90,C125,C160,C195,C230,C266,C301,C337,C373,C409)</f>
        <v>2324</v>
      </c>
      <c r="D444" s="1093"/>
      <c r="E444" s="1093"/>
      <c r="F444" s="57">
        <f t="shared" ref="F444:N451" si="98">SUM(F20,F55,F90,F125,F160,F195,F230,F266,F301,F337,F373,F409)</f>
        <v>658</v>
      </c>
      <c r="G444" s="57">
        <f t="shared" si="98"/>
        <v>0</v>
      </c>
      <c r="H444" s="57">
        <f t="shared" si="98"/>
        <v>0</v>
      </c>
      <c r="I444" s="58">
        <f t="shared" si="98"/>
        <v>1666</v>
      </c>
      <c r="J444" s="65">
        <f t="shared" si="98"/>
        <v>5816</v>
      </c>
      <c r="K444" s="66">
        <f t="shared" si="98"/>
        <v>2782</v>
      </c>
      <c r="L444" s="66">
        <f t="shared" si="98"/>
        <v>0</v>
      </c>
      <c r="M444" s="66">
        <f t="shared" si="98"/>
        <v>0</v>
      </c>
      <c r="N444" s="1025">
        <f t="shared" si="98"/>
        <v>3034</v>
      </c>
      <c r="O444" s="1025"/>
      <c r="P444" s="1026"/>
      <c r="R444" s="1" t="s">
        <v>1</v>
      </c>
    </row>
    <row r="445" spans="1:19" ht="15">
      <c r="A445" s="11"/>
      <c r="B445" s="12" t="s">
        <v>40</v>
      </c>
      <c r="C445" s="1059">
        <f t="shared" ref="C445:C451" si="99">SUM(C21,C56,C91,C126,C161,C196,C231,C267,C302,C338,C374,C410)</f>
        <v>1711</v>
      </c>
      <c r="D445" s="1060"/>
      <c r="E445" s="1060"/>
      <c r="F445" s="61">
        <f t="shared" si="98"/>
        <v>259</v>
      </c>
      <c r="G445" s="61">
        <f t="shared" si="98"/>
        <v>0</v>
      </c>
      <c r="H445" s="61">
        <f t="shared" si="98"/>
        <v>0</v>
      </c>
      <c r="I445" s="62">
        <f t="shared" si="98"/>
        <v>1452</v>
      </c>
      <c r="J445" s="64">
        <f t="shared" si="98"/>
        <v>2500</v>
      </c>
      <c r="K445" s="61">
        <f t="shared" si="98"/>
        <v>1061</v>
      </c>
      <c r="L445" s="61">
        <f t="shared" si="98"/>
        <v>0</v>
      </c>
      <c r="M445" s="61">
        <f t="shared" si="98"/>
        <v>0</v>
      </c>
      <c r="N445" s="1060">
        <f t="shared" si="98"/>
        <v>1439</v>
      </c>
      <c r="O445" s="1060"/>
      <c r="P445" s="1088"/>
      <c r="Q445" s="1" t="s">
        <v>65</v>
      </c>
    </row>
    <row r="446" spans="1:19" ht="15">
      <c r="A446" s="11"/>
      <c r="B446" s="12" t="s">
        <v>41</v>
      </c>
      <c r="C446" s="1086">
        <f t="shared" si="99"/>
        <v>613</v>
      </c>
      <c r="D446" s="1087"/>
      <c r="E446" s="1087"/>
      <c r="F446" s="59">
        <f t="shared" si="98"/>
        <v>399</v>
      </c>
      <c r="G446" s="59">
        <f t="shared" si="98"/>
        <v>0</v>
      </c>
      <c r="H446" s="59">
        <f t="shared" si="98"/>
        <v>0</v>
      </c>
      <c r="I446" s="60">
        <f t="shared" si="98"/>
        <v>214</v>
      </c>
      <c r="J446" s="64">
        <f t="shared" si="98"/>
        <v>3316</v>
      </c>
      <c r="K446" s="61">
        <f t="shared" si="98"/>
        <v>1721</v>
      </c>
      <c r="L446" s="61">
        <f t="shared" si="98"/>
        <v>0</v>
      </c>
      <c r="M446" s="61">
        <f t="shared" si="98"/>
        <v>0</v>
      </c>
      <c r="N446" s="1060">
        <f t="shared" si="98"/>
        <v>1595</v>
      </c>
      <c r="O446" s="1060"/>
      <c r="P446" s="1088"/>
    </row>
    <row r="447" spans="1:19">
      <c r="A447" s="9">
        <v>2</v>
      </c>
      <c r="B447" s="10" t="s">
        <v>43</v>
      </c>
      <c r="C447" s="1089"/>
      <c r="D447" s="1090"/>
      <c r="E447" s="1091"/>
      <c r="F447" s="100"/>
      <c r="G447" s="100"/>
      <c r="H447" s="100"/>
      <c r="I447" s="83"/>
      <c r="J447" s="99"/>
      <c r="K447" s="100"/>
      <c r="L447" s="100"/>
      <c r="M447" s="100"/>
      <c r="N447" s="1032"/>
      <c r="O447" s="1032"/>
      <c r="P447" s="1033"/>
    </row>
    <row r="448" spans="1:19" ht="15">
      <c r="A448" s="11"/>
      <c r="B448" s="12" t="s">
        <v>44</v>
      </c>
      <c r="C448" s="1086">
        <f>SUM(C24,C59,C94,C129,C164,C199,C234,C270,C305,C341,C377,C413)</f>
        <v>377</v>
      </c>
      <c r="D448" s="1087"/>
      <c r="E448" s="1087"/>
      <c r="F448" s="59">
        <f t="shared" si="98"/>
        <v>120</v>
      </c>
      <c r="G448" s="59">
        <f t="shared" si="98"/>
        <v>0</v>
      </c>
      <c r="H448" s="59">
        <f t="shared" si="98"/>
        <v>0</v>
      </c>
      <c r="I448" s="60">
        <f t="shared" si="98"/>
        <v>257</v>
      </c>
      <c r="J448" s="99"/>
      <c r="K448" s="100"/>
      <c r="L448" s="100"/>
      <c r="M448" s="100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1773</v>
      </c>
      <c r="D449" s="1087"/>
      <c r="E449" s="1087"/>
      <c r="F449" s="59">
        <f t="shared" si="98"/>
        <v>486</v>
      </c>
      <c r="G449" s="59">
        <f t="shared" si="98"/>
        <v>0</v>
      </c>
      <c r="H449" s="59">
        <f t="shared" si="98"/>
        <v>0</v>
      </c>
      <c r="I449" s="60">
        <f t="shared" si="98"/>
        <v>1287</v>
      </c>
      <c r="J449" s="99"/>
      <c r="K449" s="100"/>
      <c r="L449" s="100"/>
      <c r="M449" s="100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99"/>
      <c r="K450" s="100"/>
      <c r="L450" s="100"/>
      <c r="M450" s="100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174</v>
      </c>
      <c r="D451" s="1087"/>
      <c r="E451" s="1087"/>
      <c r="F451" s="59">
        <f t="shared" si="98"/>
        <v>52</v>
      </c>
      <c r="G451" s="59">
        <f t="shared" si="98"/>
        <v>0</v>
      </c>
      <c r="H451" s="59">
        <f t="shared" si="98"/>
        <v>0</v>
      </c>
      <c r="I451" s="60">
        <f t="shared" si="98"/>
        <v>122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109"/>
      <c r="I452" s="38"/>
      <c r="J452" s="39"/>
      <c r="K452" s="85"/>
      <c r="L452" s="85"/>
      <c r="M452" s="85"/>
      <c r="N452" s="1042"/>
      <c r="O452" s="1042"/>
      <c r="P452" s="1043"/>
    </row>
    <row r="453" spans="1:17" ht="12.75" customHeight="1">
      <c r="B453" s="82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82"/>
      <c r="D455" s="82"/>
      <c r="E455" s="82"/>
      <c r="K455" s="1" t="s">
        <v>1</v>
      </c>
      <c r="N455" s="82"/>
      <c r="O455" s="82"/>
      <c r="P455" s="82"/>
    </row>
    <row r="456" spans="1:17">
      <c r="C456" s="82"/>
      <c r="D456" s="82"/>
      <c r="E456" s="82"/>
      <c r="K456" s="1" t="s">
        <v>1</v>
      </c>
      <c r="N456" s="82"/>
      <c r="O456" s="82"/>
      <c r="P456" s="82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70866141732283472" right="0.70866141732283472" top="0.74803149606299213" bottom="0.74803149606299213" header="0.31496062992125984" footer="0.31496062992125984"/>
  <pageSetup paperSize="5" scale="82" orientation="landscape" horizontalDpi="4294967293" r:id="rId1"/>
  <rowBreaks count="9" manualBreakCount="9">
    <brk id="29" max="16383" man="1"/>
    <brk id="64" max="16383" man="1"/>
    <brk id="99" max="16383" man="1"/>
    <brk id="134" max="16383" man="1"/>
    <brk id="169" max="18" man="1"/>
    <brk id="204" max="16383" man="1"/>
    <brk id="239" max="16383" man="1"/>
    <brk id="275" max="16383" man="1"/>
    <brk id="3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6"/>
  <sheetViews>
    <sheetView topLeftCell="A285" zoomScale="80" zoomScaleNormal="80" workbookViewId="0">
      <pane xSplit="2" topLeftCell="D1" activePane="topRight" state="frozen"/>
      <selection activeCell="O501" sqref="O501"/>
      <selection pane="topRight" activeCell="Q445" sqref="Q445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328">
        <v>1</v>
      </c>
      <c r="E6" s="328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68</v>
      </c>
      <c r="N7" s="1020"/>
      <c r="O7" s="328">
        <v>0</v>
      </c>
      <c r="P7" s="328">
        <v>3</v>
      </c>
    </row>
    <row r="8" spans="1:16" s="3" customFormat="1" ht="12.75" customHeight="1">
      <c r="A8" s="315" t="s">
        <v>51</v>
      </c>
      <c r="B8" s="315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321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322" t="s">
        <v>18</v>
      </c>
      <c r="G12" s="322" t="s">
        <v>19</v>
      </c>
      <c r="H12" s="322" t="s">
        <v>20</v>
      </c>
      <c r="I12" s="325" t="s">
        <v>21</v>
      </c>
      <c r="J12" s="33" t="s">
        <v>9</v>
      </c>
      <c r="K12" s="322" t="s">
        <v>18</v>
      </c>
      <c r="L12" s="322" t="s">
        <v>19</v>
      </c>
      <c r="M12" s="322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326"/>
      <c r="G13" s="326"/>
      <c r="H13" s="326"/>
      <c r="I13" s="327" t="s">
        <v>23</v>
      </c>
      <c r="J13" s="34" t="s">
        <v>22</v>
      </c>
      <c r="K13" s="326"/>
      <c r="L13" s="326"/>
      <c r="M13" s="326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329" t="s">
        <v>28</v>
      </c>
      <c r="G14" s="329" t="s">
        <v>29</v>
      </c>
      <c r="H14" s="329" t="s">
        <v>30</v>
      </c>
      <c r="I14" s="46" t="s">
        <v>31</v>
      </c>
      <c r="J14" s="47" t="s">
        <v>32</v>
      </c>
      <c r="K14" s="329" t="s">
        <v>33</v>
      </c>
      <c r="L14" s="329" t="s">
        <v>34</v>
      </c>
      <c r="M14" s="329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0</v>
      </c>
      <c r="D15" s="1014"/>
      <c r="E15" s="1014"/>
      <c r="F15" s="330">
        <f>SUM(F17,F20)</f>
        <v>0</v>
      </c>
      <c r="G15" s="330">
        <f>SUM(G17,G20)</f>
        <v>0</v>
      </c>
      <c r="H15" s="330">
        <f>SUM(H17,H20)</f>
        <v>0</v>
      </c>
      <c r="I15" s="41">
        <f>SUM(I17,I20)</f>
        <v>0</v>
      </c>
      <c r="J15" s="7">
        <f>SUM(J17,J20)</f>
        <v>95</v>
      </c>
      <c r="K15" s="41">
        <f t="shared" ref="K15:N15" si="0">SUM(K17,K20)</f>
        <v>50</v>
      </c>
      <c r="L15" s="41">
        <f t="shared" si="0"/>
        <v>0</v>
      </c>
      <c r="M15" s="7">
        <f t="shared" si="0"/>
        <v>0</v>
      </c>
      <c r="N15" s="1015">
        <f t="shared" si="0"/>
        <v>45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336"/>
      <c r="G16" s="336"/>
      <c r="H16" s="336"/>
      <c r="I16" s="35"/>
      <c r="J16" s="335"/>
      <c r="K16" s="336"/>
      <c r="L16" s="336"/>
      <c r="M16" s="336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334">
        <f>SUM(F18:F19)</f>
        <v>0</v>
      </c>
      <c r="G17" s="334">
        <f t="shared" ref="G17:H17" si="1">SUM(G18:G19)</f>
        <v>0</v>
      </c>
      <c r="H17" s="334">
        <f t="shared" si="1"/>
        <v>0</v>
      </c>
      <c r="I17" s="357">
        <f>SUM(C17-F17+G17-H17)</f>
        <v>0</v>
      </c>
      <c r="J17" s="344">
        <f>SUM(J18:J19)</f>
        <v>0</v>
      </c>
      <c r="K17" s="334">
        <f t="shared" ref="K17:M17" si="2">SUM(K18:K19)</f>
        <v>0</v>
      </c>
      <c r="L17" s="334">
        <f t="shared" si="2"/>
        <v>0</v>
      </c>
      <c r="M17" s="344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331">
        <v>0</v>
      </c>
      <c r="G18" s="331">
        <v>0</v>
      </c>
      <c r="H18" s="331">
        <v>0</v>
      </c>
      <c r="I18" s="42">
        <f t="shared" ref="I18:I22" si="3">SUM(C18-F18+G18-H18)</f>
        <v>0</v>
      </c>
      <c r="J18" s="153">
        <v>0</v>
      </c>
      <c r="K18" s="153">
        <v>0</v>
      </c>
      <c r="L18" s="153">
        <v>0</v>
      </c>
      <c r="M18" s="153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331">
        <v>0</v>
      </c>
      <c r="G19" s="331">
        <v>0</v>
      </c>
      <c r="H19" s="331">
        <v>0</v>
      </c>
      <c r="I19" s="42">
        <f t="shared" si="3"/>
        <v>0</v>
      </c>
      <c r="J19" s="153">
        <v>0</v>
      </c>
      <c r="K19" s="153">
        <v>0</v>
      </c>
      <c r="L19" s="153">
        <v>0</v>
      </c>
      <c r="M19" s="153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0</v>
      </c>
      <c r="D20" s="1028"/>
      <c r="E20" s="1028"/>
      <c r="F20" s="334">
        <f>SUM(F21:F22)</f>
        <v>0</v>
      </c>
      <c r="G20" s="334">
        <f>SUM(G21:G22)</f>
        <v>0</v>
      </c>
      <c r="H20" s="334">
        <f t="shared" ref="H20" si="4">SUM(H21:H22)</f>
        <v>0</v>
      </c>
      <c r="I20" s="357">
        <f t="shared" si="3"/>
        <v>0</v>
      </c>
      <c r="J20" s="13">
        <f>SUM(J21:J22)</f>
        <v>95</v>
      </c>
      <c r="K20" s="48">
        <f t="shared" ref="K20:M20" si="5">SUM(K21:K22)</f>
        <v>50</v>
      </c>
      <c r="L20" s="48">
        <f t="shared" si="5"/>
        <v>0</v>
      </c>
      <c r="M20" s="13">
        <f t="shared" si="5"/>
        <v>0</v>
      </c>
      <c r="N20" s="1025">
        <f>SUM(N21:P22)</f>
        <v>45</v>
      </c>
      <c r="O20" s="1025"/>
      <c r="P20" s="1026"/>
    </row>
    <row r="21" spans="1:16" ht="12.75" customHeight="1">
      <c r="A21" s="11"/>
      <c r="B21" s="12" t="s">
        <v>40</v>
      </c>
      <c r="C21" s="1023">
        <v>0</v>
      </c>
      <c r="D21" s="1024"/>
      <c r="E21" s="1024"/>
      <c r="F21" s="331">
        <v>0</v>
      </c>
      <c r="G21" s="331">
        <v>0</v>
      </c>
      <c r="H21" s="331">
        <v>0</v>
      </c>
      <c r="I21" s="42">
        <f t="shared" si="3"/>
        <v>0</v>
      </c>
      <c r="J21" s="36">
        <v>55</v>
      </c>
      <c r="K21" s="331">
        <v>50</v>
      </c>
      <c r="L21" s="331">
        <v>0</v>
      </c>
      <c r="M21" s="345">
        <v>0</v>
      </c>
      <c r="N21" s="1025">
        <f>SUM(J21-K21+L21-M21)</f>
        <v>5</v>
      </c>
      <c r="O21" s="1025"/>
      <c r="P21" s="1026"/>
    </row>
    <row r="22" spans="1:16" ht="15">
      <c r="A22" s="11"/>
      <c r="B22" s="12" t="s">
        <v>41</v>
      </c>
      <c r="C22" s="1023">
        <v>0</v>
      </c>
      <c r="D22" s="1024"/>
      <c r="E22" s="1024"/>
      <c r="F22" s="331">
        <v>0</v>
      </c>
      <c r="G22" s="331">
        <v>0</v>
      </c>
      <c r="H22" s="331">
        <v>0</v>
      </c>
      <c r="I22" s="42">
        <f t="shared" si="3"/>
        <v>0</v>
      </c>
      <c r="J22" s="36">
        <v>40</v>
      </c>
      <c r="K22" s="345">
        <v>0</v>
      </c>
      <c r="L22" s="345">
        <v>0</v>
      </c>
      <c r="M22" s="345">
        <v>0</v>
      </c>
      <c r="N22" s="1025">
        <f>SUM(J22-K22+L22-M22)</f>
        <v>40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335"/>
      <c r="K23" s="336"/>
      <c r="L23" s="336"/>
      <c r="M23" s="336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331">
        <v>0</v>
      </c>
      <c r="G24" s="331">
        <v>0</v>
      </c>
      <c r="H24" s="331">
        <v>0</v>
      </c>
      <c r="I24" s="357">
        <f t="shared" ref="I24:I27" si="6">SUM(C24-F24+G24-H24)</f>
        <v>0</v>
      </c>
      <c r="J24" s="335"/>
      <c r="K24" s="336"/>
      <c r="L24" s="336"/>
      <c r="M24" s="336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0</v>
      </c>
      <c r="D25" s="1024"/>
      <c r="E25" s="1024"/>
      <c r="F25" s="331">
        <v>0</v>
      </c>
      <c r="G25" s="331">
        <v>0</v>
      </c>
      <c r="H25" s="331">
        <v>0</v>
      </c>
      <c r="I25" s="357">
        <f t="shared" si="6"/>
        <v>0</v>
      </c>
      <c r="J25" s="335"/>
      <c r="K25" s="336"/>
      <c r="L25" s="336"/>
      <c r="M25" s="336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331">
        <v>0</v>
      </c>
      <c r="G26" s="331">
        <v>0</v>
      </c>
      <c r="H26" s="331">
        <v>0</v>
      </c>
      <c r="I26" s="357">
        <f t="shared" si="6"/>
        <v>0</v>
      </c>
      <c r="J26" s="335"/>
      <c r="K26" s="336"/>
      <c r="L26" s="336"/>
      <c r="M26" s="336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339">
        <v>0</v>
      </c>
      <c r="G27" s="339">
        <v>0</v>
      </c>
      <c r="H27" s="339">
        <v>0</v>
      </c>
      <c r="I27" s="357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341"/>
      <c r="I28" s="38"/>
      <c r="J28" s="39"/>
      <c r="K28" s="363"/>
      <c r="L28" s="363"/>
      <c r="M28" s="363"/>
      <c r="N28" s="1042"/>
      <c r="O28" s="1042"/>
      <c r="P28" s="1043"/>
    </row>
    <row r="29" spans="1:16">
      <c r="B29" s="323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2.7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328">
        <v>1</v>
      </c>
      <c r="E41" s="328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Maret</v>
      </c>
      <c r="N42" s="1020"/>
      <c r="O42" s="328">
        <f>+O7</f>
        <v>0</v>
      </c>
      <c r="P42" s="328">
        <f>+P7</f>
        <v>3</v>
      </c>
    </row>
    <row r="43" spans="1:16" s="3" customFormat="1" ht="12.75" customHeight="1">
      <c r="A43" s="316" t="s">
        <v>62</v>
      </c>
      <c r="B43" s="316"/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321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322" t="s">
        <v>18</v>
      </c>
      <c r="G47" s="322" t="s">
        <v>19</v>
      </c>
      <c r="H47" s="322" t="s">
        <v>20</v>
      </c>
      <c r="I47" s="325" t="s">
        <v>21</v>
      </c>
      <c r="J47" s="33" t="s">
        <v>9</v>
      </c>
      <c r="K47" s="322" t="s">
        <v>18</v>
      </c>
      <c r="L47" s="322" t="s">
        <v>19</v>
      </c>
      <c r="M47" s="322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326"/>
      <c r="G48" s="326"/>
      <c r="H48" s="326"/>
      <c r="I48" s="327" t="s">
        <v>23</v>
      </c>
      <c r="J48" s="34" t="s">
        <v>22</v>
      </c>
      <c r="K48" s="326"/>
      <c r="L48" s="326"/>
      <c r="M48" s="326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329" t="s">
        <v>28</v>
      </c>
      <c r="G49" s="329" t="s">
        <v>29</v>
      </c>
      <c r="H49" s="329" t="s">
        <v>30</v>
      </c>
      <c r="I49" s="46" t="s">
        <v>31</v>
      </c>
      <c r="J49" s="47" t="s">
        <v>32</v>
      </c>
      <c r="K49" s="329" t="s">
        <v>33</v>
      </c>
      <c r="L49" s="329" t="s">
        <v>34</v>
      </c>
      <c r="M49" s="329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173</v>
      </c>
      <c r="D50" s="1048"/>
      <c r="E50" s="1048"/>
      <c r="F50" s="343">
        <f>SUM(F52,F55)</f>
        <v>173</v>
      </c>
      <c r="G50" s="343">
        <f>SUM(G52,G55)</f>
        <v>0</v>
      </c>
      <c r="H50" s="343">
        <f>SUM(H52,H55)</f>
        <v>0</v>
      </c>
      <c r="I50" s="7">
        <f>SUM(I52,I55)</f>
        <v>0</v>
      </c>
      <c r="J50" s="7">
        <f>SUM(J52,J55)</f>
        <v>370</v>
      </c>
      <c r="K50" s="7">
        <f t="shared" ref="K50:N50" si="8">SUM(K52,K55)</f>
        <v>370</v>
      </c>
      <c r="L50" s="7">
        <f t="shared" si="8"/>
        <v>0</v>
      </c>
      <c r="M50" s="7">
        <f t="shared" si="8"/>
        <v>0</v>
      </c>
      <c r="N50" s="1015">
        <f t="shared" si="8"/>
        <v>0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336"/>
      <c r="G51" s="336"/>
      <c r="H51" s="336"/>
      <c r="I51" s="35"/>
      <c r="J51" s="335"/>
      <c r="K51" s="336"/>
      <c r="L51" s="336"/>
      <c r="M51" s="336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344">
        <f>SUM(F53:F54)</f>
        <v>0</v>
      </c>
      <c r="G52" s="344">
        <f t="shared" ref="G52:H52" si="9">SUM(G53:G54)</f>
        <v>0</v>
      </c>
      <c r="H52" s="344">
        <f t="shared" si="9"/>
        <v>0</v>
      </c>
      <c r="I52" s="333">
        <f>SUM(C52-F52+G52-H52)</f>
        <v>0</v>
      </c>
      <c r="J52" s="344">
        <f>SUM(J53:J54)</f>
        <v>0</v>
      </c>
      <c r="K52" s="344">
        <f t="shared" ref="K52:M52" si="10">SUM(K53:K54)</f>
        <v>0</v>
      </c>
      <c r="L52" s="344">
        <f t="shared" si="10"/>
        <v>0</v>
      </c>
      <c r="M52" s="344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345">
        <v>0</v>
      </c>
      <c r="G53" s="345">
        <v>0</v>
      </c>
      <c r="H53" s="345">
        <v>0</v>
      </c>
      <c r="I53" s="361">
        <f t="shared" ref="I53:I57" si="11">SUM(C53-F53+G53-H53)</f>
        <v>0</v>
      </c>
      <c r="J53" s="153">
        <v>0</v>
      </c>
      <c r="K53" s="153">
        <v>0</v>
      </c>
      <c r="L53" s="153">
        <v>0</v>
      </c>
      <c r="M53" s="153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345">
        <v>0</v>
      </c>
      <c r="G54" s="345">
        <v>0</v>
      </c>
      <c r="H54" s="345">
        <v>0</v>
      </c>
      <c r="I54" s="361">
        <f t="shared" si="11"/>
        <v>0</v>
      </c>
      <c r="J54" s="153">
        <v>0</v>
      </c>
      <c r="K54" s="153">
        <v>0</v>
      </c>
      <c r="L54" s="153">
        <v>0</v>
      </c>
      <c r="M54" s="153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173</v>
      </c>
      <c r="D55" s="1050"/>
      <c r="E55" s="1050"/>
      <c r="F55" s="344">
        <f>SUM(F56:F57)</f>
        <v>173</v>
      </c>
      <c r="G55" s="344">
        <f t="shared" ref="G55:H55" si="12">SUM(G56:G57)</f>
        <v>0</v>
      </c>
      <c r="H55" s="344">
        <f t="shared" si="12"/>
        <v>0</v>
      </c>
      <c r="I55" s="333">
        <f t="shared" si="11"/>
        <v>0</v>
      </c>
      <c r="J55" s="13">
        <f>SUM(J56:J57)</f>
        <v>370</v>
      </c>
      <c r="K55" s="13">
        <f t="shared" ref="K55:M55" si="13">SUM(K56:K57)</f>
        <v>370</v>
      </c>
      <c r="L55" s="13">
        <f t="shared" si="13"/>
        <v>0</v>
      </c>
      <c r="M55" s="13">
        <f t="shared" si="13"/>
        <v>0</v>
      </c>
      <c r="N55" s="1025">
        <f>SUM(N56:P57)</f>
        <v>0</v>
      </c>
      <c r="O55" s="1025"/>
      <c r="P55" s="1026"/>
    </row>
    <row r="56" spans="1:16" ht="12.75" customHeight="1">
      <c r="A56" s="11"/>
      <c r="B56" s="12" t="s">
        <v>40</v>
      </c>
      <c r="C56" s="1051">
        <v>173</v>
      </c>
      <c r="D56" s="1052"/>
      <c r="E56" s="1052"/>
      <c r="F56" s="345">
        <v>173</v>
      </c>
      <c r="G56" s="345">
        <v>0</v>
      </c>
      <c r="H56" s="345">
        <v>0</v>
      </c>
      <c r="I56" s="361">
        <f t="shared" si="11"/>
        <v>0</v>
      </c>
      <c r="J56" s="36">
        <v>100</v>
      </c>
      <c r="K56" s="345">
        <v>100</v>
      </c>
      <c r="L56" s="345">
        <v>0</v>
      </c>
      <c r="M56" s="345">
        <v>0</v>
      </c>
      <c r="N56" s="1025">
        <f>SUM(J56-K56+L56-M56)</f>
        <v>0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345">
        <v>0</v>
      </c>
      <c r="G57" s="345">
        <v>0</v>
      </c>
      <c r="H57" s="345">
        <v>0</v>
      </c>
      <c r="I57" s="361">
        <f t="shared" si="11"/>
        <v>0</v>
      </c>
      <c r="J57" s="36">
        <v>270</v>
      </c>
      <c r="K57" s="345">
        <v>270</v>
      </c>
      <c r="L57" s="345">
        <v>0</v>
      </c>
      <c r="M57" s="345">
        <v>0</v>
      </c>
      <c r="N57" s="1025">
        <f>SUM(J57-K57+L57-M57)</f>
        <v>0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336"/>
      <c r="G58" s="336"/>
      <c r="H58" s="336"/>
      <c r="I58" s="340"/>
      <c r="J58" s="335"/>
      <c r="K58" s="336"/>
      <c r="L58" s="336"/>
      <c r="M58" s="336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345">
        <v>0</v>
      </c>
      <c r="G59" s="345">
        <v>0</v>
      </c>
      <c r="H59" s="345">
        <v>0</v>
      </c>
      <c r="I59" s="333">
        <f t="shared" ref="I59:I62" si="14">SUM(C59-F59+G59-H59)</f>
        <v>0</v>
      </c>
      <c r="J59" s="335"/>
      <c r="K59" s="336"/>
      <c r="L59" s="336"/>
      <c r="M59" s="336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173</v>
      </c>
      <c r="D60" s="1052"/>
      <c r="E60" s="1052"/>
      <c r="F60" s="345">
        <v>173</v>
      </c>
      <c r="G60" s="345">
        <v>0</v>
      </c>
      <c r="H60" s="345">
        <v>0</v>
      </c>
      <c r="I60" s="333">
        <f t="shared" si="14"/>
        <v>0</v>
      </c>
      <c r="J60" s="335"/>
      <c r="K60" s="336"/>
      <c r="L60" s="336"/>
      <c r="M60" s="336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345">
        <v>0</v>
      </c>
      <c r="G61" s="345">
        <v>0</v>
      </c>
      <c r="H61" s="345">
        <v>0</v>
      </c>
      <c r="I61" s="333">
        <f t="shared" si="14"/>
        <v>0</v>
      </c>
      <c r="J61" s="335"/>
      <c r="K61" s="336"/>
      <c r="L61" s="336"/>
      <c r="M61" s="336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346">
        <v>0</v>
      </c>
      <c r="G62" s="346">
        <v>0</v>
      </c>
      <c r="H62" s="346">
        <v>0</v>
      </c>
      <c r="I62" s="333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341"/>
      <c r="I63" s="38"/>
      <c r="J63" s="39"/>
      <c r="K63" s="363"/>
      <c r="L63" s="363"/>
      <c r="M63" s="363"/>
      <c r="N63" s="1042"/>
      <c r="O63" s="1042"/>
      <c r="P63" s="1043"/>
    </row>
    <row r="64" spans="1:16">
      <c r="B64" s="323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323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342"/>
      <c r="O65" s="342"/>
      <c r="P65" s="342"/>
    </row>
    <row r="66" spans="1:16" ht="12.75" customHeight="1">
      <c r="B66" s="323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342"/>
      <c r="O66" s="342"/>
      <c r="P66" s="342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328">
        <v>1</v>
      </c>
      <c r="E76" s="328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Maret</v>
      </c>
      <c r="N77" s="1020"/>
      <c r="O77" s="328">
        <f>+O42</f>
        <v>0</v>
      </c>
      <c r="P77" s="328">
        <f>+P42</f>
        <v>3</v>
      </c>
    </row>
    <row r="78" spans="1:16" s="3" customFormat="1" ht="12.75" customHeight="1">
      <c r="A78" s="316" t="s">
        <v>11</v>
      </c>
      <c r="B78" s="316"/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321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322" t="s">
        <v>18</v>
      </c>
      <c r="G82" s="322" t="s">
        <v>19</v>
      </c>
      <c r="H82" s="322" t="s">
        <v>20</v>
      </c>
      <c r="I82" s="325" t="s">
        <v>21</v>
      </c>
      <c r="J82" s="33" t="s">
        <v>9</v>
      </c>
      <c r="K82" s="322" t="s">
        <v>18</v>
      </c>
      <c r="L82" s="322" t="s">
        <v>19</v>
      </c>
      <c r="M82" s="322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326"/>
      <c r="G83" s="326"/>
      <c r="H83" s="326"/>
      <c r="I83" s="327" t="s">
        <v>23</v>
      </c>
      <c r="J83" s="34" t="s">
        <v>22</v>
      </c>
      <c r="K83" s="326"/>
      <c r="L83" s="326"/>
      <c r="M83" s="326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329" t="s">
        <v>28</v>
      </c>
      <c r="G84" s="329" t="s">
        <v>29</v>
      </c>
      <c r="H84" s="329" t="s">
        <v>30</v>
      </c>
      <c r="I84" s="46" t="s">
        <v>31</v>
      </c>
      <c r="J84" s="47" t="s">
        <v>32</v>
      </c>
      <c r="K84" s="329" t="s">
        <v>33</v>
      </c>
      <c r="L84" s="329" t="s">
        <v>34</v>
      </c>
      <c r="M84" s="329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35</v>
      </c>
      <c r="D85" s="1048"/>
      <c r="E85" s="1048"/>
      <c r="F85" s="343">
        <f>SUM(F87,F90)</f>
        <v>35</v>
      </c>
      <c r="G85" s="330">
        <f>SUM(G87,G90)</f>
        <v>150</v>
      </c>
      <c r="H85" s="30">
        <f>SUM(H87,H90)</f>
        <v>0</v>
      </c>
      <c r="I85" s="7">
        <f>SUM(I87,I90)</f>
        <v>150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336"/>
      <c r="G86" s="336"/>
      <c r="H86" s="336"/>
      <c r="I86" s="35"/>
      <c r="J86" s="335"/>
      <c r="K86" s="336"/>
      <c r="L86" s="336"/>
      <c r="M86" s="336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344">
        <f>SUM(F88:F89)</f>
        <v>0</v>
      </c>
      <c r="G87" s="334">
        <f t="shared" ref="G87:H87" si="17">SUM(G88:G89)</f>
        <v>0</v>
      </c>
      <c r="H87" s="344">
        <f t="shared" si="17"/>
        <v>0</v>
      </c>
      <c r="I87" s="333">
        <f>SUM(C87-F87+G87-H87)</f>
        <v>0</v>
      </c>
      <c r="J87" s="344">
        <f>SUM(J88:J89)</f>
        <v>0</v>
      </c>
      <c r="K87" s="344">
        <f t="shared" ref="K87:M87" si="18">SUM(K88:K89)</f>
        <v>0</v>
      </c>
      <c r="L87" s="344">
        <f t="shared" si="18"/>
        <v>0</v>
      </c>
      <c r="M87" s="344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345">
        <v>0</v>
      </c>
      <c r="G88" s="331">
        <v>0</v>
      </c>
      <c r="H88" s="345">
        <v>0</v>
      </c>
      <c r="I88" s="361">
        <f t="shared" ref="I88:I92" si="19">SUM(C88-F88+G88-H88)</f>
        <v>0</v>
      </c>
      <c r="J88" s="153">
        <v>0</v>
      </c>
      <c r="K88" s="153">
        <v>0</v>
      </c>
      <c r="L88" s="153">
        <v>0</v>
      </c>
      <c r="M88" s="153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345">
        <v>0</v>
      </c>
      <c r="G89" s="331">
        <v>0</v>
      </c>
      <c r="H89" s="345">
        <v>0</v>
      </c>
      <c r="I89" s="361">
        <f t="shared" si="19"/>
        <v>0</v>
      </c>
      <c r="J89" s="153">
        <v>0</v>
      </c>
      <c r="K89" s="153">
        <v>0</v>
      </c>
      <c r="L89" s="153">
        <v>0</v>
      </c>
      <c r="M89" s="153">
        <v>0</v>
      </c>
      <c r="N89" s="1025">
        <f>SUM(J89-K89+L89-M89)</f>
        <v>0</v>
      </c>
      <c r="O89" s="1025"/>
      <c r="P89" s="1026"/>
    </row>
    <row r="90" spans="1:16" ht="16.5" customHeight="1">
      <c r="A90" s="11"/>
      <c r="B90" s="10" t="s">
        <v>42</v>
      </c>
      <c r="C90" s="1049">
        <f>SUM(C91:E92)</f>
        <v>35</v>
      </c>
      <c r="D90" s="1050"/>
      <c r="E90" s="1050"/>
      <c r="F90" s="334">
        <f>SUM(F91:F92)</f>
        <v>35</v>
      </c>
      <c r="G90" s="334">
        <f t="shared" ref="G90:H90" si="20">SUM(G91:G92)</f>
        <v>150</v>
      </c>
      <c r="H90" s="334">
        <f t="shared" si="20"/>
        <v>0</v>
      </c>
      <c r="I90" s="357">
        <f t="shared" si="19"/>
        <v>150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7.25" customHeight="1">
      <c r="A91" s="11"/>
      <c r="B91" s="12" t="s">
        <v>40</v>
      </c>
      <c r="C91" s="1051">
        <v>0</v>
      </c>
      <c r="D91" s="1052"/>
      <c r="E91" s="1052"/>
      <c r="F91" s="345">
        <v>0</v>
      </c>
      <c r="G91" s="331">
        <v>150</v>
      </c>
      <c r="H91" s="31">
        <v>0</v>
      </c>
      <c r="I91" s="361">
        <f t="shared" si="19"/>
        <v>150</v>
      </c>
      <c r="J91" s="36">
        <v>0</v>
      </c>
      <c r="K91" s="345">
        <v>0</v>
      </c>
      <c r="L91" s="345">
        <v>0</v>
      </c>
      <c r="M91" s="345">
        <v>0</v>
      </c>
      <c r="N91" s="1025">
        <f>SUM(J91-K91+L91-M91)</f>
        <v>0</v>
      </c>
      <c r="O91" s="1025"/>
      <c r="P91" s="1026"/>
    </row>
    <row r="92" spans="1:16" ht="17.25" customHeight="1">
      <c r="A92" s="11"/>
      <c r="B92" s="12" t="s">
        <v>41</v>
      </c>
      <c r="C92" s="1051">
        <v>35</v>
      </c>
      <c r="D92" s="1052"/>
      <c r="E92" s="1052"/>
      <c r="F92" s="345">
        <v>35</v>
      </c>
      <c r="G92" s="331">
        <v>0</v>
      </c>
      <c r="H92" s="31">
        <v>0</v>
      </c>
      <c r="I92" s="361">
        <f t="shared" si="19"/>
        <v>0</v>
      </c>
      <c r="J92" s="36">
        <v>0</v>
      </c>
      <c r="K92" s="345">
        <v>0</v>
      </c>
      <c r="L92" s="345">
        <v>0</v>
      </c>
      <c r="M92" s="345">
        <v>0</v>
      </c>
      <c r="N92" s="1025">
        <f>SUM(J92-K92+L92-M92)</f>
        <v>0</v>
      </c>
      <c r="O92" s="1025"/>
      <c r="P92" s="1026"/>
    </row>
    <row r="93" spans="1:16" ht="16.5" customHeight="1">
      <c r="A93" s="9">
        <v>2</v>
      </c>
      <c r="B93" s="10" t="s">
        <v>43</v>
      </c>
      <c r="C93" s="1029"/>
      <c r="D93" s="1030"/>
      <c r="E93" s="1030"/>
      <c r="F93" s="336"/>
      <c r="G93" s="336"/>
      <c r="H93" s="336"/>
      <c r="I93" s="340"/>
      <c r="J93" s="335"/>
      <c r="K93" s="336"/>
      <c r="L93" s="336"/>
      <c r="M93" s="336"/>
      <c r="N93" s="1032"/>
      <c r="O93" s="1032"/>
      <c r="P93" s="1033"/>
    </row>
    <row r="94" spans="1:16" ht="17.25" customHeight="1">
      <c r="A94" s="11"/>
      <c r="B94" s="12" t="s">
        <v>44</v>
      </c>
      <c r="C94" s="1051">
        <v>35</v>
      </c>
      <c r="D94" s="1052"/>
      <c r="E94" s="1052"/>
      <c r="F94" s="345">
        <v>35</v>
      </c>
      <c r="G94" s="331">
        <v>0</v>
      </c>
      <c r="H94" s="345">
        <v>0</v>
      </c>
      <c r="I94" s="333">
        <f t="shared" ref="I94:I97" si="22">SUM(C94-F94+G94-H94)</f>
        <v>0</v>
      </c>
      <c r="J94" s="335"/>
      <c r="K94" s="336"/>
      <c r="L94" s="336"/>
      <c r="M94" s="336"/>
      <c r="N94" s="1032"/>
      <c r="O94" s="1032"/>
      <c r="P94" s="1033"/>
    </row>
    <row r="95" spans="1:16" ht="18" customHeight="1">
      <c r="A95" s="11"/>
      <c r="B95" s="12" t="s">
        <v>45</v>
      </c>
      <c r="C95" s="1051">
        <v>0</v>
      </c>
      <c r="D95" s="1052"/>
      <c r="E95" s="1052"/>
      <c r="F95" s="345">
        <v>0</v>
      </c>
      <c r="G95" s="331">
        <v>150</v>
      </c>
      <c r="H95" s="31">
        <v>0</v>
      </c>
      <c r="I95" s="333">
        <f t="shared" si="22"/>
        <v>150</v>
      </c>
      <c r="J95" s="335"/>
      <c r="K95" s="336"/>
      <c r="L95" s="336"/>
      <c r="M95" s="336"/>
      <c r="N95" s="1032"/>
      <c r="O95" s="1032"/>
      <c r="P95" s="1033"/>
    </row>
    <row r="96" spans="1:16" ht="15" customHeight="1">
      <c r="A96" s="9"/>
      <c r="B96" s="12" t="s">
        <v>46</v>
      </c>
      <c r="C96" s="1051">
        <v>0</v>
      </c>
      <c r="D96" s="1052"/>
      <c r="E96" s="1052"/>
      <c r="F96" s="345">
        <v>0</v>
      </c>
      <c r="G96" s="345">
        <v>0</v>
      </c>
      <c r="H96" s="345">
        <v>0</v>
      </c>
      <c r="I96" s="333">
        <f t="shared" si="22"/>
        <v>0</v>
      </c>
      <c r="J96" s="335"/>
      <c r="K96" s="336"/>
      <c r="L96" s="336"/>
      <c r="M96" s="336"/>
      <c r="N96" s="1032"/>
      <c r="O96" s="1032"/>
      <c r="P96" s="1033"/>
    </row>
    <row r="97" spans="1:16" ht="15.75" customHeight="1">
      <c r="A97" s="14"/>
      <c r="B97" s="15" t="s">
        <v>47</v>
      </c>
      <c r="C97" s="1053">
        <v>0</v>
      </c>
      <c r="D97" s="1054"/>
      <c r="E97" s="1054"/>
      <c r="F97" s="346">
        <v>0</v>
      </c>
      <c r="G97" s="346">
        <v>0</v>
      </c>
      <c r="H97" s="346">
        <v>0</v>
      </c>
      <c r="I97" s="333">
        <f t="shared" si="22"/>
        <v>0</v>
      </c>
      <c r="J97" s="37"/>
      <c r="K97" s="16"/>
      <c r="L97" s="16"/>
      <c r="M97" s="16"/>
      <c r="N97" s="1036"/>
      <c r="O97" s="1036"/>
      <c r="P97" s="1037"/>
    </row>
    <row r="98" spans="1:16" ht="19.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341"/>
      <c r="I98" s="38"/>
      <c r="J98" s="39"/>
      <c r="K98" s="363"/>
      <c r="L98" s="363"/>
      <c r="M98" s="363"/>
      <c r="N98" s="1042"/>
      <c r="O98" s="1042"/>
      <c r="P98" s="1043"/>
    </row>
    <row r="99" spans="1:16">
      <c r="B99" s="323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323"/>
      <c r="D101" s="323"/>
      <c r="E101" s="323"/>
      <c r="N101" s="323"/>
      <c r="O101" s="323"/>
      <c r="P101" s="323"/>
    </row>
    <row r="102" spans="1:16">
      <c r="C102" s="323"/>
      <c r="D102" s="323"/>
      <c r="E102" s="323"/>
      <c r="N102" s="323"/>
      <c r="O102" s="323"/>
      <c r="P102" s="323"/>
    </row>
    <row r="103" spans="1:16" ht="12.75" customHeight="1">
      <c r="C103" s="323"/>
      <c r="D103" s="323"/>
      <c r="E103" s="323"/>
      <c r="N103" s="323"/>
      <c r="O103" s="323"/>
      <c r="P103" s="323"/>
    </row>
    <row r="104" spans="1:16" ht="12.75" customHeight="1">
      <c r="C104" s="323"/>
      <c r="D104" s="323"/>
      <c r="E104" s="323"/>
      <c r="N104" s="323"/>
      <c r="O104" s="323"/>
      <c r="P104" s="323"/>
    </row>
    <row r="105" spans="1:16" ht="12.75" customHeight="1">
      <c r="C105" s="323"/>
      <c r="D105" s="323"/>
      <c r="E105" s="323"/>
      <c r="N105" s="323"/>
      <c r="O105" s="323"/>
      <c r="P105" s="323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328">
        <v>1</v>
      </c>
      <c r="E111" s="328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Maret</v>
      </c>
      <c r="N112" s="1020"/>
      <c r="O112" s="328">
        <f>+O77</f>
        <v>0</v>
      </c>
      <c r="P112" s="328">
        <f>+P77</f>
        <v>3</v>
      </c>
    </row>
    <row r="113" spans="1:16" s="3" customFormat="1" ht="20.100000000000001" customHeight="1">
      <c r="A113" s="316" t="s">
        <v>54</v>
      </c>
      <c r="B113" s="316"/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321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322" t="s">
        <v>18</v>
      </c>
      <c r="G117" s="322" t="s">
        <v>19</v>
      </c>
      <c r="H117" s="322" t="s">
        <v>20</v>
      </c>
      <c r="I117" s="325" t="s">
        <v>21</v>
      </c>
      <c r="J117" s="33" t="s">
        <v>9</v>
      </c>
      <c r="K117" s="322" t="s">
        <v>18</v>
      </c>
      <c r="L117" s="322" t="s">
        <v>19</v>
      </c>
      <c r="M117" s="322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326"/>
      <c r="G118" s="326"/>
      <c r="H118" s="326"/>
      <c r="I118" s="327" t="s">
        <v>23</v>
      </c>
      <c r="J118" s="34" t="s">
        <v>22</v>
      </c>
      <c r="K118" s="326"/>
      <c r="L118" s="326"/>
      <c r="M118" s="326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329" t="s">
        <v>28</v>
      </c>
      <c r="G119" s="329" t="s">
        <v>29</v>
      </c>
      <c r="H119" s="329" t="s">
        <v>30</v>
      </c>
      <c r="I119" s="46" t="s">
        <v>31</v>
      </c>
      <c r="J119" s="47" t="s">
        <v>32</v>
      </c>
      <c r="K119" s="329" t="s">
        <v>33</v>
      </c>
      <c r="L119" s="329" t="s">
        <v>34</v>
      </c>
      <c r="M119" s="329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466</v>
      </c>
      <c r="D120" s="1048"/>
      <c r="E120" s="1048"/>
      <c r="F120" s="343">
        <f>SUM(F122,F125)</f>
        <v>85</v>
      </c>
      <c r="G120" s="343">
        <f>SUM(G122,G125)</f>
        <v>20</v>
      </c>
      <c r="H120" s="343">
        <f>SUM(H122,H125)</f>
        <v>0</v>
      </c>
      <c r="I120" s="7">
        <f>SUM(I122,I125)</f>
        <v>401</v>
      </c>
      <c r="J120" s="7">
        <f>SUM(J122,J125)</f>
        <v>629</v>
      </c>
      <c r="K120" s="7">
        <f t="shared" ref="K120:L120" si="23">SUM(K122,K125)</f>
        <v>623</v>
      </c>
      <c r="L120" s="7">
        <f t="shared" si="23"/>
        <v>0</v>
      </c>
      <c r="M120" s="7">
        <f>SUM(M122,M125)</f>
        <v>6</v>
      </c>
      <c r="N120" s="1015">
        <f>SUM(N122,N125)</f>
        <v>0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348"/>
      <c r="G121" s="348"/>
      <c r="H121" s="348"/>
      <c r="I121" s="72"/>
      <c r="J121" s="347"/>
      <c r="K121" s="348"/>
      <c r="L121" s="348"/>
      <c r="M121" s="348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332">
        <f>SUM(F123:F124)</f>
        <v>0</v>
      </c>
      <c r="G122" s="332">
        <f t="shared" ref="G122:H122" si="24">SUM(G123:G124)</f>
        <v>0</v>
      </c>
      <c r="H122" s="332">
        <f t="shared" si="24"/>
        <v>0</v>
      </c>
      <c r="I122" s="333">
        <f>SUM(C122-F122+G122-H122)</f>
        <v>0</v>
      </c>
      <c r="J122" s="332">
        <f>SUM(J123:J124)</f>
        <v>0</v>
      </c>
      <c r="K122" s="332">
        <f t="shared" ref="K122:M122" si="25">SUM(K123:K124)</f>
        <v>0</v>
      </c>
      <c r="L122" s="332">
        <f t="shared" si="25"/>
        <v>0</v>
      </c>
      <c r="M122" s="332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350">
        <v>0</v>
      </c>
      <c r="G123" s="350">
        <v>0</v>
      </c>
      <c r="H123" s="350">
        <v>0</v>
      </c>
      <c r="I123" s="361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350">
        <v>0</v>
      </c>
      <c r="G124" s="350">
        <v>0</v>
      </c>
      <c r="H124" s="350">
        <v>0</v>
      </c>
      <c r="I124" s="361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466</v>
      </c>
      <c r="D125" s="1025"/>
      <c r="E125" s="1025"/>
      <c r="F125" s="332">
        <f>SUM(F126:F127)</f>
        <v>85</v>
      </c>
      <c r="G125" s="332">
        <f t="shared" ref="G125:H125" si="27">SUM(G126:G127)</f>
        <v>20</v>
      </c>
      <c r="H125" s="332">
        <f t="shared" si="27"/>
        <v>0</v>
      </c>
      <c r="I125" s="67">
        <f t="shared" si="26"/>
        <v>401</v>
      </c>
      <c r="J125" s="74">
        <f>SUM(J126:J127)</f>
        <v>629</v>
      </c>
      <c r="K125" s="74">
        <f>SUM(K126:K127)</f>
        <v>623</v>
      </c>
      <c r="L125" s="74">
        <f t="shared" ref="L125:M125" si="28">SUM(L126:L127)</f>
        <v>0</v>
      </c>
      <c r="M125" s="74">
        <f t="shared" si="28"/>
        <v>6</v>
      </c>
      <c r="N125" s="1025">
        <f>SUM(N126:P127)</f>
        <v>0</v>
      </c>
      <c r="O125" s="1025"/>
      <c r="P125" s="1026"/>
    </row>
    <row r="126" spans="1:16" ht="15">
      <c r="A126" s="11"/>
      <c r="B126" s="12" t="s">
        <v>40</v>
      </c>
      <c r="C126" s="1059">
        <v>366</v>
      </c>
      <c r="D126" s="1060"/>
      <c r="E126" s="1060"/>
      <c r="F126" s="350">
        <v>0</v>
      </c>
      <c r="G126" s="364">
        <v>20</v>
      </c>
      <c r="H126" s="350">
        <v>0</v>
      </c>
      <c r="I126" s="361">
        <f t="shared" si="26"/>
        <v>386</v>
      </c>
      <c r="J126" s="75">
        <v>279</v>
      </c>
      <c r="K126" s="350">
        <v>279</v>
      </c>
      <c r="L126" s="350">
        <v>0</v>
      </c>
      <c r="M126" s="350">
        <v>0</v>
      </c>
      <c r="N126" s="1025">
        <f>SUM(J126-K126+L126-M126)</f>
        <v>0</v>
      </c>
      <c r="O126" s="1025"/>
      <c r="P126" s="1026"/>
    </row>
    <row r="127" spans="1:16" ht="12.75" customHeight="1">
      <c r="A127" s="11"/>
      <c r="B127" s="12" t="s">
        <v>41</v>
      </c>
      <c r="C127" s="1059">
        <v>100</v>
      </c>
      <c r="D127" s="1060"/>
      <c r="E127" s="1060"/>
      <c r="F127" s="364">
        <v>85</v>
      </c>
      <c r="G127" s="350">
        <v>0</v>
      </c>
      <c r="H127" s="350">
        <v>0</v>
      </c>
      <c r="I127" s="361">
        <f t="shared" si="26"/>
        <v>15</v>
      </c>
      <c r="J127" s="75">
        <v>350</v>
      </c>
      <c r="K127" s="350">
        <v>344</v>
      </c>
      <c r="L127" s="350">
        <v>0</v>
      </c>
      <c r="M127" s="350">
        <v>6</v>
      </c>
      <c r="N127" s="1025">
        <f>SUM(J127-K127+L127-M127)</f>
        <v>0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348"/>
      <c r="G128" s="348"/>
      <c r="H128" s="348"/>
      <c r="I128" s="352"/>
      <c r="J128" s="347"/>
      <c r="K128" s="348"/>
      <c r="L128" s="348"/>
      <c r="M128" s="348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350">
        <v>0</v>
      </c>
      <c r="G129" s="350">
        <v>0</v>
      </c>
      <c r="H129" s="350">
        <v>0</v>
      </c>
      <c r="I129" s="333">
        <f t="shared" ref="I129:I132" si="29">SUM(C129-F129+G129-H129)</f>
        <v>0</v>
      </c>
      <c r="J129" s="347"/>
      <c r="K129" s="348"/>
      <c r="L129" s="348"/>
      <c r="M129" s="348"/>
      <c r="N129" s="1061"/>
      <c r="O129" s="1061"/>
      <c r="P129" s="1062"/>
    </row>
    <row r="130" spans="1:16" ht="12.75" customHeight="1">
      <c r="A130" s="11"/>
      <c r="B130" s="12" t="s">
        <v>45</v>
      </c>
      <c r="C130" s="1098">
        <v>466</v>
      </c>
      <c r="D130" s="1099"/>
      <c r="E130" s="1099"/>
      <c r="F130" s="354">
        <v>85</v>
      </c>
      <c r="G130" s="364">
        <v>0</v>
      </c>
      <c r="H130" s="364">
        <v>0</v>
      </c>
      <c r="I130" s="357">
        <f t="shared" si="29"/>
        <v>381</v>
      </c>
      <c r="J130" s="347"/>
      <c r="K130" s="348"/>
      <c r="L130" s="348"/>
      <c r="M130" s="348"/>
      <c r="N130" s="1061"/>
      <c r="O130" s="1061"/>
      <c r="P130" s="1062"/>
    </row>
    <row r="131" spans="1:16" ht="12.75" customHeight="1">
      <c r="A131" s="9"/>
      <c r="B131" s="12" t="s">
        <v>46</v>
      </c>
      <c r="C131" s="1098">
        <v>0</v>
      </c>
      <c r="D131" s="1099"/>
      <c r="E131" s="1099"/>
      <c r="F131" s="364">
        <v>0</v>
      </c>
      <c r="G131" s="364">
        <v>0</v>
      </c>
      <c r="H131" s="350">
        <v>0</v>
      </c>
      <c r="I131" s="333">
        <f t="shared" si="29"/>
        <v>0</v>
      </c>
      <c r="J131" s="347"/>
      <c r="K131" s="348"/>
      <c r="L131" s="348"/>
      <c r="M131" s="348"/>
      <c r="N131" s="1061"/>
      <c r="O131" s="1061"/>
      <c r="P131" s="1062"/>
    </row>
    <row r="132" spans="1:16" ht="12.75" customHeight="1">
      <c r="A132" s="14"/>
      <c r="B132" s="15" t="s">
        <v>47</v>
      </c>
      <c r="C132" s="1096">
        <v>0</v>
      </c>
      <c r="D132" s="1097"/>
      <c r="E132" s="1097"/>
      <c r="F132" s="365">
        <v>0</v>
      </c>
      <c r="G132" s="318">
        <v>20</v>
      </c>
      <c r="H132" s="351">
        <v>0</v>
      </c>
      <c r="I132" s="333">
        <f t="shared" si="29"/>
        <v>20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353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323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323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342"/>
      <c r="O135" s="342"/>
      <c r="P135" s="342"/>
    </row>
    <row r="136" spans="1:16" ht="12.75" customHeight="1">
      <c r="B136" s="323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342"/>
      <c r="O136" s="342"/>
      <c r="P136" s="342"/>
    </row>
    <row r="137" spans="1:16" ht="7.5" customHeight="1">
      <c r="C137" s="323"/>
      <c r="D137" s="323"/>
      <c r="E137" s="323"/>
      <c r="I137" s="3"/>
      <c r="N137" s="323"/>
      <c r="O137" s="323"/>
      <c r="P137" s="323"/>
    </row>
    <row r="138" spans="1:16" ht="18" customHeight="1">
      <c r="C138" s="323"/>
      <c r="D138" s="323"/>
      <c r="E138" s="323"/>
      <c r="N138" s="323"/>
      <c r="O138" s="323"/>
      <c r="P138" s="323"/>
    </row>
    <row r="139" spans="1:16" ht="12.75" customHeight="1">
      <c r="C139" s="323"/>
      <c r="D139" s="323"/>
      <c r="E139" s="323"/>
      <c r="N139" s="323"/>
      <c r="O139" s="323"/>
      <c r="P139" s="323"/>
    </row>
    <row r="140" spans="1:16" ht="12.75" customHeight="1">
      <c r="C140" s="323"/>
      <c r="D140" s="323"/>
      <c r="E140" s="323"/>
      <c r="N140" s="323"/>
      <c r="O140" s="323"/>
      <c r="P140" s="323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328">
        <v>1</v>
      </c>
      <c r="E146" s="328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Maret</v>
      </c>
      <c r="N147" s="1020"/>
      <c r="O147" s="328">
        <f>+O112</f>
        <v>0</v>
      </c>
      <c r="P147" s="328">
        <f>+P112</f>
        <v>3</v>
      </c>
    </row>
    <row r="148" spans="1:16" s="3" customFormat="1" ht="20.100000000000001" customHeight="1">
      <c r="A148" s="316" t="s">
        <v>59</v>
      </c>
      <c r="B148" s="316"/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321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322" t="s">
        <v>18</v>
      </c>
      <c r="G152" s="322" t="s">
        <v>19</v>
      </c>
      <c r="H152" s="322" t="s">
        <v>20</v>
      </c>
      <c r="I152" s="325" t="s">
        <v>21</v>
      </c>
      <c r="J152" s="33" t="s">
        <v>9</v>
      </c>
      <c r="K152" s="322" t="s">
        <v>18</v>
      </c>
      <c r="L152" s="322" t="s">
        <v>19</v>
      </c>
      <c r="M152" s="322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326"/>
      <c r="G153" s="326"/>
      <c r="H153" s="326"/>
      <c r="I153" s="327" t="s">
        <v>23</v>
      </c>
      <c r="J153" s="34" t="s">
        <v>22</v>
      </c>
      <c r="K153" s="326"/>
      <c r="L153" s="326"/>
      <c r="M153" s="326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329" t="s">
        <v>28</v>
      </c>
      <c r="G154" s="329" t="s">
        <v>29</v>
      </c>
      <c r="H154" s="329" t="s">
        <v>30</v>
      </c>
      <c r="I154" s="46" t="s">
        <v>31</v>
      </c>
      <c r="J154" s="47" t="s">
        <v>32</v>
      </c>
      <c r="K154" s="329" t="s">
        <v>33</v>
      </c>
      <c r="L154" s="329" t="s">
        <v>34</v>
      </c>
      <c r="M154" s="329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0</v>
      </c>
      <c r="D155" s="1048"/>
      <c r="E155" s="1048"/>
      <c r="F155" s="343">
        <f>SUM(F157,F160)</f>
        <v>0</v>
      </c>
      <c r="G155" s="330">
        <f>SUM(G157,G160)</f>
        <v>0</v>
      </c>
      <c r="H155" s="330">
        <f>SUM(H157,H160)</f>
        <v>0</v>
      </c>
      <c r="I155" s="41">
        <f>SUM(I157,I160)</f>
        <v>0</v>
      </c>
      <c r="J155" s="7">
        <f>SUM(J157,J160)</f>
        <v>315</v>
      </c>
      <c r="K155" s="7">
        <f t="shared" ref="K155:N155" si="31">SUM(K157,K160)</f>
        <v>313</v>
      </c>
      <c r="L155" s="7">
        <f t="shared" si="31"/>
        <v>0</v>
      </c>
      <c r="M155" s="7">
        <f t="shared" si="31"/>
        <v>2</v>
      </c>
      <c r="N155" s="1015">
        <f t="shared" si="31"/>
        <v>0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336"/>
      <c r="G156" s="336"/>
      <c r="H156" s="336"/>
      <c r="I156" s="336"/>
      <c r="J156" s="335"/>
      <c r="K156" s="336"/>
      <c r="L156" s="336"/>
      <c r="M156" s="336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344">
        <f>SUM(F158:F159)</f>
        <v>0</v>
      </c>
      <c r="G157" s="334">
        <f t="shared" ref="G157:H157" si="32">SUM(G158:G159)</f>
        <v>0</v>
      </c>
      <c r="H157" s="334">
        <f t="shared" si="32"/>
        <v>0</v>
      </c>
      <c r="I157" s="357">
        <f>SUM(C157-F157+G157-H157)</f>
        <v>0</v>
      </c>
      <c r="J157" s="344">
        <f>SUM(J158:J159)</f>
        <v>0</v>
      </c>
      <c r="K157" s="344">
        <f t="shared" ref="K157:M157" si="33">SUM(K158:K159)</f>
        <v>0</v>
      </c>
      <c r="L157" s="344">
        <f t="shared" si="33"/>
        <v>0</v>
      </c>
      <c r="M157" s="344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345">
        <v>0</v>
      </c>
      <c r="G158" s="331">
        <v>0</v>
      </c>
      <c r="H158" s="331">
        <v>0</v>
      </c>
      <c r="I158" s="42">
        <f t="shared" ref="I158:I162" si="34">SUM(C158-F158+G158-H158)</f>
        <v>0</v>
      </c>
      <c r="J158" s="153">
        <v>0</v>
      </c>
      <c r="K158" s="153">
        <v>0</v>
      </c>
      <c r="L158" s="153">
        <v>0</v>
      </c>
      <c r="M158" s="153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345">
        <v>0</v>
      </c>
      <c r="G159" s="331">
        <v>0</v>
      </c>
      <c r="H159" s="331">
        <v>0</v>
      </c>
      <c r="I159" s="42">
        <f t="shared" si="34"/>
        <v>0</v>
      </c>
      <c r="J159" s="153">
        <v>0</v>
      </c>
      <c r="K159" s="153">
        <v>0</v>
      </c>
      <c r="L159" s="153">
        <v>0</v>
      </c>
      <c r="M159" s="153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0</v>
      </c>
      <c r="D160" s="1050"/>
      <c r="E160" s="1050"/>
      <c r="F160" s="344">
        <f>SUM(F161:F162)</f>
        <v>0</v>
      </c>
      <c r="G160" s="334">
        <f t="shared" ref="G160:H160" si="35">SUM(G161:G162)</f>
        <v>0</v>
      </c>
      <c r="H160" s="334">
        <f t="shared" si="35"/>
        <v>0</v>
      </c>
      <c r="I160" s="357">
        <f t="shared" si="34"/>
        <v>0</v>
      </c>
      <c r="J160" s="13">
        <f>SUM(J161:J162)</f>
        <v>315</v>
      </c>
      <c r="K160" s="13">
        <f t="shared" ref="K160:M160" si="36">SUM(K161:K162)</f>
        <v>313</v>
      </c>
      <c r="L160" s="13">
        <f t="shared" si="36"/>
        <v>0</v>
      </c>
      <c r="M160" s="13">
        <f t="shared" si="36"/>
        <v>2</v>
      </c>
      <c r="N160" s="1025">
        <f>SUM(N161:P162)</f>
        <v>0</v>
      </c>
      <c r="O160" s="1025"/>
      <c r="P160" s="1026"/>
    </row>
    <row r="161" spans="1:16" ht="12.75" customHeight="1">
      <c r="A161" s="11"/>
      <c r="B161" s="12" t="s">
        <v>40</v>
      </c>
      <c r="C161" s="1051">
        <v>0</v>
      </c>
      <c r="D161" s="1052"/>
      <c r="E161" s="1052"/>
      <c r="F161" s="345">
        <v>0</v>
      </c>
      <c r="G161" s="331">
        <v>0</v>
      </c>
      <c r="H161" s="331">
        <v>0</v>
      </c>
      <c r="I161" s="42">
        <f t="shared" si="34"/>
        <v>0</v>
      </c>
      <c r="J161" s="36">
        <v>190</v>
      </c>
      <c r="K161" s="345">
        <v>190</v>
      </c>
      <c r="L161" s="345">
        <v>0</v>
      </c>
      <c r="M161" s="345">
        <v>0</v>
      </c>
      <c r="N161" s="1025">
        <f>SUM(J161-K161+L161-M161)</f>
        <v>0</v>
      </c>
      <c r="O161" s="1025"/>
      <c r="P161" s="1026"/>
    </row>
    <row r="162" spans="1:16" ht="12.75" customHeight="1">
      <c r="A162" s="11"/>
      <c r="B162" s="12" t="s">
        <v>41</v>
      </c>
      <c r="C162" s="1051">
        <v>0</v>
      </c>
      <c r="D162" s="1052"/>
      <c r="E162" s="1052"/>
      <c r="F162" s="345">
        <v>0</v>
      </c>
      <c r="G162" s="331">
        <v>0</v>
      </c>
      <c r="H162" s="331">
        <v>0</v>
      </c>
      <c r="I162" s="42">
        <f t="shared" si="34"/>
        <v>0</v>
      </c>
      <c r="J162" s="36">
        <v>125</v>
      </c>
      <c r="K162" s="345">
        <v>123</v>
      </c>
      <c r="L162" s="345">
        <v>0</v>
      </c>
      <c r="M162" s="345">
        <v>2</v>
      </c>
      <c r="N162" s="1025">
        <f>SUM(J162-K162+L162-M162)</f>
        <v>0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336"/>
      <c r="G163" s="336"/>
      <c r="H163" s="336"/>
      <c r="I163" s="340"/>
      <c r="J163" s="335"/>
      <c r="K163" s="336"/>
      <c r="L163" s="336"/>
      <c r="M163" s="336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345">
        <v>0</v>
      </c>
      <c r="G164" s="345">
        <v>0</v>
      </c>
      <c r="H164" s="345">
        <v>0</v>
      </c>
      <c r="I164" s="333">
        <f t="shared" ref="I164:I167" si="37">SUM(C164-F164+G164-H164)</f>
        <v>0</v>
      </c>
      <c r="J164" s="335"/>
      <c r="K164" s="336"/>
      <c r="L164" s="336"/>
      <c r="M164" s="336"/>
      <c r="N164" s="1032"/>
      <c r="O164" s="1032"/>
      <c r="P164" s="1033"/>
    </row>
    <row r="165" spans="1:16" ht="14.25">
      <c r="A165" s="11"/>
      <c r="B165" s="12" t="s">
        <v>45</v>
      </c>
      <c r="C165" s="1051">
        <v>0</v>
      </c>
      <c r="D165" s="1052"/>
      <c r="E165" s="1052"/>
      <c r="F165" s="345">
        <v>0</v>
      </c>
      <c r="G165" s="345">
        <v>0</v>
      </c>
      <c r="H165" s="345">
        <v>0</v>
      </c>
      <c r="I165" s="333">
        <f t="shared" si="37"/>
        <v>0</v>
      </c>
      <c r="J165" s="335"/>
      <c r="K165" s="336"/>
      <c r="L165" s="336"/>
      <c r="M165" s="336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345">
        <v>0</v>
      </c>
      <c r="G166" s="345">
        <v>0</v>
      </c>
      <c r="H166" s="345">
        <v>0</v>
      </c>
      <c r="I166" s="333">
        <f t="shared" si="37"/>
        <v>0</v>
      </c>
      <c r="J166" s="335"/>
      <c r="K166" s="336"/>
      <c r="L166" s="336"/>
      <c r="M166" s="336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346">
        <v>0</v>
      </c>
      <c r="G167" s="346">
        <v>0</v>
      </c>
      <c r="H167" s="346">
        <v>0</v>
      </c>
      <c r="I167" s="333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341"/>
      <c r="I168" s="38"/>
      <c r="J168" s="39"/>
      <c r="K168" s="363"/>
      <c r="L168" s="363"/>
      <c r="M168" s="363"/>
      <c r="N168" s="1042"/>
      <c r="O168" s="1042"/>
      <c r="P168" s="1043"/>
    </row>
    <row r="169" spans="1:16" ht="7.5" customHeight="1">
      <c r="B169" s="323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323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342"/>
      <c r="O170" s="342"/>
      <c r="P170" s="342"/>
    </row>
    <row r="171" spans="1:16" ht="12.75" customHeight="1">
      <c r="B171" s="323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342"/>
      <c r="O171" s="342"/>
      <c r="P171" s="342"/>
    </row>
    <row r="172" spans="1:16" ht="12.75" customHeight="1">
      <c r="B172" s="323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342"/>
      <c r="O172" s="342"/>
      <c r="P172" s="342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323"/>
      <c r="D174" s="323"/>
      <c r="E174" s="323"/>
      <c r="N174" s="323"/>
      <c r="O174" s="323"/>
      <c r="P174" s="323"/>
    </row>
    <row r="175" spans="1:16" ht="30" customHeight="1">
      <c r="C175" s="323"/>
      <c r="D175" s="323"/>
      <c r="E175" s="323"/>
      <c r="N175" s="323"/>
      <c r="O175" s="323"/>
      <c r="P175" s="323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328">
        <v>1</v>
      </c>
      <c r="E181" s="328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Maret</v>
      </c>
      <c r="N182" s="1020"/>
      <c r="O182" s="328">
        <f>+O147</f>
        <v>0</v>
      </c>
      <c r="P182" s="328">
        <f>+P147</f>
        <v>3</v>
      </c>
    </row>
    <row r="183" spans="1:16" s="3" customFormat="1" ht="20.100000000000001" customHeight="1">
      <c r="A183" s="315" t="s">
        <v>53</v>
      </c>
      <c r="B183" s="315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321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322" t="s">
        <v>18</v>
      </c>
      <c r="G187" s="322" t="s">
        <v>19</v>
      </c>
      <c r="H187" s="322" t="s">
        <v>20</v>
      </c>
      <c r="I187" s="325" t="s">
        <v>21</v>
      </c>
      <c r="J187" s="33" t="s">
        <v>9</v>
      </c>
      <c r="K187" s="322" t="s">
        <v>18</v>
      </c>
      <c r="L187" s="322" t="s">
        <v>19</v>
      </c>
      <c r="M187" s="322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326"/>
      <c r="G188" s="326"/>
      <c r="H188" s="326"/>
      <c r="I188" s="327" t="s">
        <v>23</v>
      </c>
      <c r="J188" s="34" t="s">
        <v>22</v>
      </c>
      <c r="K188" s="326"/>
      <c r="L188" s="326"/>
      <c r="M188" s="326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329" t="s">
        <v>28</v>
      </c>
      <c r="G189" s="329" t="s">
        <v>29</v>
      </c>
      <c r="H189" s="329" t="s">
        <v>30</v>
      </c>
      <c r="I189" s="46" t="s">
        <v>31</v>
      </c>
      <c r="J189" s="47" t="s">
        <v>32</v>
      </c>
      <c r="K189" s="329" t="s">
        <v>33</v>
      </c>
      <c r="L189" s="329" t="s">
        <v>34</v>
      </c>
      <c r="M189" s="329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343">
        <f>SUM(F192,F195)</f>
        <v>0</v>
      </c>
      <c r="G190" s="343">
        <f>SUM(G192,G195)</f>
        <v>0</v>
      </c>
      <c r="H190" s="343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336"/>
      <c r="G191" s="336"/>
      <c r="H191" s="336"/>
      <c r="I191" s="35"/>
      <c r="J191" s="335"/>
      <c r="K191" s="336"/>
      <c r="L191" s="336"/>
      <c r="M191" s="336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344">
        <f>SUM(F193:F194)</f>
        <v>0</v>
      </c>
      <c r="G192" s="344">
        <f t="shared" ref="G192:H192" si="40">SUM(G193:G194)</f>
        <v>0</v>
      </c>
      <c r="H192" s="344">
        <f t="shared" si="40"/>
        <v>0</v>
      </c>
      <c r="I192" s="333">
        <f>SUM(C192-F192+G192-H192)</f>
        <v>0</v>
      </c>
      <c r="J192" s="344">
        <f>SUM(J193:J194)</f>
        <v>0</v>
      </c>
      <c r="K192" s="344">
        <f t="shared" ref="K192:M192" si="41">SUM(K193:K194)</f>
        <v>0</v>
      </c>
      <c r="L192" s="344">
        <f t="shared" si="41"/>
        <v>0</v>
      </c>
      <c r="M192" s="344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345">
        <v>0</v>
      </c>
      <c r="G193" s="345">
        <v>0</v>
      </c>
      <c r="H193" s="345">
        <v>0</v>
      </c>
      <c r="I193" s="361">
        <f t="shared" ref="I193:I197" si="42">SUM(C193-F193+G193-H193)</f>
        <v>0</v>
      </c>
      <c r="J193" s="153">
        <v>0</v>
      </c>
      <c r="K193" s="153">
        <v>0</v>
      </c>
      <c r="L193" s="153">
        <v>0</v>
      </c>
      <c r="M193" s="153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345">
        <v>0</v>
      </c>
      <c r="G194" s="345">
        <v>0</v>
      </c>
      <c r="H194" s="345">
        <v>0</v>
      </c>
      <c r="I194" s="361">
        <f t="shared" si="42"/>
        <v>0</v>
      </c>
      <c r="J194" s="153">
        <v>0</v>
      </c>
      <c r="K194" s="153">
        <v>0</v>
      </c>
      <c r="L194" s="153">
        <v>0</v>
      </c>
      <c r="M194" s="153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344">
        <f>SUM(F196:F197)</f>
        <v>0</v>
      </c>
      <c r="G195" s="344">
        <f t="shared" ref="G195:H195" si="43">SUM(G196:G197)</f>
        <v>0</v>
      </c>
      <c r="H195" s="344">
        <f t="shared" si="43"/>
        <v>0</v>
      </c>
      <c r="I195" s="333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345">
        <v>0</v>
      </c>
      <c r="G196" s="345">
        <v>0</v>
      </c>
      <c r="H196" s="345">
        <v>0</v>
      </c>
      <c r="I196" s="361">
        <f t="shared" si="42"/>
        <v>0</v>
      </c>
      <c r="J196" s="36">
        <v>0</v>
      </c>
      <c r="K196" s="345">
        <v>0</v>
      </c>
      <c r="L196" s="345">
        <v>0</v>
      </c>
      <c r="M196" s="345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345">
        <v>0</v>
      </c>
      <c r="G197" s="345">
        <v>0</v>
      </c>
      <c r="H197" s="345">
        <v>0</v>
      </c>
      <c r="I197" s="361">
        <f t="shared" si="42"/>
        <v>0</v>
      </c>
      <c r="J197" s="36">
        <v>0</v>
      </c>
      <c r="K197" s="345">
        <v>0</v>
      </c>
      <c r="L197" s="345">
        <v>0</v>
      </c>
      <c r="M197" s="345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336"/>
      <c r="G198" s="336"/>
      <c r="H198" s="336"/>
      <c r="I198" s="340"/>
      <c r="J198" s="335"/>
      <c r="K198" s="336"/>
      <c r="L198" s="336"/>
      <c r="M198" s="336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345">
        <v>0</v>
      </c>
      <c r="G199" s="345">
        <v>0</v>
      </c>
      <c r="H199" s="345">
        <v>0</v>
      </c>
      <c r="I199" s="333">
        <f t="shared" ref="I199:I202" si="45">SUM(C199-F199+G199-H199)</f>
        <v>0</v>
      </c>
      <c r="J199" s="335"/>
      <c r="K199" s="336"/>
      <c r="L199" s="336"/>
      <c r="M199" s="336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345">
        <v>0</v>
      </c>
      <c r="G200" s="345">
        <v>0</v>
      </c>
      <c r="H200" s="345">
        <v>0</v>
      </c>
      <c r="I200" s="333">
        <f t="shared" si="45"/>
        <v>0</v>
      </c>
      <c r="J200" s="335"/>
      <c r="K200" s="336"/>
      <c r="L200" s="336"/>
      <c r="M200" s="336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345">
        <v>0</v>
      </c>
      <c r="G201" s="345">
        <v>0</v>
      </c>
      <c r="H201" s="345">
        <v>0</v>
      </c>
      <c r="I201" s="333">
        <f t="shared" si="45"/>
        <v>0</v>
      </c>
      <c r="J201" s="335"/>
      <c r="K201" s="336"/>
      <c r="L201" s="336"/>
      <c r="M201" s="336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346">
        <v>0</v>
      </c>
      <c r="G202" s="346">
        <v>0</v>
      </c>
      <c r="H202" s="346">
        <v>0</v>
      </c>
      <c r="I202" s="333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341"/>
      <c r="I203" s="38"/>
      <c r="J203" s="39"/>
      <c r="K203" s="363"/>
      <c r="L203" s="363"/>
      <c r="M203" s="363"/>
      <c r="N203" s="1042"/>
      <c r="O203" s="1042"/>
      <c r="P203" s="1043"/>
    </row>
    <row r="204" spans="1:16">
      <c r="B204" s="323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323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342"/>
      <c r="O205" s="342"/>
      <c r="P205" s="342"/>
    </row>
    <row r="206" spans="1:16">
      <c r="B206" s="323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342"/>
      <c r="O206" s="342"/>
      <c r="P206" s="342"/>
    </row>
    <row r="207" spans="1:16" ht="30" customHeight="1">
      <c r="B207" s="323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342"/>
      <c r="O207" s="342"/>
      <c r="P207" s="342"/>
    </row>
    <row r="208" spans="1:16" ht="25.5" customHeight="1">
      <c r="C208" s="323"/>
      <c r="D208" s="323"/>
      <c r="E208" s="323"/>
      <c r="N208" s="323"/>
      <c r="O208" s="323"/>
      <c r="P208" s="323"/>
    </row>
    <row r="209" spans="1:16" ht="20.100000000000001" customHeight="1">
      <c r="C209" s="323"/>
      <c r="D209" s="323"/>
      <c r="E209" s="323"/>
      <c r="N209" s="323"/>
      <c r="O209" s="323"/>
      <c r="P209" s="323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328">
        <v>1</v>
      </c>
      <c r="E216" s="328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Maret</v>
      </c>
      <c r="N217" s="1020"/>
      <c r="O217" s="328">
        <f>+O182</f>
        <v>0</v>
      </c>
      <c r="P217" s="328">
        <f>+P182</f>
        <v>3</v>
      </c>
    </row>
    <row r="218" spans="1:16" s="3" customFormat="1" ht="20.100000000000001" customHeight="1">
      <c r="A218" s="315" t="s">
        <v>57</v>
      </c>
      <c r="B218" s="317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321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322" t="s">
        <v>18</v>
      </c>
      <c r="G222" s="322" t="s">
        <v>19</v>
      </c>
      <c r="H222" s="322" t="s">
        <v>20</v>
      </c>
      <c r="I222" s="325" t="s">
        <v>21</v>
      </c>
      <c r="J222" s="33" t="s">
        <v>9</v>
      </c>
      <c r="K222" s="322" t="s">
        <v>18</v>
      </c>
      <c r="L222" s="322" t="s">
        <v>19</v>
      </c>
      <c r="M222" s="322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326"/>
      <c r="G223" s="326"/>
      <c r="H223" s="326"/>
      <c r="I223" s="327" t="s">
        <v>23</v>
      </c>
      <c r="J223" s="34" t="s">
        <v>22</v>
      </c>
      <c r="K223" s="326"/>
      <c r="L223" s="326"/>
      <c r="M223" s="326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329" t="s">
        <v>28</v>
      </c>
      <c r="G224" s="329" t="s">
        <v>29</v>
      </c>
      <c r="H224" s="329" t="s">
        <v>30</v>
      </c>
      <c r="I224" s="46" t="s">
        <v>31</v>
      </c>
      <c r="J224" s="47" t="s">
        <v>32</v>
      </c>
      <c r="K224" s="329" t="s">
        <v>33</v>
      </c>
      <c r="L224" s="329" t="s">
        <v>34</v>
      </c>
      <c r="M224" s="329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343">
        <f>SUM(F227,F230)</f>
        <v>0</v>
      </c>
      <c r="G225" s="343">
        <f>SUM(G227,G230)</f>
        <v>0</v>
      </c>
      <c r="H225" s="343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336"/>
      <c r="G226" s="336"/>
      <c r="H226" s="336"/>
      <c r="I226" s="35"/>
      <c r="J226" s="335"/>
      <c r="K226" s="336"/>
      <c r="L226" s="336"/>
      <c r="M226" s="336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344">
        <f>SUM(F228:F229)</f>
        <v>0</v>
      </c>
      <c r="G227" s="344">
        <f t="shared" ref="G227:H227" si="48">SUM(G228:G229)</f>
        <v>0</v>
      </c>
      <c r="H227" s="344">
        <f t="shared" si="48"/>
        <v>0</v>
      </c>
      <c r="I227" s="333">
        <f>SUM(C227-F227+G227-H227)</f>
        <v>0</v>
      </c>
      <c r="J227" s="344">
        <f>SUM(J228:J229)</f>
        <v>0</v>
      </c>
      <c r="K227" s="344">
        <f t="shared" ref="K227:M227" si="49">SUM(K228:K229)</f>
        <v>0</v>
      </c>
      <c r="L227" s="344">
        <f t="shared" si="49"/>
        <v>0</v>
      </c>
      <c r="M227" s="344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345">
        <v>0</v>
      </c>
      <c r="G228" s="345">
        <v>0</v>
      </c>
      <c r="H228" s="345">
        <v>0</v>
      </c>
      <c r="I228" s="361">
        <f t="shared" ref="I228:I232" si="50">SUM(C228-F228+G228-H228)</f>
        <v>0</v>
      </c>
      <c r="J228" s="153">
        <v>0</v>
      </c>
      <c r="K228" s="153">
        <v>0</v>
      </c>
      <c r="L228" s="153">
        <v>0</v>
      </c>
      <c r="M228" s="153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345">
        <v>0</v>
      </c>
      <c r="G229" s="345">
        <v>0</v>
      </c>
      <c r="H229" s="345">
        <v>0</v>
      </c>
      <c r="I229" s="361">
        <f t="shared" si="50"/>
        <v>0</v>
      </c>
      <c r="J229" s="153">
        <v>0</v>
      </c>
      <c r="K229" s="153">
        <v>0</v>
      </c>
      <c r="L229" s="153">
        <v>0</v>
      </c>
      <c r="M229" s="153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344">
        <f>SUM(F231:F232)</f>
        <v>0</v>
      </c>
      <c r="G230" s="344">
        <f t="shared" ref="G230:H230" si="51">SUM(G231:G232)</f>
        <v>0</v>
      </c>
      <c r="H230" s="344">
        <f t="shared" si="51"/>
        <v>0</v>
      </c>
      <c r="I230" s="333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345">
        <v>0</v>
      </c>
      <c r="G231" s="345">
        <v>0</v>
      </c>
      <c r="H231" s="345">
        <v>0</v>
      </c>
      <c r="I231" s="361">
        <f t="shared" si="50"/>
        <v>0</v>
      </c>
      <c r="J231" s="36">
        <v>0</v>
      </c>
      <c r="K231" s="345">
        <v>0</v>
      </c>
      <c r="L231" s="345">
        <v>0</v>
      </c>
      <c r="M231" s="345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345">
        <v>0</v>
      </c>
      <c r="G232" s="345">
        <v>0</v>
      </c>
      <c r="H232" s="345">
        <v>0</v>
      </c>
      <c r="I232" s="361">
        <f t="shared" si="50"/>
        <v>0</v>
      </c>
      <c r="J232" s="36">
        <v>0</v>
      </c>
      <c r="K232" s="345">
        <v>0</v>
      </c>
      <c r="L232" s="345">
        <v>0</v>
      </c>
      <c r="M232" s="345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336"/>
      <c r="G233" s="336"/>
      <c r="H233" s="336"/>
      <c r="I233" s="340"/>
      <c r="J233" s="335"/>
      <c r="K233" s="336"/>
      <c r="L233" s="336"/>
      <c r="M233" s="336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345">
        <v>0</v>
      </c>
      <c r="G234" s="345">
        <v>0</v>
      </c>
      <c r="H234" s="345">
        <v>0</v>
      </c>
      <c r="I234" s="333">
        <f t="shared" ref="I234:I237" si="53">SUM(C234-F234+G234-H234)</f>
        <v>0</v>
      </c>
      <c r="J234" s="335"/>
      <c r="K234" s="336"/>
      <c r="L234" s="336"/>
      <c r="M234" s="336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345">
        <v>0</v>
      </c>
      <c r="G235" s="345">
        <v>0</v>
      </c>
      <c r="H235" s="345">
        <v>0</v>
      </c>
      <c r="I235" s="333">
        <f t="shared" si="53"/>
        <v>0</v>
      </c>
      <c r="J235" s="335"/>
      <c r="K235" s="336"/>
      <c r="L235" s="336"/>
      <c r="M235" s="336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345">
        <v>0</v>
      </c>
      <c r="G236" s="345">
        <v>0</v>
      </c>
      <c r="H236" s="345">
        <v>0</v>
      </c>
      <c r="I236" s="333">
        <f t="shared" si="53"/>
        <v>0</v>
      </c>
      <c r="J236" s="335"/>
      <c r="K236" s="336"/>
      <c r="L236" s="336"/>
      <c r="M236" s="336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346">
        <v>0</v>
      </c>
      <c r="G237" s="346">
        <v>0</v>
      </c>
      <c r="H237" s="346">
        <v>0</v>
      </c>
      <c r="I237" s="333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341"/>
      <c r="I238" s="38"/>
      <c r="J238" s="39"/>
      <c r="K238" s="363"/>
      <c r="L238" s="363"/>
      <c r="M238" s="363"/>
      <c r="N238" s="1042"/>
      <c r="O238" s="1042"/>
      <c r="P238" s="1043"/>
    </row>
    <row r="239" spans="1:16" ht="30" customHeight="1">
      <c r="B239" s="323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323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342"/>
      <c r="O240" s="342"/>
      <c r="P240" s="342"/>
    </row>
    <row r="241" spans="1:16" ht="20.100000000000001" customHeight="1">
      <c r="B241" s="323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342"/>
      <c r="O241" s="342"/>
      <c r="P241" s="342"/>
    </row>
    <row r="242" spans="1:16" ht="20.100000000000001" customHeight="1">
      <c r="B242" s="323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342"/>
      <c r="O242" s="342"/>
      <c r="P242" s="342"/>
    </row>
    <row r="243" spans="1:16" ht="20.100000000000001" customHeight="1">
      <c r="C243" s="323"/>
      <c r="D243" s="323"/>
      <c r="E243" s="323"/>
      <c r="G243" s="1" t="s">
        <v>1</v>
      </c>
      <c r="N243" s="323"/>
      <c r="O243" s="323"/>
      <c r="P243" s="323"/>
    </row>
    <row r="244" spans="1:16" ht="20.100000000000001" customHeight="1">
      <c r="C244" s="323"/>
      <c r="D244" s="323"/>
      <c r="E244" s="323"/>
      <c r="N244" s="323"/>
      <c r="O244" s="323"/>
      <c r="P244" s="323"/>
    </row>
    <row r="245" spans="1:16" ht="20.100000000000001" customHeight="1">
      <c r="C245" s="323"/>
      <c r="D245" s="323"/>
      <c r="E245" s="323"/>
      <c r="N245" s="323"/>
      <c r="O245" s="323"/>
      <c r="P245" s="323"/>
    </row>
    <row r="246" spans="1:16" ht="20.100000000000001" customHeight="1">
      <c r="C246" s="323"/>
      <c r="D246" s="323"/>
      <c r="E246" s="323"/>
      <c r="N246" s="323"/>
      <c r="O246" s="323"/>
      <c r="P246" s="323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328">
        <v>1</v>
      </c>
      <c r="E252" s="328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Maret</v>
      </c>
      <c r="N253" s="1020"/>
      <c r="O253" s="328">
        <f>+O217</f>
        <v>0</v>
      </c>
      <c r="P253" s="328">
        <f>+P217</f>
        <v>3</v>
      </c>
    </row>
    <row r="254" spans="1:16" ht="12.75" customHeight="1">
      <c r="A254" s="315" t="s">
        <v>58</v>
      </c>
      <c r="B254" s="315"/>
      <c r="C254" s="328">
        <v>0</v>
      </c>
      <c r="D254" s="328">
        <v>3</v>
      </c>
      <c r="E254" s="328">
        <v>5</v>
      </c>
      <c r="I254" s="1018"/>
      <c r="J254" s="324"/>
      <c r="K254" s="2"/>
      <c r="L254" s="23" t="s">
        <v>12</v>
      </c>
      <c r="M254" s="1019" t="str">
        <f>+M218</f>
        <v>: 2020</v>
      </c>
      <c r="N254" s="1020"/>
      <c r="O254" s="328">
        <f>+O218</f>
        <v>2</v>
      </c>
      <c r="P254" s="328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321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322" t="s">
        <v>18</v>
      </c>
      <c r="G258" s="322" t="s">
        <v>19</v>
      </c>
      <c r="H258" s="322" t="s">
        <v>20</v>
      </c>
      <c r="I258" s="325" t="s">
        <v>21</v>
      </c>
      <c r="J258" s="33" t="s">
        <v>9</v>
      </c>
      <c r="K258" s="322" t="s">
        <v>18</v>
      </c>
      <c r="L258" s="322" t="s">
        <v>19</v>
      </c>
      <c r="M258" s="322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326"/>
      <c r="G259" s="326"/>
      <c r="H259" s="326"/>
      <c r="I259" s="327" t="s">
        <v>23</v>
      </c>
      <c r="J259" s="34" t="s">
        <v>22</v>
      </c>
      <c r="K259" s="326"/>
      <c r="L259" s="326"/>
      <c r="M259" s="326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329" t="s">
        <v>28</v>
      </c>
      <c r="G260" s="329" t="s">
        <v>29</v>
      </c>
      <c r="H260" s="329" t="s">
        <v>30</v>
      </c>
      <c r="I260" s="46" t="s">
        <v>31</v>
      </c>
      <c r="J260" s="47" t="s">
        <v>32</v>
      </c>
      <c r="K260" s="329" t="s">
        <v>33</v>
      </c>
      <c r="L260" s="329" t="s">
        <v>34</v>
      </c>
      <c r="M260" s="329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343">
        <f>SUM(F263,F266)</f>
        <v>0</v>
      </c>
      <c r="G261" s="343">
        <f>SUM(G263,G266)</f>
        <v>0</v>
      </c>
      <c r="H261" s="343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336"/>
      <c r="G262" s="336"/>
      <c r="H262" s="336"/>
      <c r="I262" s="35"/>
      <c r="J262" s="335"/>
      <c r="K262" s="336"/>
      <c r="L262" s="336"/>
      <c r="M262" s="336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344">
        <f>SUM(F264:F265)</f>
        <v>0</v>
      </c>
      <c r="G263" s="344">
        <f t="shared" ref="G263:H263" si="56">SUM(G264:G265)</f>
        <v>0</v>
      </c>
      <c r="H263" s="344">
        <f t="shared" si="56"/>
        <v>0</v>
      </c>
      <c r="I263" s="333">
        <f>SUM(C263-F263+G263-H263)</f>
        <v>0</v>
      </c>
      <c r="J263" s="344">
        <f>SUM(J264:J265)</f>
        <v>0</v>
      </c>
      <c r="K263" s="344">
        <f t="shared" ref="K263:M263" si="57">SUM(K264:K265)</f>
        <v>0</v>
      </c>
      <c r="L263" s="344">
        <f t="shared" si="57"/>
        <v>0</v>
      </c>
      <c r="M263" s="344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345">
        <v>0</v>
      </c>
      <c r="G264" s="345">
        <v>0</v>
      </c>
      <c r="H264" s="345">
        <v>0</v>
      </c>
      <c r="I264" s="361">
        <f t="shared" ref="I264:I268" si="58">SUM(C264-F264+G264-H264)</f>
        <v>0</v>
      </c>
      <c r="J264" s="153">
        <v>0</v>
      </c>
      <c r="K264" s="153">
        <v>0</v>
      </c>
      <c r="L264" s="153">
        <v>0</v>
      </c>
      <c r="M264" s="153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345">
        <v>0</v>
      </c>
      <c r="G265" s="345">
        <v>0</v>
      </c>
      <c r="H265" s="345">
        <v>0</v>
      </c>
      <c r="I265" s="361">
        <f t="shared" si="58"/>
        <v>0</v>
      </c>
      <c r="J265" s="153">
        <v>0</v>
      </c>
      <c r="K265" s="153">
        <v>0</v>
      </c>
      <c r="L265" s="153">
        <v>0</v>
      </c>
      <c r="M265" s="153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344">
        <f>SUM(F267:F268)</f>
        <v>0</v>
      </c>
      <c r="G266" s="344">
        <f t="shared" ref="G266:H266" si="59">SUM(G267:G268)</f>
        <v>0</v>
      </c>
      <c r="H266" s="344">
        <f t="shared" si="59"/>
        <v>0</v>
      </c>
      <c r="I266" s="333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345">
        <v>0</v>
      </c>
      <c r="G267" s="345">
        <v>0</v>
      </c>
      <c r="H267" s="345">
        <v>0</v>
      </c>
      <c r="I267" s="361">
        <f t="shared" si="58"/>
        <v>0</v>
      </c>
      <c r="J267" s="36">
        <v>0</v>
      </c>
      <c r="K267" s="345">
        <v>0</v>
      </c>
      <c r="L267" s="345">
        <v>0</v>
      </c>
      <c r="M267" s="345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345">
        <v>0</v>
      </c>
      <c r="G268" s="345">
        <v>0</v>
      </c>
      <c r="H268" s="345">
        <v>0</v>
      </c>
      <c r="I268" s="361">
        <f t="shared" si="58"/>
        <v>0</v>
      </c>
      <c r="J268" s="36">
        <v>0</v>
      </c>
      <c r="K268" s="345">
        <v>0</v>
      </c>
      <c r="L268" s="345">
        <v>0</v>
      </c>
      <c r="M268" s="345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336"/>
      <c r="G269" s="336"/>
      <c r="H269" s="336"/>
      <c r="I269" s="340"/>
      <c r="J269" s="335"/>
      <c r="K269" s="336"/>
      <c r="L269" s="336"/>
      <c r="M269" s="336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345">
        <v>0</v>
      </c>
      <c r="G270" s="345">
        <v>0</v>
      </c>
      <c r="H270" s="345">
        <v>0</v>
      </c>
      <c r="I270" s="333">
        <f t="shared" ref="I270:I273" si="61">SUM(C270-F270+G270-H270)</f>
        <v>0</v>
      </c>
      <c r="J270" s="335"/>
      <c r="K270" s="336"/>
      <c r="L270" s="336"/>
      <c r="M270" s="336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345">
        <v>0</v>
      </c>
      <c r="G271" s="345">
        <v>0</v>
      </c>
      <c r="H271" s="345">
        <v>0</v>
      </c>
      <c r="I271" s="333">
        <f t="shared" si="61"/>
        <v>0</v>
      </c>
      <c r="J271" s="335"/>
      <c r="K271" s="336"/>
      <c r="L271" s="336"/>
      <c r="M271" s="336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345">
        <v>0</v>
      </c>
      <c r="G272" s="345">
        <v>0</v>
      </c>
      <c r="H272" s="345">
        <v>0</v>
      </c>
      <c r="I272" s="333">
        <f t="shared" si="61"/>
        <v>0</v>
      </c>
      <c r="J272" s="335"/>
      <c r="K272" s="336"/>
      <c r="L272" s="336"/>
      <c r="M272" s="336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346">
        <v>0</v>
      </c>
      <c r="G273" s="346">
        <v>0</v>
      </c>
      <c r="H273" s="346">
        <v>0</v>
      </c>
      <c r="I273" s="333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341"/>
      <c r="I274" s="38"/>
      <c r="J274" s="39"/>
      <c r="K274" s="363"/>
      <c r="L274" s="363"/>
      <c r="M274" s="363"/>
      <c r="N274" s="1042"/>
      <c r="O274" s="1042"/>
      <c r="P274" s="1043"/>
    </row>
    <row r="275" spans="1:16" ht="20.100000000000001" customHeight="1">
      <c r="B275" s="323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323"/>
      <c r="D276" s="323"/>
      <c r="E276" s="323"/>
      <c r="N276" s="323"/>
      <c r="O276" s="323"/>
      <c r="P276" s="323"/>
    </row>
    <row r="277" spans="1:16" ht="20.100000000000001" customHeight="1">
      <c r="C277" s="323"/>
      <c r="D277" s="323"/>
      <c r="E277" s="323"/>
      <c r="N277" s="323"/>
      <c r="O277" s="323"/>
      <c r="P277" s="323"/>
    </row>
    <row r="278" spans="1:16" ht="20.100000000000001" customHeight="1">
      <c r="C278" s="323"/>
      <c r="D278" s="323"/>
      <c r="E278" s="323"/>
      <c r="N278" s="323"/>
      <c r="O278" s="323"/>
      <c r="P278" s="323"/>
    </row>
    <row r="279" spans="1:16" ht="20.100000000000001" customHeight="1">
      <c r="C279" s="323"/>
      <c r="D279" s="323"/>
      <c r="E279" s="323"/>
      <c r="N279" s="323"/>
      <c r="O279" s="323"/>
      <c r="P279" s="323"/>
    </row>
    <row r="280" spans="1:16" ht="26.25" customHeight="1">
      <c r="C280" s="323"/>
      <c r="D280" s="323"/>
      <c r="E280" s="323"/>
      <c r="N280" s="323"/>
      <c r="O280" s="323"/>
      <c r="P280" s="323"/>
    </row>
    <row r="281" spans="1:16" ht="20.100000000000001" customHeight="1">
      <c r="C281" s="323"/>
      <c r="D281" s="323"/>
      <c r="E281" s="323"/>
      <c r="N281" s="323"/>
      <c r="O281" s="323"/>
      <c r="P281" s="323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328">
        <v>1</v>
      </c>
      <c r="E287" s="328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Maret</v>
      </c>
      <c r="N288" s="1020"/>
      <c r="O288" s="328">
        <f>+O253</f>
        <v>0</v>
      </c>
      <c r="P288" s="328">
        <f>+P253</f>
        <v>3</v>
      </c>
    </row>
    <row r="289" spans="1:19" s="3" customFormat="1" ht="12.75" customHeight="1">
      <c r="A289" s="315" t="s">
        <v>52</v>
      </c>
      <c r="B289" s="315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321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322" t="s">
        <v>18</v>
      </c>
      <c r="G293" s="322" t="s">
        <v>19</v>
      </c>
      <c r="H293" s="322" t="s">
        <v>20</v>
      </c>
      <c r="I293" s="325" t="s">
        <v>21</v>
      </c>
      <c r="J293" s="33" t="s">
        <v>9</v>
      </c>
      <c r="K293" s="322" t="s">
        <v>18</v>
      </c>
      <c r="L293" s="322" t="s">
        <v>19</v>
      </c>
      <c r="M293" s="322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326"/>
      <c r="G294" s="326"/>
      <c r="H294" s="326"/>
      <c r="I294" s="327" t="s">
        <v>23</v>
      </c>
      <c r="J294" s="34" t="s">
        <v>22</v>
      </c>
      <c r="K294" s="326"/>
      <c r="L294" s="326"/>
      <c r="M294" s="326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329" t="s">
        <v>28</v>
      </c>
      <c r="G295" s="329" t="s">
        <v>29</v>
      </c>
      <c r="H295" s="329" t="s">
        <v>30</v>
      </c>
      <c r="I295" s="46" t="s">
        <v>31</v>
      </c>
      <c r="J295" s="47" t="s">
        <v>32</v>
      </c>
      <c r="K295" s="329" t="s">
        <v>33</v>
      </c>
      <c r="L295" s="329" t="s">
        <v>34</v>
      </c>
      <c r="M295" s="329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665</v>
      </c>
      <c r="D296" s="1014"/>
      <c r="E296" s="1014"/>
      <c r="F296" s="330">
        <f>SUM(F298,F301)</f>
        <v>323</v>
      </c>
      <c r="G296" s="330">
        <f>SUM(G298,G301)</f>
        <v>0</v>
      </c>
      <c r="H296" s="330">
        <f>SUM(H298,H301)</f>
        <v>0</v>
      </c>
      <c r="I296" s="41">
        <f>SUM(I298,I301)</f>
        <v>342</v>
      </c>
      <c r="J296" s="7">
        <f>SUM(J298,J301)</f>
        <v>5</v>
      </c>
      <c r="K296" s="7">
        <f t="shared" ref="K296:N296" si="63">SUM(K298,K301)</f>
        <v>5</v>
      </c>
      <c r="L296" s="7">
        <f t="shared" si="63"/>
        <v>0</v>
      </c>
      <c r="M296" s="7">
        <f t="shared" si="63"/>
        <v>0</v>
      </c>
      <c r="N296" s="1015">
        <f t="shared" si="63"/>
        <v>0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336"/>
      <c r="G297" s="336"/>
      <c r="H297" s="336"/>
      <c r="I297" s="362"/>
      <c r="J297" s="335"/>
      <c r="K297" s="336"/>
      <c r="L297" s="336"/>
      <c r="M297" s="336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355">
        <f>SUM(F299:F300)</f>
        <v>0</v>
      </c>
      <c r="G298" s="355">
        <f t="shared" ref="G298:H298" si="64">SUM(G299:G300)</f>
        <v>0</v>
      </c>
      <c r="H298" s="334">
        <f t="shared" si="64"/>
        <v>0</v>
      </c>
      <c r="I298" s="357">
        <f>SUM(C298-F298+G298-H298)</f>
        <v>0</v>
      </c>
      <c r="J298" s="344">
        <f>SUM(J299:J300)</f>
        <v>0</v>
      </c>
      <c r="K298" s="344">
        <f t="shared" ref="K298:M298" si="65">SUM(K299:K300)</f>
        <v>0</v>
      </c>
      <c r="L298" s="344">
        <f t="shared" si="65"/>
        <v>0</v>
      </c>
      <c r="M298" s="344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331">
        <v>0</v>
      </c>
      <c r="G299" s="331">
        <v>0</v>
      </c>
      <c r="H299" s="331">
        <v>0</v>
      </c>
      <c r="I299" s="42">
        <f t="shared" ref="I299:I303" si="66">SUM(C299-F299+G299-H299)</f>
        <v>0</v>
      </c>
      <c r="J299" s="153">
        <v>0</v>
      </c>
      <c r="K299" s="153">
        <v>0</v>
      </c>
      <c r="L299" s="153">
        <v>0</v>
      </c>
      <c r="M299" s="153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331">
        <v>0</v>
      </c>
      <c r="G300" s="331">
        <v>0</v>
      </c>
      <c r="H300" s="331">
        <v>0</v>
      </c>
      <c r="I300" s="42">
        <f t="shared" si="66"/>
        <v>0</v>
      </c>
      <c r="J300" s="153">
        <v>0</v>
      </c>
      <c r="K300" s="153">
        <v>0</v>
      </c>
      <c r="L300" s="153">
        <v>0</v>
      </c>
      <c r="M300" s="153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665</v>
      </c>
      <c r="D301" s="1028"/>
      <c r="E301" s="1028"/>
      <c r="F301" s="334">
        <f>SUM(F302:F303)</f>
        <v>323</v>
      </c>
      <c r="G301" s="334">
        <f t="shared" ref="G301:H301" si="67">SUM(G302:G303)</f>
        <v>0</v>
      </c>
      <c r="H301" s="334">
        <f t="shared" si="67"/>
        <v>0</v>
      </c>
      <c r="I301" s="357">
        <f t="shared" si="66"/>
        <v>342</v>
      </c>
      <c r="J301" s="13">
        <f>SUM(J302:J303)</f>
        <v>5</v>
      </c>
      <c r="K301" s="13">
        <f t="shared" ref="K301:M301" si="68">SUM(K302:K303)</f>
        <v>5</v>
      </c>
      <c r="L301" s="13">
        <f t="shared" si="68"/>
        <v>0</v>
      </c>
      <c r="M301" s="13">
        <f t="shared" si="68"/>
        <v>0</v>
      </c>
      <c r="N301" s="1025">
        <f>SUM(N302:P303)</f>
        <v>0</v>
      </c>
      <c r="O301" s="1025"/>
      <c r="P301" s="1026"/>
    </row>
    <row r="302" spans="1:19" ht="15">
      <c r="A302" s="11"/>
      <c r="B302" s="12" t="s">
        <v>40</v>
      </c>
      <c r="C302" s="1023">
        <v>611</v>
      </c>
      <c r="D302" s="1024"/>
      <c r="E302" s="1024"/>
      <c r="F302" s="331">
        <v>269</v>
      </c>
      <c r="G302" s="331">
        <v>0</v>
      </c>
      <c r="H302" s="331">
        <v>0</v>
      </c>
      <c r="I302" s="42">
        <f>SUM(C302-F302+G302-H302)</f>
        <v>342</v>
      </c>
      <c r="J302" s="36">
        <v>0</v>
      </c>
      <c r="K302" s="345">
        <v>0</v>
      </c>
      <c r="L302" s="345">
        <v>0</v>
      </c>
      <c r="M302" s="345">
        <v>0</v>
      </c>
      <c r="N302" s="1025">
        <f>SUM(J302-K302+L302-M302)</f>
        <v>0</v>
      </c>
      <c r="O302" s="1025"/>
      <c r="P302" s="1026"/>
    </row>
    <row r="303" spans="1:19" ht="18.75" customHeight="1">
      <c r="A303" s="11"/>
      <c r="B303" s="12" t="s">
        <v>41</v>
      </c>
      <c r="C303" s="1023">
        <v>54</v>
      </c>
      <c r="D303" s="1024"/>
      <c r="E303" s="1024"/>
      <c r="F303" s="331">
        <v>54</v>
      </c>
      <c r="G303" s="331">
        <v>0</v>
      </c>
      <c r="H303" s="331">
        <v>0</v>
      </c>
      <c r="I303" s="42">
        <f t="shared" si="66"/>
        <v>0</v>
      </c>
      <c r="J303" s="36">
        <v>5</v>
      </c>
      <c r="K303" s="345">
        <v>5</v>
      </c>
      <c r="L303" s="345">
        <v>0</v>
      </c>
      <c r="M303" s="345">
        <v>0</v>
      </c>
      <c r="N303" s="1025">
        <f>SUM(J303-K303+L303-M303)</f>
        <v>0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336"/>
      <c r="G304" s="362"/>
      <c r="H304" s="362"/>
      <c r="I304" s="362"/>
      <c r="J304" s="335"/>
      <c r="K304" s="336"/>
      <c r="L304" s="336"/>
      <c r="M304" s="336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167</v>
      </c>
      <c r="D305" s="1079"/>
      <c r="E305" s="1079"/>
      <c r="F305" s="356">
        <v>164</v>
      </c>
      <c r="G305" s="356">
        <v>0</v>
      </c>
      <c r="H305" s="356">
        <v>0</v>
      </c>
      <c r="I305" s="357">
        <f t="shared" ref="I305:I308" si="69">SUM(C305-F305+G305-H305)</f>
        <v>3</v>
      </c>
      <c r="J305" s="335"/>
      <c r="K305" s="336"/>
      <c r="L305" s="336"/>
      <c r="M305" s="336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398</v>
      </c>
      <c r="D306" s="1024"/>
      <c r="E306" s="1024"/>
      <c r="F306" s="331">
        <v>159</v>
      </c>
      <c r="G306" s="331">
        <v>0</v>
      </c>
      <c r="H306" s="331">
        <v>0</v>
      </c>
      <c r="I306" s="357">
        <f t="shared" si="69"/>
        <v>239</v>
      </c>
      <c r="J306" s="335"/>
      <c r="K306" s="336"/>
      <c r="L306" s="336"/>
      <c r="M306" s="336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331">
        <v>0</v>
      </c>
      <c r="G307" s="331">
        <v>0</v>
      </c>
      <c r="H307" s="331">
        <v>0</v>
      </c>
      <c r="I307" s="357">
        <f t="shared" si="69"/>
        <v>0</v>
      </c>
      <c r="J307" s="335"/>
      <c r="K307" s="336"/>
      <c r="L307" s="336"/>
      <c r="M307" s="336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100</v>
      </c>
      <c r="D308" s="1035"/>
      <c r="E308" s="1035"/>
      <c r="F308" s="339">
        <v>0</v>
      </c>
      <c r="G308" s="339">
        <v>0</v>
      </c>
      <c r="H308" s="339">
        <v>0</v>
      </c>
      <c r="I308" s="357">
        <f t="shared" si="69"/>
        <v>100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341"/>
      <c r="I309" s="38"/>
      <c r="J309" s="39"/>
      <c r="K309" s="363"/>
      <c r="L309" s="363"/>
      <c r="M309" s="363"/>
      <c r="N309" s="1042"/>
      <c r="O309" s="1042"/>
      <c r="P309" s="1043"/>
    </row>
    <row r="310" spans="1:16" ht="20.100000000000001" customHeight="1">
      <c r="B310" s="323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323"/>
      <c r="D312" s="323"/>
      <c r="E312" s="323"/>
      <c r="J312" s="1" t="s">
        <v>1</v>
      </c>
      <c r="N312" s="323"/>
      <c r="O312" s="323"/>
      <c r="P312" s="323"/>
    </row>
    <row r="313" spans="1:16" ht="20.100000000000001" customHeight="1">
      <c r="C313" s="323"/>
      <c r="D313" s="323"/>
      <c r="E313" s="323"/>
      <c r="N313" s="323"/>
      <c r="O313" s="323"/>
      <c r="P313" s="323"/>
    </row>
    <row r="314" spans="1:16" ht="20.100000000000001" customHeight="1">
      <c r="C314" s="323"/>
      <c r="D314" s="323"/>
      <c r="E314" s="323"/>
      <c r="N314" s="323"/>
      <c r="O314" s="323"/>
      <c r="P314" s="323"/>
    </row>
    <row r="315" spans="1:16" ht="20.100000000000001" customHeight="1">
      <c r="C315" s="323"/>
      <c r="D315" s="323"/>
      <c r="E315" s="323"/>
      <c r="N315" s="323"/>
      <c r="O315" s="323"/>
      <c r="P315" s="323"/>
    </row>
    <row r="316" spans="1:16" ht="20.100000000000001" customHeight="1">
      <c r="C316" s="323"/>
      <c r="D316" s="323"/>
      <c r="E316" s="323"/>
      <c r="N316" s="323"/>
      <c r="O316" s="323"/>
      <c r="P316" s="323"/>
    </row>
    <row r="317" spans="1:16" ht="24" customHeight="1">
      <c r="C317" s="323"/>
      <c r="D317" s="323"/>
      <c r="E317" s="323"/>
      <c r="N317" s="323"/>
      <c r="O317" s="323"/>
      <c r="P317" s="323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328">
        <v>1</v>
      </c>
      <c r="E323" s="328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Maret</v>
      </c>
      <c r="N324" s="1020"/>
      <c r="O324" s="328">
        <f>+O288</f>
        <v>0</v>
      </c>
      <c r="P324" s="328">
        <f>+P288</f>
        <v>3</v>
      </c>
    </row>
    <row r="325" spans="1:16" s="3" customFormat="1" ht="12.75" customHeight="1">
      <c r="A325" s="316" t="s">
        <v>55</v>
      </c>
      <c r="B325" s="316"/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321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322" t="s">
        <v>18</v>
      </c>
      <c r="G329" s="322" t="s">
        <v>19</v>
      </c>
      <c r="H329" s="322" t="s">
        <v>20</v>
      </c>
      <c r="I329" s="325" t="s">
        <v>21</v>
      </c>
      <c r="J329" s="33" t="s">
        <v>9</v>
      </c>
      <c r="K329" s="322" t="s">
        <v>18</v>
      </c>
      <c r="L329" s="322" t="s">
        <v>19</v>
      </c>
      <c r="M329" s="322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326"/>
      <c r="G330" s="326"/>
      <c r="H330" s="326"/>
      <c r="I330" s="327" t="s">
        <v>23</v>
      </c>
      <c r="J330" s="34" t="s">
        <v>22</v>
      </c>
      <c r="K330" s="326"/>
      <c r="L330" s="326"/>
      <c r="M330" s="326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329" t="s">
        <v>28</v>
      </c>
      <c r="G331" s="329" t="s">
        <v>29</v>
      </c>
      <c r="H331" s="329" t="s">
        <v>30</v>
      </c>
      <c r="I331" s="46" t="s">
        <v>31</v>
      </c>
      <c r="J331" s="47" t="s">
        <v>32</v>
      </c>
      <c r="K331" s="329" t="s">
        <v>33</v>
      </c>
      <c r="L331" s="329" t="s">
        <v>34</v>
      </c>
      <c r="M331" s="329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165</v>
      </c>
      <c r="D332" s="1014"/>
      <c r="E332" s="1014"/>
      <c r="F332" s="343">
        <f>SUM(F334,F337)</f>
        <v>5</v>
      </c>
      <c r="G332" s="343">
        <f>SUM(G334,G337)</f>
        <v>0</v>
      </c>
      <c r="H332" s="343">
        <f>SUM(H334,H337)</f>
        <v>0</v>
      </c>
      <c r="I332" s="41">
        <f>SUM(I334,I337)</f>
        <v>160</v>
      </c>
      <c r="J332" s="41">
        <f>SUM(J334,J337)</f>
        <v>415</v>
      </c>
      <c r="K332" s="7">
        <f t="shared" ref="K332:N332" si="71">SUM(K334,K337)</f>
        <v>235</v>
      </c>
      <c r="L332" s="41">
        <f t="shared" si="71"/>
        <v>0</v>
      </c>
      <c r="M332" s="7">
        <f t="shared" si="71"/>
        <v>0</v>
      </c>
      <c r="N332" s="1015">
        <f t="shared" si="71"/>
        <v>180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336"/>
      <c r="G333" s="336"/>
      <c r="H333" s="336"/>
      <c r="I333" s="35"/>
      <c r="J333" s="336"/>
      <c r="K333" s="336"/>
      <c r="L333" s="336"/>
      <c r="M333" s="336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344">
        <f>SUM(F335:F336)</f>
        <v>0</v>
      </c>
      <c r="G334" s="344">
        <f t="shared" ref="G334:H334" si="72">SUM(G335:G336)</f>
        <v>0</v>
      </c>
      <c r="H334" s="344">
        <f t="shared" si="72"/>
        <v>0</v>
      </c>
      <c r="I334" s="333">
        <f>SUM(C334-F334+G334-H334)</f>
        <v>0</v>
      </c>
      <c r="J334" s="334">
        <f>SUM(J335:J336)</f>
        <v>0</v>
      </c>
      <c r="K334" s="344">
        <f t="shared" ref="K334:M334" si="73">SUM(K335:K336)</f>
        <v>0</v>
      </c>
      <c r="L334" s="334">
        <f t="shared" si="73"/>
        <v>0</v>
      </c>
      <c r="M334" s="344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345">
        <v>0</v>
      </c>
      <c r="G335" s="345">
        <v>0</v>
      </c>
      <c r="H335" s="345">
        <v>0</v>
      </c>
      <c r="I335" s="361">
        <f t="shared" ref="I335:I339" si="74">SUM(C335-F335+G335-H335)</f>
        <v>0</v>
      </c>
      <c r="J335" s="153">
        <v>0</v>
      </c>
      <c r="K335" s="153">
        <v>0</v>
      </c>
      <c r="L335" s="153">
        <v>0</v>
      </c>
      <c r="M335" s="153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345">
        <v>0</v>
      </c>
      <c r="G336" s="345">
        <v>0</v>
      </c>
      <c r="H336" s="345">
        <v>0</v>
      </c>
      <c r="I336" s="361">
        <f t="shared" si="74"/>
        <v>0</v>
      </c>
      <c r="J336" s="153">
        <v>0</v>
      </c>
      <c r="K336" s="153">
        <v>0</v>
      </c>
      <c r="L336" s="153">
        <v>0</v>
      </c>
      <c r="M336" s="153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165</v>
      </c>
      <c r="D337" s="1028"/>
      <c r="E337" s="1028"/>
      <c r="F337" s="344">
        <f>SUM(F338:F339)</f>
        <v>5</v>
      </c>
      <c r="G337" s="344">
        <f t="shared" ref="G337:H337" si="75">SUM(G338:G339)</f>
        <v>0</v>
      </c>
      <c r="H337" s="344">
        <f t="shared" si="75"/>
        <v>0</v>
      </c>
      <c r="I337" s="357">
        <f t="shared" si="74"/>
        <v>160</v>
      </c>
      <c r="J337" s="48">
        <f>SUM(J338:J339)</f>
        <v>415</v>
      </c>
      <c r="K337" s="13">
        <f t="shared" ref="K337:M337" si="76">SUM(K338:K339)</f>
        <v>235</v>
      </c>
      <c r="L337" s="48">
        <f t="shared" si="76"/>
        <v>0</v>
      </c>
      <c r="M337" s="13">
        <f t="shared" si="76"/>
        <v>0</v>
      </c>
      <c r="N337" s="1025">
        <f>SUM(N338:P339)</f>
        <v>180</v>
      </c>
      <c r="O337" s="1025"/>
      <c r="P337" s="1026"/>
    </row>
    <row r="338" spans="1:18" ht="24" customHeight="1">
      <c r="A338" s="11"/>
      <c r="B338" s="12" t="s">
        <v>40</v>
      </c>
      <c r="C338" s="1023">
        <v>145</v>
      </c>
      <c r="D338" s="1024"/>
      <c r="E338" s="1024"/>
      <c r="F338" s="331">
        <v>5</v>
      </c>
      <c r="G338" s="331">
        <v>0</v>
      </c>
      <c r="H338" s="331">
        <v>0</v>
      </c>
      <c r="I338" s="42">
        <f t="shared" si="74"/>
        <v>140</v>
      </c>
      <c r="J338" s="49">
        <v>0</v>
      </c>
      <c r="K338" s="345">
        <v>0</v>
      </c>
      <c r="L338" s="331">
        <v>0</v>
      </c>
      <c r="M338" s="345">
        <v>0</v>
      </c>
      <c r="N338" s="1025">
        <f>SUM(J338-K338+L338-M338)</f>
        <v>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20</v>
      </c>
      <c r="D339" s="1024"/>
      <c r="E339" s="1024"/>
      <c r="F339" s="331">
        <v>0</v>
      </c>
      <c r="G339" s="331">
        <v>0</v>
      </c>
      <c r="H339" s="331">
        <v>0</v>
      </c>
      <c r="I339" s="42">
        <f t="shared" si="74"/>
        <v>20</v>
      </c>
      <c r="J339" s="49">
        <v>415</v>
      </c>
      <c r="K339" s="345">
        <v>235</v>
      </c>
      <c r="L339" s="331">
        <v>0</v>
      </c>
      <c r="M339" s="345">
        <v>0</v>
      </c>
      <c r="N339" s="1025">
        <f>SUM(J339-K339+L339-M339)</f>
        <v>180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336"/>
      <c r="G340" s="336"/>
      <c r="H340" s="336"/>
      <c r="I340" s="340"/>
      <c r="J340" s="336"/>
      <c r="K340" s="336"/>
      <c r="L340" s="336"/>
      <c r="M340" s="336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345">
        <v>0</v>
      </c>
      <c r="G341" s="345">
        <v>0</v>
      </c>
      <c r="H341" s="345">
        <v>0</v>
      </c>
      <c r="I341" s="333">
        <f t="shared" ref="I341:I344" si="77">SUM(C341-F341+G341-H341)</f>
        <v>0</v>
      </c>
      <c r="J341" s="336"/>
      <c r="K341" s="336"/>
      <c r="L341" s="336"/>
      <c r="M341" s="336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165</v>
      </c>
      <c r="D342" s="1024"/>
      <c r="E342" s="1024"/>
      <c r="F342" s="345">
        <v>5</v>
      </c>
      <c r="G342" s="345">
        <v>0</v>
      </c>
      <c r="H342" s="345">
        <v>0</v>
      </c>
      <c r="I342" s="357">
        <f t="shared" si="77"/>
        <v>160</v>
      </c>
      <c r="J342" s="336"/>
      <c r="K342" s="336"/>
      <c r="L342" s="336"/>
      <c r="M342" s="336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345">
        <v>0</v>
      </c>
      <c r="G343" s="345">
        <v>0</v>
      </c>
      <c r="H343" s="345">
        <v>0</v>
      </c>
      <c r="I343" s="333">
        <f t="shared" si="77"/>
        <v>0</v>
      </c>
      <c r="J343" s="336"/>
      <c r="K343" s="336"/>
      <c r="L343" s="336"/>
      <c r="M343" s="336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346">
        <v>0</v>
      </c>
      <c r="G344" s="346">
        <v>0</v>
      </c>
      <c r="H344" s="346">
        <v>0</v>
      </c>
      <c r="I344" s="333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341"/>
      <c r="I345" s="38"/>
      <c r="J345" s="363"/>
      <c r="K345" s="363"/>
      <c r="L345" s="363"/>
      <c r="M345" s="363"/>
      <c r="N345" s="1042"/>
      <c r="O345" s="1042"/>
      <c r="P345" s="1043"/>
    </row>
    <row r="346" spans="1:18">
      <c r="B346" s="323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323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342"/>
      <c r="O347" s="342"/>
      <c r="P347" s="342"/>
    </row>
    <row r="348" spans="1:18">
      <c r="B348" s="323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342"/>
      <c r="O348" s="342"/>
      <c r="P348" s="342"/>
    </row>
    <row r="349" spans="1:18">
      <c r="B349" s="323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342"/>
      <c r="O349" s="342"/>
      <c r="P349" s="342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323"/>
      <c r="D351" s="323"/>
      <c r="E351" s="323"/>
      <c r="N351" s="323"/>
      <c r="O351" s="323"/>
      <c r="P351" s="323"/>
    </row>
    <row r="352" spans="1:18" ht="12.75" customHeight="1">
      <c r="C352" s="323"/>
      <c r="D352" s="323"/>
      <c r="E352" s="323"/>
      <c r="N352" s="323"/>
      <c r="O352" s="323"/>
      <c r="P352" s="323"/>
    </row>
    <row r="353" spans="1:16" ht="12.75" customHeight="1">
      <c r="C353" s="323"/>
      <c r="D353" s="323"/>
      <c r="E353" s="323"/>
      <c r="N353" s="323"/>
      <c r="O353" s="323"/>
      <c r="P353" s="323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328">
        <v>1</v>
      </c>
      <c r="E359" s="328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Maret</v>
      </c>
      <c r="N360" s="1020"/>
      <c r="O360" s="328">
        <f>+O324</f>
        <v>0</v>
      </c>
      <c r="P360" s="328">
        <f>+P324</f>
        <v>3</v>
      </c>
    </row>
    <row r="361" spans="1:16" s="3" customFormat="1" ht="15" customHeight="1">
      <c r="A361" s="316" t="s">
        <v>61</v>
      </c>
      <c r="B361" s="316"/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321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322" t="s">
        <v>18</v>
      </c>
      <c r="G365" s="322" t="s">
        <v>19</v>
      </c>
      <c r="H365" s="322" t="s">
        <v>20</v>
      </c>
      <c r="I365" s="325" t="s">
        <v>21</v>
      </c>
      <c r="J365" s="33" t="s">
        <v>9</v>
      </c>
      <c r="K365" s="322" t="s">
        <v>18</v>
      </c>
      <c r="L365" s="322" t="s">
        <v>19</v>
      </c>
      <c r="M365" s="322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326"/>
      <c r="G366" s="326"/>
      <c r="H366" s="326"/>
      <c r="I366" s="327" t="s">
        <v>23</v>
      </c>
      <c r="J366" s="34" t="s">
        <v>22</v>
      </c>
      <c r="K366" s="326"/>
      <c r="L366" s="326"/>
      <c r="M366" s="326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329" t="s">
        <v>28</v>
      </c>
      <c r="G367" s="329" t="s">
        <v>29</v>
      </c>
      <c r="H367" s="329" t="s">
        <v>30</v>
      </c>
      <c r="I367" s="46" t="s">
        <v>31</v>
      </c>
      <c r="J367" s="47" t="s">
        <v>32</v>
      </c>
      <c r="K367" s="329" t="s">
        <v>33</v>
      </c>
      <c r="L367" s="329" t="s">
        <v>34</v>
      </c>
      <c r="M367" s="329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85</v>
      </c>
      <c r="D368" s="1048"/>
      <c r="E368" s="1048"/>
      <c r="F368" s="343">
        <f>SUM(F370,F373)</f>
        <v>0</v>
      </c>
      <c r="G368" s="343">
        <f>SUM(G370,G373)</f>
        <v>0</v>
      </c>
      <c r="H368" s="343">
        <f>SUM(H370,H373)</f>
        <v>0</v>
      </c>
      <c r="I368" s="7">
        <f>SUM(I370,I373)</f>
        <v>85</v>
      </c>
      <c r="J368" s="7">
        <f>SUM(J370,J373)</f>
        <v>100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1015">
        <f t="shared" si="79"/>
        <v>100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336"/>
      <c r="G369" s="336"/>
      <c r="H369" s="336"/>
      <c r="I369" s="35"/>
      <c r="J369" s="335"/>
      <c r="K369" s="335"/>
      <c r="L369" s="336"/>
      <c r="M369" s="336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344">
        <f>SUM(F371:F372)</f>
        <v>0</v>
      </c>
      <c r="G370" s="344">
        <f t="shared" ref="G370:H370" si="80">SUM(G371:G372)</f>
        <v>0</v>
      </c>
      <c r="H370" s="344">
        <f t="shared" si="80"/>
        <v>0</v>
      </c>
      <c r="I370" s="333">
        <f>SUM(C370-F370+G370-H370)</f>
        <v>0</v>
      </c>
      <c r="J370" s="344">
        <f>SUM(J371:J372)</f>
        <v>0</v>
      </c>
      <c r="K370" s="334">
        <f t="shared" ref="K370:M370" si="81">SUM(K371:K372)</f>
        <v>0</v>
      </c>
      <c r="L370" s="344">
        <f t="shared" si="81"/>
        <v>0</v>
      </c>
      <c r="M370" s="344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345">
        <v>0</v>
      </c>
      <c r="G371" s="345">
        <v>0</v>
      </c>
      <c r="H371" s="345">
        <v>0</v>
      </c>
      <c r="I371" s="361">
        <f t="shared" ref="I371:I375" si="82">SUM(C371-F371+G371-H371)</f>
        <v>0</v>
      </c>
      <c r="J371" s="153">
        <v>0</v>
      </c>
      <c r="K371" s="153">
        <v>0</v>
      </c>
      <c r="L371" s="153">
        <v>0</v>
      </c>
      <c r="M371" s="153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345">
        <v>0</v>
      </c>
      <c r="G372" s="345">
        <v>0</v>
      </c>
      <c r="H372" s="345">
        <v>0</v>
      </c>
      <c r="I372" s="361">
        <f t="shared" si="82"/>
        <v>0</v>
      </c>
      <c r="J372" s="153">
        <v>0</v>
      </c>
      <c r="K372" s="153">
        <v>0</v>
      </c>
      <c r="L372" s="153">
        <v>0</v>
      </c>
      <c r="M372" s="153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85</v>
      </c>
      <c r="D373" s="1050"/>
      <c r="E373" s="1050"/>
      <c r="F373" s="344">
        <f>SUM(F374:F375)</f>
        <v>0</v>
      </c>
      <c r="G373" s="344">
        <f t="shared" ref="G373:H373" si="83">SUM(G374:G375)</f>
        <v>0</v>
      </c>
      <c r="H373" s="344">
        <f t="shared" si="83"/>
        <v>0</v>
      </c>
      <c r="I373" s="333">
        <f t="shared" si="82"/>
        <v>85</v>
      </c>
      <c r="J373" s="13">
        <f>SUM(J374:J375)</f>
        <v>100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80">
        <f>SUM(N374:P375)</f>
        <v>100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85</v>
      </c>
      <c r="D374" s="1052"/>
      <c r="E374" s="1052"/>
      <c r="F374" s="345">
        <v>0</v>
      </c>
      <c r="G374" s="345">
        <v>0</v>
      </c>
      <c r="H374" s="345">
        <v>0</v>
      </c>
      <c r="I374" s="361">
        <f t="shared" si="82"/>
        <v>85</v>
      </c>
      <c r="J374" s="36">
        <v>0</v>
      </c>
      <c r="K374" s="331">
        <v>0</v>
      </c>
      <c r="L374" s="345">
        <v>0</v>
      </c>
      <c r="M374" s="345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345">
        <v>0</v>
      </c>
      <c r="G375" s="345">
        <v>0</v>
      </c>
      <c r="H375" s="345">
        <v>0</v>
      </c>
      <c r="I375" s="361">
        <f t="shared" si="82"/>
        <v>0</v>
      </c>
      <c r="J375" s="36">
        <v>100</v>
      </c>
      <c r="K375" s="331">
        <v>0</v>
      </c>
      <c r="L375" s="345">
        <v>0</v>
      </c>
      <c r="M375" s="345">
        <v>0</v>
      </c>
      <c r="N375" s="1025">
        <f>SUM(J375-K375+L375-M375)</f>
        <v>100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336"/>
      <c r="G376" s="336"/>
      <c r="H376" s="336"/>
      <c r="I376" s="340"/>
      <c r="J376" s="335"/>
      <c r="K376" s="336"/>
      <c r="L376" s="336"/>
      <c r="M376" s="336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345">
        <v>0</v>
      </c>
      <c r="G377" s="345">
        <v>0</v>
      </c>
      <c r="H377" s="345">
        <v>0</v>
      </c>
      <c r="I377" s="333">
        <f t="shared" ref="I377:I380" si="85">SUM(C377-F377+G377-H377)</f>
        <v>0</v>
      </c>
      <c r="J377" s="335"/>
      <c r="K377" s="336"/>
      <c r="L377" s="336"/>
      <c r="M377" s="336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85</v>
      </c>
      <c r="D378" s="1052"/>
      <c r="E378" s="1052"/>
      <c r="F378" s="345">
        <v>0</v>
      </c>
      <c r="G378" s="345">
        <v>0</v>
      </c>
      <c r="H378" s="345">
        <v>0</v>
      </c>
      <c r="I378" s="333">
        <f t="shared" si="85"/>
        <v>85</v>
      </c>
      <c r="J378" s="335"/>
      <c r="K378" s="336"/>
      <c r="L378" s="336"/>
      <c r="M378" s="336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345">
        <v>0</v>
      </c>
      <c r="G379" s="345">
        <v>0</v>
      </c>
      <c r="H379" s="345">
        <v>0</v>
      </c>
      <c r="I379" s="333">
        <f t="shared" si="85"/>
        <v>0</v>
      </c>
      <c r="J379" s="335" t="s">
        <v>1</v>
      </c>
      <c r="K379" s="336"/>
      <c r="L379" s="336"/>
      <c r="M379" s="336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346">
        <v>0</v>
      </c>
      <c r="G380" s="346">
        <v>0</v>
      </c>
      <c r="H380" s="346">
        <v>0</v>
      </c>
      <c r="I380" s="333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341"/>
      <c r="I381" s="38"/>
      <c r="J381" s="39"/>
      <c r="K381" s="363"/>
      <c r="L381" s="363"/>
      <c r="M381" s="363"/>
      <c r="N381" s="1042"/>
      <c r="O381" s="1042"/>
      <c r="P381" s="1043"/>
    </row>
    <row r="382" spans="1:16">
      <c r="B382" s="323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323"/>
      <c r="D383" s="323"/>
      <c r="E383" s="323"/>
      <c r="N383" s="323"/>
      <c r="O383" s="323"/>
      <c r="P383" s="323"/>
    </row>
    <row r="384" spans="1:16">
      <c r="C384" s="323"/>
      <c r="D384" s="323"/>
      <c r="E384" s="323"/>
      <c r="N384" s="323"/>
      <c r="O384" s="323"/>
      <c r="P384" s="323"/>
    </row>
    <row r="385" spans="1:16" ht="12.75" customHeight="1">
      <c r="C385" s="323"/>
      <c r="D385" s="323"/>
      <c r="E385" s="323"/>
      <c r="N385" s="323"/>
      <c r="O385" s="323"/>
      <c r="P385" s="323"/>
    </row>
    <row r="386" spans="1:16" ht="12.75" customHeight="1">
      <c r="C386" s="323"/>
      <c r="D386" s="323"/>
      <c r="E386" s="323"/>
      <c r="N386" s="323"/>
      <c r="O386" s="323"/>
      <c r="P386" s="323"/>
    </row>
    <row r="387" spans="1:16">
      <c r="C387" s="323"/>
      <c r="D387" s="323"/>
      <c r="E387" s="323"/>
      <c r="N387" s="323"/>
      <c r="O387" s="323"/>
      <c r="P387" s="323"/>
    </row>
    <row r="388" spans="1:16">
      <c r="C388" s="323"/>
      <c r="D388" s="323"/>
      <c r="E388" s="323"/>
      <c r="N388" s="323"/>
      <c r="O388" s="323"/>
      <c r="P388" s="323"/>
    </row>
    <row r="389" spans="1:16">
      <c r="C389" s="323"/>
      <c r="D389" s="323"/>
      <c r="E389" s="323"/>
      <c r="N389" s="323"/>
      <c r="O389" s="323"/>
      <c r="P389" s="323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7.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328">
        <v>1</v>
      </c>
      <c r="E395" s="328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Maret</v>
      </c>
      <c r="N396" s="1020"/>
      <c r="O396" s="328">
        <f>+O360</f>
        <v>0</v>
      </c>
      <c r="P396" s="328">
        <f>+P360</f>
        <v>3</v>
      </c>
    </row>
    <row r="397" spans="1:16" s="3" customFormat="1" ht="12.75" customHeight="1">
      <c r="A397" s="316" t="s">
        <v>60</v>
      </c>
      <c r="B397" s="316"/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321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322" t="s">
        <v>18</v>
      </c>
      <c r="G401" s="322" t="s">
        <v>19</v>
      </c>
      <c r="H401" s="322" t="s">
        <v>20</v>
      </c>
      <c r="I401" s="325" t="s">
        <v>21</v>
      </c>
      <c r="J401" s="33" t="s">
        <v>9</v>
      </c>
      <c r="K401" s="322" t="s">
        <v>18</v>
      </c>
      <c r="L401" s="322" t="s">
        <v>19</v>
      </c>
      <c r="M401" s="322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326"/>
      <c r="G402" s="326"/>
      <c r="H402" s="326"/>
      <c r="I402" s="327" t="s">
        <v>23</v>
      </c>
      <c r="J402" s="34" t="s">
        <v>22</v>
      </c>
      <c r="K402" s="326"/>
      <c r="L402" s="326"/>
      <c r="M402" s="326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329" t="s">
        <v>28</v>
      </c>
      <c r="G403" s="329" t="s">
        <v>29</v>
      </c>
      <c r="H403" s="329" t="s">
        <v>30</v>
      </c>
      <c r="I403" s="46" t="s">
        <v>31</v>
      </c>
      <c r="J403" s="47" t="s">
        <v>32</v>
      </c>
      <c r="K403" s="329" t="s">
        <v>33</v>
      </c>
      <c r="L403" s="329" t="s">
        <v>34</v>
      </c>
      <c r="M403" s="329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77</v>
      </c>
      <c r="D404" s="1048"/>
      <c r="E404" s="1048"/>
      <c r="F404" s="343">
        <f>SUM(F406,F409)</f>
        <v>30</v>
      </c>
      <c r="G404" s="343">
        <f>SUM(G406,G409)</f>
        <v>0</v>
      </c>
      <c r="H404" s="343">
        <f>SUM(H406,H409)</f>
        <v>0</v>
      </c>
      <c r="I404" s="7">
        <f>SUM(I406,I409)</f>
        <v>47</v>
      </c>
      <c r="J404" s="7">
        <f>SUM(J406,J409)</f>
        <v>1105</v>
      </c>
      <c r="K404" s="7">
        <f t="shared" ref="K404:N404" si="87">SUM(K406,K409)</f>
        <v>1105</v>
      </c>
      <c r="L404" s="7">
        <f t="shared" si="87"/>
        <v>0</v>
      </c>
      <c r="M404" s="7">
        <f t="shared" si="87"/>
        <v>0</v>
      </c>
      <c r="N404" s="1015">
        <f t="shared" si="87"/>
        <v>0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336"/>
      <c r="G405" s="336"/>
      <c r="H405" s="336"/>
      <c r="I405" s="35"/>
      <c r="J405" s="335"/>
      <c r="K405" s="336"/>
      <c r="L405" s="336"/>
      <c r="M405" s="336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344">
        <f>SUM(F407:F408)</f>
        <v>0</v>
      </c>
      <c r="G406" s="344">
        <f t="shared" ref="G406:H406" si="88">SUM(G407:G408)</f>
        <v>0</v>
      </c>
      <c r="H406" s="344">
        <f t="shared" si="88"/>
        <v>0</v>
      </c>
      <c r="I406" s="333">
        <f>SUM(C406-F406+G406-H406)</f>
        <v>0</v>
      </c>
      <c r="J406" s="344">
        <f>SUM(J407:J408)</f>
        <v>0</v>
      </c>
      <c r="K406" s="344">
        <f t="shared" ref="K406:M406" si="89">SUM(K407:K408)</f>
        <v>0</v>
      </c>
      <c r="L406" s="344">
        <f t="shared" si="89"/>
        <v>0</v>
      </c>
      <c r="M406" s="344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345">
        <v>0</v>
      </c>
      <c r="G407" s="345">
        <v>0</v>
      </c>
      <c r="H407" s="345">
        <v>0</v>
      </c>
      <c r="I407" s="361">
        <f t="shared" ref="I407:I411" si="90">SUM(C407-F407+G407-H407)</f>
        <v>0</v>
      </c>
      <c r="J407" s="153">
        <v>0</v>
      </c>
      <c r="K407" s="153">
        <v>0</v>
      </c>
      <c r="L407" s="153">
        <v>0</v>
      </c>
      <c r="M407" s="153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345">
        <v>0</v>
      </c>
      <c r="G408" s="345">
        <v>0</v>
      </c>
      <c r="H408" s="345">
        <v>0</v>
      </c>
      <c r="I408" s="361">
        <f t="shared" si="90"/>
        <v>0</v>
      </c>
      <c r="J408" s="153">
        <v>0</v>
      </c>
      <c r="K408" s="153">
        <v>0</v>
      </c>
      <c r="L408" s="153">
        <v>0</v>
      </c>
      <c r="M408" s="153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77</v>
      </c>
      <c r="D409" s="1050"/>
      <c r="E409" s="1050"/>
      <c r="F409" s="344">
        <f>SUM(F410:F411)</f>
        <v>30</v>
      </c>
      <c r="G409" s="344">
        <f t="shared" ref="G409:H409" si="91">SUM(G410:G411)</f>
        <v>0</v>
      </c>
      <c r="H409" s="344">
        <f t="shared" si="91"/>
        <v>0</v>
      </c>
      <c r="I409" s="333">
        <f t="shared" si="90"/>
        <v>47</v>
      </c>
      <c r="J409" s="13">
        <f>SUM(J410:J411)</f>
        <v>1105</v>
      </c>
      <c r="K409" s="13">
        <f t="shared" ref="K409:M409" si="92">SUM(K410:K411)</f>
        <v>1105</v>
      </c>
      <c r="L409" s="13">
        <f t="shared" si="92"/>
        <v>0</v>
      </c>
      <c r="M409" s="13">
        <f t="shared" si="92"/>
        <v>0</v>
      </c>
      <c r="N409" s="1025">
        <f>SUM(N410:P411)</f>
        <v>0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72</v>
      </c>
      <c r="D410" s="1052"/>
      <c r="E410" s="1052"/>
      <c r="F410" s="345">
        <v>30</v>
      </c>
      <c r="G410" s="345">
        <v>0</v>
      </c>
      <c r="H410" s="345">
        <v>0</v>
      </c>
      <c r="I410" s="361">
        <f t="shared" si="90"/>
        <v>42</v>
      </c>
      <c r="J410" s="36">
        <v>815</v>
      </c>
      <c r="K410" s="345">
        <v>815</v>
      </c>
      <c r="L410" s="345">
        <v>0</v>
      </c>
      <c r="M410" s="345">
        <v>0</v>
      </c>
      <c r="N410" s="1025">
        <f>SUM(J410-K410+L410-M410)</f>
        <v>0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5</v>
      </c>
      <c r="D411" s="1052"/>
      <c r="E411" s="1052"/>
      <c r="F411" s="345">
        <v>0</v>
      </c>
      <c r="G411" s="345">
        <v>0</v>
      </c>
      <c r="H411" s="345">
        <v>0</v>
      </c>
      <c r="I411" s="361">
        <f t="shared" si="90"/>
        <v>5</v>
      </c>
      <c r="J411" s="36">
        <v>290</v>
      </c>
      <c r="K411" s="345">
        <v>290</v>
      </c>
      <c r="L411" s="345">
        <v>0</v>
      </c>
      <c r="M411" s="345">
        <v>0</v>
      </c>
      <c r="N411" s="1025">
        <f>SUM(J411-K411+L411-M411)</f>
        <v>0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336"/>
      <c r="G412" s="336"/>
      <c r="H412" s="336"/>
      <c r="I412" s="340"/>
      <c r="J412" s="335"/>
      <c r="K412" s="336"/>
      <c r="L412" s="336"/>
      <c r="M412" s="336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55</v>
      </c>
      <c r="D413" s="1052"/>
      <c r="E413" s="1052"/>
      <c r="F413" s="345">
        <v>20</v>
      </c>
      <c r="G413" s="345">
        <v>0</v>
      </c>
      <c r="H413" s="345">
        <v>0</v>
      </c>
      <c r="I413" s="333">
        <f>SUM(C413-F413+G413-H413)</f>
        <v>35</v>
      </c>
      <c r="J413" s="335"/>
      <c r="K413" s="336"/>
      <c r="L413" s="336"/>
      <c r="M413" s="336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345">
        <v>0</v>
      </c>
      <c r="G414" s="345">
        <v>0</v>
      </c>
      <c r="H414" s="345">
        <v>0</v>
      </c>
      <c r="I414" s="333">
        <f t="shared" ref="I414:I416" si="93">SUM(C414-F414+G414-H414)</f>
        <v>0</v>
      </c>
      <c r="J414" s="335"/>
      <c r="K414" s="336"/>
      <c r="L414" s="336"/>
      <c r="M414" s="336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345">
        <v>0</v>
      </c>
      <c r="G415" s="345">
        <v>0</v>
      </c>
      <c r="H415" s="345">
        <v>0</v>
      </c>
      <c r="I415" s="333">
        <f t="shared" si="93"/>
        <v>0</v>
      </c>
      <c r="J415" s="335"/>
      <c r="K415" s="336"/>
      <c r="L415" s="336"/>
      <c r="M415" s="336"/>
      <c r="N415" s="1032"/>
      <c r="O415" s="1032"/>
      <c r="P415" s="1033"/>
    </row>
    <row r="416" spans="1:16" ht="14.25">
      <c r="A416" s="14"/>
      <c r="B416" s="15" t="s">
        <v>47</v>
      </c>
      <c r="C416" s="1053">
        <v>22</v>
      </c>
      <c r="D416" s="1054"/>
      <c r="E416" s="1054"/>
      <c r="F416" s="346">
        <v>10</v>
      </c>
      <c r="G416" s="346">
        <v>0</v>
      </c>
      <c r="H416" s="346">
        <v>0</v>
      </c>
      <c r="I416" s="333">
        <f t="shared" si="93"/>
        <v>12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341"/>
      <c r="I417" s="38"/>
      <c r="J417" s="39"/>
      <c r="K417" s="363"/>
      <c r="L417" s="363"/>
      <c r="M417" s="363"/>
      <c r="N417" s="1042"/>
      <c r="O417" s="1042"/>
      <c r="P417" s="1043"/>
    </row>
    <row r="418" spans="1:16">
      <c r="B418" s="323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323"/>
      <c r="D420" s="323"/>
      <c r="E420" s="323"/>
      <c r="N420" s="323"/>
      <c r="O420" s="323"/>
      <c r="P420" s="323"/>
    </row>
    <row r="421" spans="1:16">
      <c r="C421" s="323"/>
      <c r="D421" s="323"/>
      <c r="E421" s="323"/>
      <c r="N421" s="323"/>
      <c r="O421" s="323"/>
      <c r="P421" s="323"/>
    </row>
    <row r="422" spans="1:16">
      <c r="C422" s="323"/>
      <c r="D422" s="323"/>
      <c r="E422" s="323"/>
      <c r="N422" s="323"/>
      <c r="O422" s="323"/>
      <c r="P422" s="323"/>
    </row>
    <row r="423" spans="1:16">
      <c r="C423" s="323"/>
      <c r="D423" s="323"/>
      <c r="E423" s="323"/>
      <c r="N423" s="323"/>
      <c r="O423" s="323"/>
      <c r="P423" s="323"/>
    </row>
    <row r="424" spans="1:16">
      <c r="C424" s="323"/>
      <c r="D424" s="323"/>
      <c r="E424" s="323"/>
      <c r="N424" s="323"/>
      <c r="O424" s="323"/>
      <c r="P424" s="323"/>
    </row>
    <row r="425" spans="1:16">
      <c r="C425" s="323"/>
      <c r="D425" s="323"/>
      <c r="E425" s="323"/>
      <c r="N425" s="323"/>
      <c r="O425" s="323"/>
      <c r="P425" s="323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328">
        <v>1</v>
      </c>
      <c r="E431" s="328">
        <v>5</v>
      </c>
      <c r="I431" s="1018">
        <v>13</v>
      </c>
      <c r="K431" s="2"/>
      <c r="L431" s="23" t="s">
        <v>50</v>
      </c>
      <c r="M431" s="1019" t="str">
        <f>+M396</f>
        <v>: Maret</v>
      </c>
      <c r="N431" s="1020"/>
      <c r="O431" s="328">
        <f>+O396</f>
        <v>0</v>
      </c>
      <c r="P431" s="328">
        <f>+P396</f>
        <v>3</v>
      </c>
    </row>
    <row r="432" spans="1:16" ht="12.75" customHeight="1">
      <c r="A432" s="1" t="s">
        <v>8</v>
      </c>
      <c r="C432" s="27"/>
      <c r="D432" s="328">
        <v>0</v>
      </c>
      <c r="E432" s="328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328">
        <f>+O397</f>
        <v>2</v>
      </c>
      <c r="P432" s="328">
        <f>+P397</f>
        <v>0</v>
      </c>
    </row>
    <row r="433" spans="1:19" ht="13.5" thickBot="1">
      <c r="C433" s="29"/>
      <c r="D433" s="29"/>
      <c r="K433" s="2"/>
      <c r="L433" s="2"/>
      <c r="N433" s="2"/>
      <c r="O433" s="29"/>
      <c r="P433" s="29"/>
    </row>
    <row r="434" spans="1:19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19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321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19" ht="12.75" customHeight="1">
      <c r="A436" s="988"/>
      <c r="B436" s="990"/>
      <c r="C436" s="998" t="s">
        <v>9</v>
      </c>
      <c r="D436" s="999"/>
      <c r="E436" s="999"/>
      <c r="F436" s="322" t="s">
        <v>18</v>
      </c>
      <c r="G436" s="322" t="s">
        <v>19</v>
      </c>
      <c r="H436" s="322" t="s">
        <v>20</v>
      </c>
      <c r="I436" s="325" t="s">
        <v>21</v>
      </c>
      <c r="J436" s="33" t="s">
        <v>9</v>
      </c>
      <c r="K436" s="322" t="s">
        <v>18</v>
      </c>
      <c r="L436" s="322" t="s">
        <v>19</v>
      </c>
      <c r="M436" s="322" t="s">
        <v>20</v>
      </c>
      <c r="N436" s="1004" t="s">
        <v>21</v>
      </c>
      <c r="O436" s="1004"/>
      <c r="P436" s="1005"/>
    </row>
    <row r="437" spans="1:19" ht="12.75" customHeight="1">
      <c r="A437" s="988"/>
      <c r="B437" s="990"/>
      <c r="C437" s="1006" t="s">
        <v>22</v>
      </c>
      <c r="D437" s="1007"/>
      <c r="E437" s="1007"/>
      <c r="F437" s="326"/>
      <c r="G437" s="326"/>
      <c r="H437" s="326"/>
      <c r="I437" s="327" t="s">
        <v>23</v>
      </c>
      <c r="J437" s="34" t="s">
        <v>22</v>
      </c>
      <c r="K437" s="326"/>
      <c r="L437" s="326"/>
      <c r="M437" s="326"/>
      <c r="N437" s="1007" t="s">
        <v>24</v>
      </c>
      <c r="O437" s="1007"/>
      <c r="P437" s="1008"/>
    </row>
    <row r="438" spans="1:19">
      <c r="A438" s="44" t="s">
        <v>25</v>
      </c>
      <c r="B438" s="45" t="s">
        <v>26</v>
      </c>
      <c r="C438" s="1009" t="s">
        <v>27</v>
      </c>
      <c r="D438" s="1010"/>
      <c r="E438" s="1010"/>
      <c r="F438" s="329" t="s">
        <v>28</v>
      </c>
      <c r="G438" s="329" t="s">
        <v>29</v>
      </c>
      <c r="H438" s="329" t="s">
        <v>30</v>
      </c>
      <c r="I438" s="46" t="s">
        <v>31</v>
      </c>
      <c r="J438" s="47" t="s">
        <v>32</v>
      </c>
      <c r="K438" s="329" t="s">
        <v>33</v>
      </c>
      <c r="L438" s="329" t="s">
        <v>34</v>
      </c>
      <c r="M438" s="329" t="s">
        <v>35</v>
      </c>
      <c r="N438" s="1011" t="s">
        <v>36</v>
      </c>
      <c r="O438" s="1010"/>
      <c r="P438" s="1012"/>
      <c r="Q438" s="1" t="s">
        <v>1</v>
      </c>
    </row>
    <row r="439" spans="1:19" ht="15.75">
      <c r="A439" s="5"/>
      <c r="B439" s="6" t="s">
        <v>37</v>
      </c>
      <c r="C439" s="1047">
        <f>SUM(C15,C50,C85,C120,C155,C190,C225,C261,C296,C332,C368,C404)</f>
        <v>1666</v>
      </c>
      <c r="D439" s="1048"/>
      <c r="E439" s="1048"/>
      <c r="F439" s="55">
        <f t="shared" ref="F439:N439" si="95">SUM(F15,F50,F85,F120,F155,F190,F225,F261,F296,F332,F368,F404)</f>
        <v>651</v>
      </c>
      <c r="G439" s="68">
        <f>SUM(G15,G50,G85,G120,G155,G190,G225,G261,G296,G332,G368,G404)</f>
        <v>170</v>
      </c>
      <c r="H439" s="55">
        <f t="shared" si="95"/>
        <v>0</v>
      </c>
      <c r="I439" s="56">
        <f t="shared" si="95"/>
        <v>1185</v>
      </c>
      <c r="J439" s="63">
        <f t="shared" si="95"/>
        <v>3034</v>
      </c>
      <c r="K439" s="55">
        <f t="shared" si="95"/>
        <v>2701</v>
      </c>
      <c r="L439" s="68">
        <f t="shared" si="95"/>
        <v>0</v>
      </c>
      <c r="M439" s="55">
        <f t="shared" si="95"/>
        <v>8</v>
      </c>
      <c r="N439" s="1015">
        <f t="shared" si="95"/>
        <v>325</v>
      </c>
      <c r="O439" s="1016"/>
      <c r="P439" s="1017"/>
      <c r="Q439" s="1" t="s">
        <v>1</v>
      </c>
    </row>
    <row r="440" spans="1:19">
      <c r="A440" s="9">
        <v>1</v>
      </c>
      <c r="B440" s="10" t="s">
        <v>38</v>
      </c>
      <c r="C440" s="1029"/>
      <c r="D440" s="1030"/>
      <c r="E440" s="1030"/>
      <c r="F440" s="336"/>
      <c r="G440" s="336"/>
      <c r="H440" s="336"/>
      <c r="I440" s="337"/>
      <c r="J440" s="335"/>
      <c r="K440" s="336"/>
      <c r="L440" s="336"/>
      <c r="M440" s="336"/>
      <c r="N440" s="1030"/>
      <c r="O440" s="1030"/>
      <c r="P440" s="1031"/>
    </row>
    <row r="441" spans="1:19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359">
        <f t="shared" ref="F441:N443" si="97">SUM(F87,F17,F298,F192,F122,F334,F227,F263,F157,F406,F370,F52)</f>
        <v>0</v>
      </c>
      <c r="G441" s="359">
        <f t="shared" si="97"/>
        <v>0</v>
      </c>
      <c r="H441" s="359">
        <f t="shared" si="97"/>
        <v>0</v>
      </c>
      <c r="I441" s="360">
        <f t="shared" si="97"/>
        <v>0</v>
      </c>
      <c r="J441" s="358">
        <f t="shared" si="97"/>
        <v>0</v>
      </c>
      <c r="K441" s="359">
        <f t="shared" si="97"/>
        <v>0</v>
      </c>
      <c r="L441" s="359">
        <f t="shared" si="97"/>
        <v>0</v>
      </c>
      <c r="M441" s="359">
        <f t="shared" si="97"/>
        <v>0</v>
      </c>
      <c r="N441" s="1084">
        <f t="shared" si="97"/>
        <v>0</v>
      </c>
      <c r="O441" s="1084"/>
      <c r="P441" s="1085"/>
    </row>
    <row r="442" spans="1:19" ht="15">
      <c r="A442" s="11"/>
      <c r="B442" s="12" t="s">
        <v>40</v>
      </c>
      <c r="C442" s="1059">
        <f t="shared" si="96"/>
        <v>0</v>
      </c>
      <c r="D442" s="1060"/>
      <c r="E442" s="1060"/>
      <c r="F442" s="350">
        <f t="shared" si="97"/>
        <v>0</v>
      </c>
      <c r="G442" s="350">
        <f t="shared" si="97"/>
        <v>0</v>
      </c>
      <c r="H442" s="350">
        <f t="shared" si="97"/>
        <v>0</v>
      </c>
      <c r="I442" s="361">
        <f t="shared" si="97"/>
        <v>0</v>
      </c>
      <c r="J442" s="349">
        <f t="shared" si="97"/>
        <v>0</v>
      </c>
      <c r="K442" s="350">
        <f t="shared" si="97"/>
        <v>0</v>
      </c>
      <c r="L442" s="350">
        <f t="shared" si="97"/>
        <v>0</v>
      </c>
      <c r="M442" s="350">
        <f t="shared" si="97"/>
        <v>0</v>
      </c>
      <c r="N442" s="1025">
        <f t="shared" si="97"/>
        <v>0</v>
      </c>
      <c r="O442" s="1025"/>
      <c r="P442" s="1026"/>
    </row>
    <row r="443" spans="1:19" ht="15">
      <c r="A443" s="11"/>
      <c r="B443" s="12" t="s">
        <v>41</v>
      </c>
      <c r="C443" s="1063">
        <f t="shared" si="96"/>
        <v>0</v>
      </c>
      <c r="D443" s="1064"/>
      <c r="E443" s="1064"/>
      <c r="F443" s="351">
        <f t="shared" si="97"/>
        <v>0</v>
      </c>
      <c r="G443" s="351">
        <f t="shared" si="97"/>
        <v>0</v>
      </c>
      <c r="H443" s="351">
        <f t="shared" si="97"/>
        <v>0</v>
      </c>
      <c r="I443" s="43">
        <f t="shared" si="97"/>
        <v>0</v>
      </c>
      <c r="J443" s="349">
        <f t="shared" si="97"/>
        <v>0</v>
      </c>
      <c r="K443" s="350">
        <f t="shared" si="97"/>
        <v>0</v>
      </c>
      <c r="L443" s="350">
        <f t="shared" si="97"/>
        <v>0</v>
      </c>
      <c r="M443" s="350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19" ht="14.25">
      <c r="A444" s="11"/>
      <c r="B444" s="10" t="s">
        <v>42</v>
      </c>
      <c r="C444" s="1092">
        <f>SUM(C20,C55,C90,C125,C160,C195,C230,C266,C301,C337,C373,C409)</f>
        <v>1666</v>
      </c>
      <c r="D444" s="1093"/>
      <c r="E444" s="1093"/>
      <c r="F444" s="57">
        <f t="shared" ref="F444:N451" si="98">SUM(F20,F55,F90,F125,F160,F195,F230,F266,F301,F337,F373,F409)</f>
        <v>651</v>
      </c>
      <c r="G444" s="57">
        <f t="shared" si="98"/>
        <v>170</v>
      </c>
      <c r="H444" s="57">
        <f t="shared" si="98"/>
        <v>0</v>
      </c>
      <c r="I444" s="58">
        <f t="shared" si="98"/>
        <v>1185</v>
      </c>
      <c r="J444" s="65">
        <f t="shared" si="98"/>
        <v>3034</v>
      </c>
      <c r="K444" s="66">
        <f t="shared" si="98"/>
        <v>2701</v>
      </c>
      <c r="L444" s="66">
        <f t="shared" si="98"/>
        <v>0</v>
      </c>
      <c r="M444" s="66">
        <f t="shared" si="98"/>
        <v>8</v>
      </c>
      <c r="N444" s="1025">
        <f t="shared" si="98"/>
        <v>325</v>
      </c>
      <c r="O444" s="1025"/>
      <c r="P444" s="1026"/>
      <c r="R444" s="1" t="s">
        <v>1</v>
      </c>
    </row>
    <row r="445" spans="1:19" ht="15">
      <c r="A445" s="11"/>
      <c r="B445" s="12" t="s">
        <v>40</v>
      </c>
      <c r="C445" s="1059">
        <f t="shared" ref="C445:C451" si="99">SUM(C21,C56,C91,C126,C161,C196,C231,C267,C302,C338,C374,C410)</f>
        <v>1452</v>
      </c>
      <c r="D445" s="1060"/>
      <c r="E445" s="1060"/>
      <c r="F445" s="61">
        <f t="shared" si="98"/>
        <v>477</v>
      </c>
      <c r="G445" s="61">
        <f t="shared" si="98"/>
        <v>170</v>
      </c>
      <c r="H445" s="61">
        <f t="shared" si="98"/>
        <v>0</v>
      </c>
      <c r="I445" s="62">
        <f t="shared" si="98"/>
        <v>1145</v>
      </c>
      <c r="J445" s="64">
        <f t="shared" si="98"/>
        <v>1439</v>
      </c>
      <c r="K445" s="61">
        <f t="shared" si="98"/>
        <v>1434</v>
      </c>
      <c r="L445" s="61">
        <f t="shared" si="98"/>
        <v>0</v>
      </c>
      <c r="M445" s="61">
        <f t="shared" si="98"/>
        <v>0</v>
      </c>
      <c r="N445" s="1060">
        <f t="shared" si="98"/>
        <v>5</v>
      </c>
      <c r="O445" s="1060"/>
      <c r="P445" s="1088"/>
      <c r="Q445" s="1" t="s">
        <v>65</v>
      </c>
    </row>
    <row r="446" spans="1:19" ht="15">
      <c r="A446" s="11"/>
      <c r="B446" s="12" t="s">
        <v>41</v>
      </c>
      <c r="C446" s="1086">
        <f t="shared" si="99"/>
        <v>214</v>
      </c>
      <c r="D446" s="1087"/>
      <c r="E446" s="1087"/>
      <c r="F446" s="59">
        <f t="shared" si="98"/>
        <v>174</v>
      </c>
      <c r="G446" s="59">
        <f t="shared" si="98"/>
        <v>0</v>
      </c>
      <c r="H446" s="59">
        <f t="shared" si="98"/>
        <v>0</v>
      </c>
      <c r="I446" s="60">
        <f t="shared" si="98"/>
        <v>40</v>
      </c>
      <c r="J446" s="64">
        <f t="shared" si="98"/>
        <v>1595</v>
      </c>
      <c r="K446" s="61">
        <f t="shared" si="98"/>
        <v>1267</v>
      </c>
      <c r="L446" s="61">
        <f t="shared" si="98"/>
        <v>0</v>
      </c>
      <c r="M446" s="61">
        <f t="shared" si="98"/>
        <v>8</v>
      </c>
      <c r="N446" s="1060">
        <f t="shared" si="98"/>
        <v>320</v>
      </c>
      <c r="O446" s="1060"/>
      <c r="P446" s="1088"/>
    </row>
    <row r="447" spans="1:19">
      <c r="A447" s="9">
        <v>2</v>
      </c>
      <c r="B447" s="10" t="s">
        <v>43</v>
      </c>
      <c r="C447" s="1089"/>
      <c r="D447" s="1090"/>
      <c r="E447" s="1091"/>
      <c r="F447" s="336"/>
      <c r="G447" s="336"/>
      <c r="H447" s="336"/>
      <c r="I447" s="338"/>
      <c r="J447" s="335"/>
      <c r="K447" s="336"/>
      <c r="L447" s="336"/>
      <c r="M447" s="336"/>
      <c r="N447" s="1032"/>
      <c r="O447" s="1032"/>
      <c r="P447" s="1033"/>
    </row>
    <row r="448" spans="1:19" ht="15">
      <c r="A448" s="11"/>
      <c r="B448" s="12" t="s">
        <v>44</v>
      </c>
      <c r="C448" s="1086">
        <f>SUM(C24,C59,C94,C129,C164,C199,C234,C270,C305,C341,C377,C413)</f>
        <v>257</v>
      </c>
      <c r="D448" s="1087"/>
      <c r="E448" s="1087"/>
      <c r="F448" s="59">
        <f t="shared" si="98"/>
        <v>219</v>
      </c>
      <c r="G448" s="59">
        <f t="shared" si="98"/>
        <v>0</v>
      </c>
      <c r="H448" s="59">
        <f t="shared" si="98"/>
        <v>0</v>
      </c>
      <c r="I448" s="60">
        <f t="shared" si="98"/>
        <v>38</v>
      </c>
      <c r="J448" s="335"/>
      <c r="K448" s="336"/>
      <c r="L448" s="336"/>
      <c r="M448" s="336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1287</v>
      </c>
      <c r="D449" s="1087"/>
      <c r="E449" s="1087"/>
      <c r="F449" s="59">
        <f t="shared" si="98"/>
        <v>422</v>
      </c>
      <c r="G449" s="59">
        <f t="shared" si="98"/>
        <v>150</v>
      </c>
      <c r="H449" s="59">
        <f t="shared" si="98"/>
        <v>0</v>
      </c>
      <c r="I449" s="60">
        <f t="shared" si="98"/>
        <v>1015</v>
      </c>
      <c r="J449" s="335"/>
      <c r="K449" s="336"/>
      <c r="L449" s="336"/>
      <c r="M449" s="336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335"/>
      <c r="K450" s="336"/>
      <c r="L450" s="336"/>
      <c r="M450" s="336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122</v>
      </c>
      <c r="D451" s="1087"/>
      <c r="E451" s="1087"/>
      <c r="F451" s="59">
        <f t="shared" si="98"/>
        <v>10</v>
      </c>
      <c r="G451" s="59">
        <f t="shared" si="98"/>
        <v>20</v>
      </c>
      <c r="H451" s="59">
        <f t="shared" si="98"/>
        <v>0</v>
      </c>
      <c r="I451" s="60">
        <f t="shared" si="98"/>
        <v>132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341"/>
      <c r="I452" s="38"/>
      <c r="J452" s="39"/>
      <c r="K452" s="363"/>
      <c r="L452" s="363"/>
      <c r="M452" s="363"/>
      <c r="N452" s="1042"/>
      <c r="O452" s="1042"/>
      <c r="P452" s="1043"/>
    </row>
    <row r="453" spans="1:17" ht="12.75" customHeight="1">
      <c r="B453" s="323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323"/>
      <c r="D455" s="323"/>
      <c r="E455" s="323"/>
      <c r="K455" s="1" t="s">
        <v>1</v>
      </c>
      <c r="N455" s="323"/>
      <c r="O455" s="323"/>
      <c r="P455" s="323"/>
    </row>
    <row r="456" spans="1:17">
      <c r="C456" s="323"/>
      <c r="D456" s="323"/>
      <c r="E456" s="323"/>
      <c r="K456" s="1" t="s">
        <v>1</v>
      </c>
      <c r="N456" s="323"/>
      <c r="O456" s="323"/>
      <c r="P456" s="323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</mergeCells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6"/>
  <sheetViews>
    <sheetView topLeftCell="A148" zoomScale="80" zoomScaleNormal="80" workbookViewId="0">
      <pane xSplit="2" topLeftCell="C1" activePane="topRight" state="frozen"/>
      <selection activeCell="O501" sqref="O501"/>
      <selection pane="topRight" activeCell="K173" sqref="K173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268">
        <v>1</v>
      </c>
      <c r="E6" s="268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69</v>
      </c>
      <c r="N7" s="1020"/>
      <c r="O7" s="268">
        <v>0</v>
      </c>
      <c r="P7" s="268">
        <v>4</v>
      </c>
    </row>
    <row r="8" spans="1:16" s="3" customFormat="1" ht="12.75" customHeight="1">
      <c r="A8" s="19" t="s">
        <v>51</v>
      </c>
      <c r="B8" s="19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271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272" t="s">
        <v>18</v>
      </c>
      <c r="G12" s="272" t="s">
        <v>19</v>
      </c>
      <c r="H12" s="272" t="s">
        <v>20</v>
      </c>
      <c r="I12" s="265" t="s">
        <v>21</v>
      </c>
      <c r="J12" s="33" t="s">
        <v>9</v>
      </c>
      <c r="K12" s="272" t="s">
        <v>18</v>
      </c>
      <c r="L12" s="272" t="s">
        <v>19</v>
      </c>
      <c r="M12" s="272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266"/>
      <c r="G13" s="266"/>
      <c r="H13" s="266"/>
      <c r="I13" s="267" t="s">
        <v>23</v>
      </c>
      <c r="J13" s="34" t="s">
        <v>22</v>
      </c>
      <c r="K13" s="266"/>
      <c r="L13" s="266"/>
      <c r="M13" s="266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269" t="s">
        <v>28</v>
      </c>
      <c r="G14" s="269" t="s">
        <v>29</v>
      </c>
      <c r="H14" s="269" t="s">
        <v>30</v>
      </c>
      <c r="I14" s="46" t="s">
        <v>31</v>
      </c>
      <c r="J14" s="47" t="s">
        <v>32</v>
      </c>
      <c r="K14" s="269" t="s">
        <v>33</v>
      </c>
      <c r="L14" s="269" t="s">
        <v>34</v>
      </c>
      <c r="M14" s="269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0</v>
      </c>
      <c r="D15" s="1014"/>
      <c r="E15" s="1014"/>
      <c r="F15" s="282">
        <f>SUM(F17,F20)</f>
        <v>0</v>
      </c>
      <c r="G15" s="282">
        <f>SUM(G17,G20)</f>
        <v>740</v>
      </c>
      <c r="H15" s="282">
        <f>SUM(H17,H20)</f>
        <v>0</v>
      </c>
      <c r="I15" s="41">
        <f>SUM(I17,I20)</f>
        <v>740</v>
      </c>
      <c r="J15" s="7">
        <f>SUM(J17,J20)</f>
        <v>45</v>
      </c>
      <c r="K15" s="41">
        <f t="shared" ref="K15:N15" si="0">SUM(K17,K20)</f>
        <v>45</v>
      </c>
      <c r="L15" s="41">
        <f t="shared" si="0"/>
        <v>0</v>
      </c>
      <c r="M15" s="7">
        <f t="shared" si="0"/>
        <v>0</v>
      </c>
      <c r="N15" s="1015">
        <f t="shared" si="0"/>
        <v>0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260"/>
      <c r="G16" s="260"/>
      <c r="H16" s="260"/>
      <c r="I16" s="35"/>
      <c r="J16" s="259"/>
      <c r="K16" s="260"/>
      <c r="L16" s="260"/>
      <c r="M16" s="260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281">
        <f>SUM(F18:F19)</f>
        <v>0</v>
      </c>
      <c r="G17" s="281">
        <f t="shared" ref="G17:H17" si="1">SUM(G18:G19)</f>
        <v>0</v>
      </c>
      <c r="H17" s="281">
        <f t="shared" si="1"/>
        <v>0</v>
      </c>
      <c r="I17" s="278">
        <f>SUM(C17-F17+G17-H17)</f>
        <v>0</v>
      </c>
      <c r="J17" s="277">
        <f>SUM(J18:J19)</f>
        <v>0</v>
      </c>
      <c r="K17" s="281">
        <f t="shared" ref="K17:M17" si="2">SUM(K18:K19)</f>
        <v>0</v>
      </c>
      <c r="L17" s="281">
        <f t="shared" si="2"/>
        <v>0</v>
      </c>
      <c r="M17" s="277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280">
        <v>0</v>
      </c>
      <c r="G18" s="280">
        <v>0</v>
      </c>
      <c r="H18" s="280">
        <v>0</v>
      </c>
      <c r="I18" s="42">
        <f t="shared" ref="I18:I22" si="3">SUM(C18-F18+G18-H18)</f>
        <v>0</v>
      </c>
      <c r="J18" s="153">
        <v>0</v>
      </c>
      <c r="K18" s="153">
        <v>0</v>
      </c>
      <c r="L18" s="153">
        <v>0</v>
      </c>
      <c r="M18" s="153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280">
        <v>0</v>
      </c>
      <c r="G19" s="280">
        <v>0</v>
      </c>
      <c r="H19" s="280">
        <v>0</v>
      </c>
      <c r="I19" s="42">
        <f t="shared" si="3"/>
        <v>0</v>
      </c>
      <c r="J19" s="153">
        <v>0</v>
      </c>
      <c r="K19" s="153">
        <v>0</v>
      </c>
      <c r="L19" s="153">
        <v>0</v>
      </c>
      <c r="M19" s="153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0</v>
      </c>
      <c r="D20" s="1028"/>
      <c r="E20" s="1028"/>
      <c r="F20" s="281">
        <f>SUM(F21:F22)</f>
        <v>0</v>
      </c>
      <c r="G20" s="281">
        <f>SUM(G21:G22)</f>
        <v>740</v>
      </c>
      <c r="H20" s="281">
        <f t="shared" ref="H20" si="4">SUM(H21:H22)</f>
        <v>0</v>
      </c>
      <c r="I20" s="278">
        <f t="shared" si="3"/>
        <v>740</v>
      </c>
      <c r="J20" s="13">
        <f>SUM(J21:J22)</f>
        <v>45</v>
      </c>
      <c r="K20" s="48">
        <f t="shared" ref="K20:M20" si="5">SUM(K21:K22)</f>
        <v>45</v>
      </c>
      <c r="L20" s="48">
        <f t="shared" si="5"/>
        <v>0</v>
      </c>
      <c r="M20" s="13">
        <f t="shared" si="5"/>
        <v>0</v>
      </c>
      <c r="N20" s="1025">
        <f>SUM(N21:P22)</f>
        <v>0</v>
      </c>
      <c r="O20" s="1025"/>
      <c r="P20" s="1026"/>
    </row>
    <row r="21" spans="1:16" ht="12.75" customHeight="1">
      <c r="A21" s="11"/>
      <c r="B21" s="12" t="s">
        <v>40</v>
      </c>
      <c r="C21" s="1023">
        <v>0</v>
      </c>
      <c r="D21" s="1024"/>
      <c r="E21" s="1024"/>
      <c r="F21" s="280">
        <v>0</v>
      </c>
      <c r="G21" s="280">
        <v>573</v>
      </c>
      <c r="H21" s="280">
        <v>0</v>
      </c>
      <c r="I21" s="42">
        <f t="shared" si="3"/>
        <v>573</v>
      </c>
      <c r="J21" s="36">
        <v>5</v>
      </c>
      <c r="K21" s="280">
        <v>5</v>
      </c>
      <c r="L21" s="280">
        <v>0</v>
      </c>
      <c r="M21" s="275">
        <v>0</v>
      </c>
      <c r="N21" s="1025">
        <f>SUM(J21-K21+L21-M21)</f>
        <v>0</v>
      </c>
      <c r="O21" s="1025"/>
      <c r="P21" s="1026"/>
    </row>
    <row r="22" spans="1:16" ht="15">
      <c r="A22" s="11"/>
      <c r="B22" s="12" t="s">
        <v>41</v>
      </c>
      <c r="C22" s="1023">
        <v>0</v>
      </c>
      <c r="D22" s="1024"/>
      <c r="E22" s="1024"/>
      <c r="F22" s="280">
        <v>0</v>
      </c>
      <c r="G22" s="280">
        <v>167</v>
      </c>
      <c r="H22" s="280">
        <v>0</v>
      </c>
      <c r="I22" s="42">
        <f t="shared" si="3"/>
        <v>167</v>
      </c>
      <c r="J22" s="36">
        <v>40</v>
      </c>
      <c r="K22" s="275">
        <v>40</v>
      </c>
      <c r="L22" s="275">
        <v>0</v>
      </c>
      <c r="M22" s="275">
        <v>0</v>
      </c>
      <c r="N22" s="1025">
        <f>SUM(J22-K22+L22-M22)</f>
        <v>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259"/>
      <c r="K23" s="260"/>
      <c r="L23" s="260"/>
      <c r="M23" s="260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280">
        <v>0</v>
      </c>
      <c r="G24" s="280">
        <v>0</v>
      </c>
      <c r="H24" s="280">
        <v>0</v>
      </c>
      <c r="I24" s="278">
        <f t="shared" ref="I24:I27" si="6">SUM(C24-F24+G24-H24)</f>
        <v>0</v>
      </c>
      <c r="J24" s="259"/>
      <c r="K24" s="260"/>
      <c r="L24" s="260"/>
      <c r="M24" s="260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0</v>
      </c>
      <c r="D25" s="1024"/>
      <c r="E25" s="1024"/>
      <c r="F25" s="280">
        <v>0</v>
      </c>
      <c r="G25" s="280">
        <v>740</v>
      </c>
      <c r="H25" s="280">
        <v>0</v>
      </c>
      <c r="I25" s="278">
        <f t="shared" si="6"/>
        <v>740</v>
      </c>
      <c r="J25" s="259"/>
      <c r="K25" s="260"/>
      <c r="L25" s="260"/>
      <c r="M25" s="260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280">
        <v>0</v>
      </c>
      <c r="G26" s="280">
        <v>0</v>
      </c>
      <c r="H26" s="280">
        <v>0</v>
      </c>
      <c r="I26" s="278">
        <f t="shared" si="6"/>
        <v>0</v>
      </c>
      <c r="J26" s="259"/>
      <c r="K26" s="260"/>
      <c r="L26" s="260"/>
      <c r="M26" s="260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279">
        <v>0</v>
      </c>
      <c r="G27" s="279">
        <v>0</v>
      </c>
      <c r="H27" s="279">
        <v>0</v>
      </c>
      <c r="I27" s="278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274"/>
      <c r="I28" s="38"/>
      <c r="J28" s="39"/>
      <c r="K28" s="247"/>
      <c r="L28" s="247"/>
      <c r="M28" s="247"/>
      <c r="N28" s="1042"/>
      <c r="O28" s="1042"/>
      <c r="P28" s="1043"/>
    </row>
    <row r="29" spans="1:16">
      <c r="B29" s="249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6.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268">
        <v>1</v>
      </c>
      <c r="E41" s="268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April</v>
      </c>
      <c r="N42" s="1020"/>
      <c r="O42" s="268">
        <f>+O7</f>
        <v>0</v>
      </c>
      <c r="P42" s="268">
        <f>+P7</f>
        <v>4</v>
      </c>
    </row>
    <row r="43" spans="1:16" s="3" customFormat="1" ht="12.75" customHeight="1">
      <c r="A43" s="3" t="s">
        <v>62</v>
      </c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271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272" t="s">
        <v>18</v>
      </c>
      <c r="G47" s="272" t="s">
        <v>19</v>
      </c>
      <c r="H47" s="272" t="s">
        <v>20</v>
      </c>
      <c r="I47" s="265" t="s">
        <v>21</v>
      </c>
      <c r="J47" s="33" t="s">
        <v>9</v>
      </c>
      <c r="K47" s="272" t="s">
        <v>18</v>
      </c>
      <c r="L47" s="272" t="s">
        <v>19</v>
      </c>
      <c r="M47" s="272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266"/>
      <c r="G48" s="266"/>
      <c r="H48" s="266"/>
      <c r="I48" s="267" t="s">
        <v>23</v>
      </c>
      <c r="J48" s="34" t="s">
        <v>22</v>
      </c>
      <c r="K48" s="266"/>
      <c r="L48" s="266"/>
      <c r="M48" s="266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269" t="s">
        <v>28</v>
      </c>
      <c r="G49" s="269" t="s">
        <v>29</v>
      </c>
      <c r="H49" s="269" t="s">
        <v>30</v>
      </c>
      <c r="I49" s="46" t="s">
        <v>31</v>
      </c>
      <c r="J49" s="47" t="s">
        <v>32</v>
      </c>
      <c r="K49" s="269" t="s">
        <v>33</v>
      </c>
      <c r="L49" s="269" t="s">
        <v>34</v>
      </c>
      <c r="M49" s="269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0</v>
      </c>
      <c r="D50" s="1048"/>
      <c r="E50" s="1048"/>
      <c r="F50" s="270">
        <f>SUM(F52,F55)</f>
        <v>0</v>
      </c>
      <c r="G50" s="270">
        <f>SUM(G52,G55)</f>
        <v>0</v>
      </c>
      <c r="H50" s="270">
        <f>SUM(H52,H55)</f>
        <v>0</v>
      </c>
      <c r="I50" s="7">
        <f>SUM(I52,I55)</f>
        <v>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1015">
        <f t="shared" si="8"/>
        <v>0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260"/>
      <c r="G51" s="260"/>
      <c r="H51" s="260"/>
      <c r="I51" s="35"/>
      <c r="J51" s="259"/>
      <c r="K51" s="260"/>
      <c r="L51" s="260"/>
      <c r="M51" s="260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277">
        <f>SUM(F53:F54)</f>
        <v>0</v>
      </c>
      <c r="G52" s="277">
        <f t="shared" ref="G52:H52" si="9">SUM(G53:G54)</f>
        <v>0</v>
      </c>
      <c r="H52" s="277">
        <f t="shared" si="9"/>
        <v>0</v>
      </c>
      <c r="I52" s="257">
        <f>SUM(C52-F52+G52-H52)</f>
        <v>0</v>
      </c>
      <c r="J52" s="277">
        <f>SUM(J53:J54)</f>
        <v>0</v>
      </c>
      <c r="K52" s="277">
        <f t="shared" ref="K52:M52" si="10">SUM(K53:K54)</f>
        <v>0</v>
      </c>
      <c r="L52" s="277">
        <f t="shared" si="10"/>
        <v>0</v>
      </c>
      <c r="M52" s="277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275">
        <v>0</v>
      </c>
      <c r="G53" s="275">
        <v>0</v>
      </c>
      <c r="H53" s="275">
        <v>0</v>
      </c>
      <c r="I53" s="253">
        <f t="shared" ref="I53:I57" si="11">SUM(C53-F53+G53-H53)</f>
        <v>0</v>
      </c>
      <c r="J53" s="153">
        <v>0</v>
      </c>
      <c r="K53" s="153">
        <v>0</v>
      </c>
      <c r="L53" s="153">
        <v>0</v>
      </c>
      <c r="M53" s="153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275">
        <v>0</v>
      </c>
      <c r="G54" s="275">
        <v>0</v>
      </c>
      <c r="H54" s="275">
        <v>0</v>
      </c>
      <c r="I54" s="253">
        <f t="shared" si="11"/>
        <v>0</v>
      </c>
      <c r="J54" s="153">
        <v>0</v>
      </c>
      <c r="K54" s="153">
        <v>0</v>
      </c>
      <c r="L54" s="153">
        <v>0</v>
      </c>
      <c r="M54" s="153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0</v>
      </c>
      <c r="D55" s="1050"/>
      <c r="E55" s="1050"/>
      <c r="F55" s="277">
        <f>SUM(F56:F57)</f>
        <v>0</v>
      </c>
      <c r="G55" s="277">
        <f t="shared" ref="G55:H55" si="12">SUM(G56:G57)</f>
        <v>0</v>
      </c>
      <c r="H55" s="277">
        <f t="shared" si="12"/>
        <v>0</v>
      </c>
      <c r="I55" s="257">
        <f t="shared" si="11"/>
        <v>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1025">
        <f>SUM(N56:P57)</f>
        <v>0</v>
      </c>
      <c r="O55" s="1025"/>
      <c r="P55" s="1026"/>
    </row>
    <row r="56" spans="1:16" ht="12.75" customHeight="1">
      <c r="A56" s="11"/>
      <c r="B56" s="12" t="s">
        <v>40</v>
      </c>
      <c r="C56" s="1051">
        <v>0</v>
      </c>
      <c r="D56" s="1052"/>
      <c r="E56" s="1052"/>
      <c r="F56" s="275">
        <v>0</v>
      </c>
      <c r="G56" s="275">
        <v>0</v>
      </c>
      <c r="H56" s="275">
        <v>0</v>
      </c>
      <c r="I56" s="253">
        <f t="shared" si="11"/>
        <v>0</v>
      </c>
      <c r="J56" s="36">
        <v>0</v>
      </c>
      <c r="K56" s="275">
        <v>0</v>
      </c>
      <c r="L56" s="275">
        <v>0</v>
      </c>
      <c r="M56" s="275">
        <v>0</v>
      </c>
      <c r="N56" s="1025">
        <f>SUM(J56-K56+L56-M56)</f>
        <v>0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275">
        <v>0</v>
      </c>
      <c r="G57" s="275">
        <v>0</v>
      </c>
      <c r="H57" s="275">
        <v>0</v>
      </c>
      <c r="I57" s="253">
        <f t="shared" si="11"/>
        <v>0</v>
      </c>
      <c r="J57" s="36">
        <v>0</v>
      </c>
      <c r="K57" s="275">
        <v>0</v>
      </c>
      <c r="L57" s="275">
        <v>0</v>
      </c>
      <c r="M57" s="275">
        <v>0</v>
      </c>
      <c r="N57" s="1025">
        <f>SUM(J57-K57+L57-M57)</f>
        <v>0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260"/>
      <c r="G58" s="260"/>
      <c r="H58" s="260"/>
      <c r="I58" s="251"/>
      <c r="J58" s="259"/>
      <c r="K58" s="260"/>
      <c r="L58" s="260"/>
      <c r="M58" s="260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275">
        <v>0</v>
      </c>
      <c r="G59" s="275">
        <v>0</v>
      </c>
      <c r="H59" s="275">
        <v>0</v>
      </c>
      <c r="I59" s="257">
        <f t="shared" ref="I59:I62" si="14">SUM(C59-F59+G59-H59)</f>
        <v>0</v>
      </c>
      <c r="J59" s="259"/>
      <c r="K59" s="260"/>
      <c r="L59" s="260"/>
      <c r="M59" s="260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0</v>
      </c>
      <c r="D60" s="1052"/>
      <c r="E60" s="1052"/>
      <c r="F60" s="275">
        <v>0</v>
      </c>
      <c r="G60" s="275">
        <v>0</v>
      </c>
      <c r="H60" s="275">
        <v>0</v>
      </c>
      <c r="I60" s="257">
        <f t="shared" si="14"/>
        <v>0</v>
      </c>
      <c r="J60" s="259"/>
      <c r="K60" s="260"/>
      <c r="L60" s="260"/>
      <c r="M60" s="260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275">
        <v>0</v>
      </c>
      <c r="G61" s="275">
        <v>0</v>
      </c>
      <c r="H61" s="275">
        <v>0</v>
      </c>
      <c r="I61" s="257">
        <f t="shared" si="14"/>
        <v>0</v>
      </c>
      <c r="J61" s="259"/>
      <c r="K61" s="260"/>
      <c r="L61" s="260"/>
      <c r="M61" s="260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276">
        <v>0</v>
      </c>
      <c r="G62" s="276">
        <v>0</v>
      </c>
      <c r="H62" s="276">
        <v>0</v>
      </c>
      <c r="I62" s="257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274"/>
      <c r="I63" s="38"/>
      <c r="J63" s="39"/>
      <c r="K63" s="247"/>
      <c r="L63" s="247"/>
      <c r="M63" s="247"/>
      <c r="N63" s="1042"/>
      <c r="O63" s="1042"/>
      <c r="P63" s="1043"/>
    </row>
    <row r="64" spans="1:16">
      <c r="B64" s="249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249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248"/>
      <c r="O65" s="248"/>
      <c r="P65" s="248"/>
    </row>
    <row r="66" spans="1:16" ht="12.75" customHeight="1">
      <c r="B66" s="249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248"/>
      <c r="O66" s="248"/>
      <c r="P66" s="248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268">
        <v>1</v>
      </c>
      <c r="E76" s="268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April</v>
      </c>
      <c r="N77" s="1020"/>
      <c r="O77" s="268">
        <f>+O42</f>
        <v>0</v>
      </c>
      <c r="P77" s="268">
        <f>+P42</f>
        <v>4</v>
      </c>
    </row>
    <row r="78" spans="1:16" s="3" customFormat="1" ht="12.75" customHeight="1">
      <c r="A78" s="3" t="s">
        <v>11</v>
      </c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271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272" t="s">
        <v>18</v>
      </c>
      <c r="G82" s="272" t="s">
        <v>19</v>
      </c>
      <c r="H82" s="272" t="s">
        <v>20</v>
      </c>
      <c r="I82" s="265" t="s">
        <v>21</v>
      </c>
      <c r="J82" s="33" t="s">
        <v>9</v>
      </c>
      <c r="K82" s="272" t="s">
        <v>18</v>
      </c>
      <c r="L82" s="272" t="s">
        <v>19</v>
      </c>
      <c r="M82" s="272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266"/>
      <c r="G83" s="266"/>
      <c r="H83" s="266"/>
      <c r="I83" s="267" t="s">
        <v>23</v>
      </c>
      <c r="J83" s="34" t="s">
        <v>22</v>
      </c>
      <c r="K83" s="266"/>
      <c r="L83" s="266"/>
      <c r="M83" s="266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269" t="s">
        <v>28</v>
      </c>
      <c r="G84" s="269" t="s">
        <v>29</v>
      </c>
      <c r="H84" s="269" t="s">
        <v>30</v>
      </c>
      <c r="I84" s="46" t="s">
        <v>31</v>
      </c>
      <c r="J84" s="47" t="s">
        <v>32</v>
      </c>
      <c r="K84" s="269" t="s">
        <v>33</v>
      </c>
      <c r="L84" s="269" t="s">
        <v>34</v>
      </c>
      <c r="M84" s="269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150</v>
      </c>
      <c r="D85" s="1048"/>
      <c r="E85" s="1048"/>
      <c r="F85" s="270">
        <f>SUM(F87,F90)</f>
        <v>0</v>
      </c>
      <c r="G85" s="282">
        <f>SUM(G87,G90)</f>
        <v>599</v>
      </c>
      <c r="H85" s="30">
        <f>SUM(H87,H90)</f>
        <v>0</v>
      </c>
      <c r="I85" s="7">
        <f>SUM(I87,I90)</f>
        <v>749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260"/>
      <c r="G86" s="260"/>
      <c r="H86" s="260"/>
      <c r="I86" s="35"/>
      <c r="J86" s="259"/>
      <c r="K86" s="260"/>
      <c r="L86" s="260"/>
      <c r="M86" s="260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277">
        <f>SUM(F88:F89)</f>
        <v>0</v>
      </c>
      <c r="G87" s="281">
        <f t="shared" ref="G87:H87" si="17">SUM(G88:G89)</f>
        <v>0</v>
      </c>
      <c r="H87" s="277">
        <f t="shared" si="17"/>
        <v>0</v>
      </c>
      <c r="I87" s="257">
        <f>SUM(C87-F87+G87-H87)</f>
        <v>0</v>
      </c>
      <c r="J87" s="277">
        <f>SUM(J88:J89)</f>
        <v>0</v>
      </c>
      <c r="K87" s="277">
        <f t="shared" ref="K87:M87" si="18">SUM(K88:K89)</f>
        <v>0</v>
      </c>
      <c r="L87" s="277">
        <f t="shared" si="18"/>
        <v>0</v>
      </c>
      <c r="M87" s="277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275">
        <v>0</v>
      </c>
      <c r="G88" s="280">
        <v>0</v>
      </c>
      <c r="H88" s="275">
        <v>0</v>
      </c>
      <c r="I88" s="253">
        <f t="shared" ref="I88:I92" si="19">SUM(C88-F88+G88-H88)</f>
        <v>0</v>
      </c>
      <c r="J88" s="153">
        <v>0</v>
      </c>
      <c r="K88" s="153">
        <v>0</v>
      </c>
      <c r="L88" s="153">
        <v>0</v>
      </c>
      <c r="M88" s="153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275">
        <v>0</v>
      </c>
      <c r="G89" s="280">
        <v>0</v>
      </c>
      <c r="H89" s="275">
        <v>0</v>
      </c>
      <c r="I89" s="253">
        <f t="shared" si="19"/>
        <v>0</v>
      </c>
      <c r="J89" s="153">
        <v>0</v>
      </c>
      <c r="K89" s="153">
        <v>0</v>
      </c>
      <c r="L89" s="153">
        <v>0</v>
      </c>
      <c r="M89" s="153">
        <v>0</v>
      </c>
      <c r="N89" s="1025">
        <f>SUM(J89-K89+L89-M89)</f>
        <v>0</v>
      </c>
      <c r="O89" s="1025"/>
      <c r="P89" s="1026"/>
    </row>
    <row r="90" spans="1:16" ht="16.5" customHeight="1">
      <c r="A90" s="11"/>
      <c r="B90" s="10" t="s">
        <v>42</v>
      </c>
      <c r="C90" s="1049">
        <f>SUM(C91:E92)</f>
        <v>150</v>
      </c>
      <c r="D90" s="1050"/>
      <c r="E90" s="1050"/>
      <c r="F90" s="281">
        <f>SUM(F91:F92)</f>
        <v>0</v>
      </c>
      <c r="G90" s="281">
        <f t="shared" ref="G90:H90" si="20">SUM(G91:G92)</f>
        <v>599</v>
      </c>
      <c r="H90" s="281">
        <f t="shared" si="20"/>
        <v>0</v>
      </c>
      <c r="I90" s="278">
        <f t="shared" si="19"/>
        <v>749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7.25" customHeight="1">
      <c r="A91" s="11"/>
      <c r="B91" s="12" t="s">
        <v>40</v>
      </c>
      <c r="C91" s="1051">
        <v>150</v>
      </c>
      <c r="D91" s="1052"/>
      <c r="E91" s="1052"/>
      <c r="F91" s="275">
        <v>0</v>
      </c>
      <c r="G91" s="280">
        <v>120</v>
      </c>
      <c r="H91" s="31">
        <v>0</v>
      </c>
      <c r="I91" s="253">
        <f t="shared" si="19"/>
        <v>270</v>
      </c>
      <c r="J91" s="36">
        <v>0</v>
      </c>
      <c r="K91" s="275">
        <v>0</v>
      </c>
      <c r="L91" s="275">
        <v>0</v>
      </c>
      <c r="M91" s="275">
        <v>0</v>
      </c>
      <c r="N91" s="1025">
        <f>SUM(J91-K91+L91-M91)</f>
        <v>0</v>
      </c>
      <c r="O91" s="1025"/>
      <c r="P91" s="1026"/>
    </row>
    <row r="92" spans="1:16" ht="17.25" customHeight="1">
      <c r="A92" s="11"/>
      <c r="B92" s="12" t="s">
        <v>41</v>
      </c>
      <c r="C92" s="1051">
        <v>0</v>
      </c>
      <c r="D92" s="1052"/>
      <c r="E92" s="1052"/>
      <c r="F92" s="275">
        <v>0</v>
      </c>
      <c r="G92" s="280">
        <v>479</v>
      </c>
      <c r="H92" s="31">
        <v>0</v>
      </c>
      <c r="I92" s="253">
        <f t="shared" si="19"/>
        <v>479</v>
      </c>
      <c r="J92" s="36">
        <v>0</v>
      </c>
      <c r="K92" s="275">
        <v>0</v>
      </c>
      <c r="L92" s="275">
        <v>0</v>
      </c>
      <c r="M92" s="275">
        <v>0</v>
      </c>
      <c r="N92" s="1025">
        <f>SUM(J92-K92+L92-M92)</f>
        <v>0</v>
      </c>
      <c r="O92" s="1025"/>
      <c r="P92" s="1026"/>
    </row>
    <row r="93" spans="1:16" ht="16.5" customHeight="1">
      <c r="A93" s="9">
        <v>2</v>
      </c>
      <c r="B93" s="10" t="s">
        <v>43</v>
      </c>
      <c r="C93" s="1029"/>
      <c r="D93" s="1030"/>
      <c r="E93" s="1030"/>
      <c r="F93" s="260"/>
      <c r="G93" s="260"/>
      <c r="H93" s="260"/>
      <c r="I93" s="251"/>
      <c r="J93" s="259"/>
      <c r="K93" s="260"/>
      <c r="L93" s="260"/>
      <c r="M93" s="260"/>
      <c r="N93" s="1032"/>
      <c r="O93" s="1032"/>
      <c r="P93" s="1033"/>
    </row>
    <row r="94" spans="1:16" ht="17.25" customHeight="1">
      <c r="A94" s="11"/>
      <c r="B94" s="12" t="s">
        <v>44</v>
      </c>
      <c r="C94" s="1051">
        <v>0</v>
      </c>
      <c r="D94" s="1052"/>
      <c r="E94" s="1052"/>
      <c r="F94" s="275">
        <v>0</v>
      </c>
      <c r="G94" s="280">
        <v>205</v>
      </c>
      <c r="H94" s="275">
        <v>0</v>
      </c>
      <c r="I94" s="257">
        <f t="shared" ref="I94:I97" si="22">SUM(C94-F94+G94-H94)</f>
        <v>205</v>
      </c>
      <c r="J94" s="259"/>
      <c r="K94" s="260"/>
      <c r="L94" s="260"/>
      <c r="M94" s="260"/>
      <c r="N94" s="1032"/>
      <c r="O94" s="1032"/>
      <c r="P94" s="1033"/>
    </row>
    <row r="95" spans="1:16" ht="18" customHeight="1">
      <c r="A95" s="11"/>
      <c r="B95" s="12" t="s">
        <v>45</v>
      </c>
      <c r="C95" s="1051">
        <v>150</v>
      </c>
      <c r="D95" s="1052"/>
      <c r="E95" s="1052"/>
      <c r="F95" s="275">
        <v>0</v>
      </c>
      <c r="G95" s="280">
        <v>394</v>
      </c>
      <c r="H95" s="31">
        <v>0</v>
      </c>
      <c r="I95" s="257">
        <f t="shared" si="22"/>
        <v>544</v>
      </c>
      <c r="J95" s="259"/>
      <c r="K95" s="260"/>
      <c r="L95" s="260"/>
      <c r="M95" s="260"/>
      <c r="N95" s="1032"/>
      <c r="O95" s="1032"/>
      <c r="P95" s="1033"/>
    </row>
    <row r="96" spans="1:16" ht="15" customHeight="1">
      <c r="A96" s="9"/>
      <c r="B96" s="12" t="s">
        <v>46</v>
      </c>
      <c r="C96" s="1051">
        <v>0</v>
      </c>
      <c r="D96" s="1052"/>
      <c r="E96" s="1052"/>
      <c r="F96" s="275">
        <v>0</v>
      </c>
      <c r="G96" s="275">
        <v>0</v>
      </c>
      <c r="H96" s="275">
        <v>0</v>
      </c>
      <c r="I96" s="257">
        <f t="shared" si="22"/>
        <v>0</v>
      </c>
      <c r="J96" s="259"/>
      <c r="K96" s="260"/>
      <c r="L96" s="260"/>
      <c r="M96" s="260"/>
      <c r="N96" s="1032"/>
      <c r="O96" s="1032"/>
      <c r="P96" s="1033"/>
    </row>
    <row r="97" spans="1:16" ht="15.75" customHeight="1">
      <c r="A97" s="14"/>
      <c r="B97" s="15" t="s">
        <v>47</v>
      </c>
      <c r="C97" s="1053">
        <v>0</v>
      </c>
      <c r="D97" s="1054"/>
      <c r="E97" s="1054"/>
      <c r="F97" s="276">
        <v>0</v>
      </c>
      <c r="G97" s="276">
        <v>0</v>
      </c>
      <c r="H97" s="276">
        <v>0</v>
      </c>
      <c r="I97" s="257">
        <f t="shared" si="22"/>
        <v>0</v>
      </c>
      <c r="J97" s="37"/>
      <c r="K97" s="16"/>
      <c r="L97" s="16"/>
      <c r="M97" s="16"/>
      <c r="N97" s="1036"/>
      <c r="O97" s="1036"/>
      <c r="P97" s="1037"/>
    </row>
    <row r="98" spans="1:16" ht="19.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274"/>
      <c r="I98" s="38"/>
      <c r="J98" s="39"/>
      <c r="K98" s="247"/>
      <c r="L98" s="247"/>
      <c r="M98" s="247"/>
      <c r="N98" s="1042"/>
      <c r="O98" s="1042"/>
      <c r="P98" s="1043"/>
    </row>
    <row r="99" spans="1:16">
      <c r="B99" s="249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249"/>
      <c r="D101" s="249"/>
      <c r="E101" s="249"/>
      <c r="N101" s="249"/>
      <c r="O101" s="249"/>
      <c r="P101" s="249"/>
    </row>
    <row r="102" spans="1:16">
      <c r="C102" s="249"/>
      <c r="D102" s="249"/>
      <c r="E102" s="249"/>
      <c r="N102" s="249"/>
      <c r="O102" s="249"/>
      <c r="P102" s="249"/>
    </row>
    <row r="103" spans="1:16" ht="12.75" customHeight="1">
      <c r="C103" s="249"/>
      <c r="D103" s="249"/>
      <c r="E103" s="249"/>
      <c r="N103" s="249"/>
      <c r="O103" s="249"/>
      <c r="P103" s="249"/>
    </row>
    <row r="104" spans="1:16" ht="12.75" customHeight="1">
      <c r="C104" s="249"/>
      <c r="D104" s="249"/>
      <c r="E104" s="249"/>
      <c r="N104" s="249"/>
      <c r="O104" s="249"/>
      <c r="P104" s="249"/>
    </row>
    <row r="105" spans="1:16" ht="12.75" customHeight="1">
      <c r="C105" s="249"/>
      <c r="D105" s="249"/>
      <c r="E105" s="249"/>
      <c r="N105" s="249"/>
      <c r="O105" s="249"/>
      <c r="P105" s="249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268">
        <v>1</v>
      </c>
      <c r="E111" s="268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April</v>
      </c>
      <c r="N112" s="1020"/>
      <c r="O112" s="268">
        <f>+O77</f>
        <v>0</v>
      </c>
      <c r="P112" s="268">
        <f>+P77</f>
        <v>4</v>
      </c>
    </row>
    <row r="113" spans="1:16" s="3" customFormat="1" ht="20.100000000000001" customHeight="1">
      <c r="A113" s="3" t="s">
        <v>54</v>
      </c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271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272" t="s">
        <v>18</v>
      </c>
      <c r="G117" s="272" t="s">
        <v>19</v>
      </c>
      <c r="H117" s="272" t="s">
        <v>20</v>
      </c>
      <c r="I117" s="265" t="s">
        <v>21</v>
      </c>
      <c r="J117" s="33" t="s">
        <v>9</v>
      </c>
      <c r="K117" s="272" t="s">
        <v>18</v>
      </c>
      <c r="L117" s="272" t="s">
        <v>19</v>
      </c>
      <c r="M117" s="272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266"/>
      <c r="G118" s="266"/>
      <c r="H118" s="266"/>
      <c r="I118" s="267" t="s">
        <v>23</v>
      </c>
      <c r="J118" s="34" t="s">
        <v>22</v>
      </c>
      <c r="K118" s="266"/>
      <c r="L118" s="266"/>
      <c r="M118" s="266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269" t="s">
        <v>28</v>
      </c>
      <c r="G119" s="269" t="s">
        <v>29</v>
      </c>
      <c r="H119" s="269" t="s">
        <v>30</v>
      </c>
      <c r="I119" s="46" t="s">
        <v>31</v>
      </c>
      <c r="J119" s="47" t="s">
        <v>32</v>
      </c>
      <c r="K119" s="269" t="s">
        <v>33</v>
      </c>
      <c r="L119" s="269" t="s">
        <v>34</v>
      </c>
      <c r="M119" s="269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401</v>
      </c>
      <c r="D120" s="1048"/>
      <c r="E120" s="1048"/>
      <c r="F120" s="270">
        <f>SUM(F122,F125)</f>
        <v>250</v>
      </c>
      <c r="G120" s="270">
        <f>SUM(G122,G125)</f>
        <v>0</v>
      </c>
      <c r="H120" s="270">
        <f>SUM(H122,H125)</f>
        <v>0</v>
      </c>
      <c r="I120" s="7">
        <f>SUM(I122,I125)</f>
        <v>151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1015">
        <f>SUM(N122,N125)</f>
        <v>0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288"/>
      <c r="G121" s="288"/>
      <c r="H121" s="288"/>
      <c r="I121" s="72"/>
      <c r="J121" s="287"/>
      <c r="K121" s="288"/>
      <c r="L121" s="288"/>
      <c r="M121" s="288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256">
        <f>SUM(F123:F124)</f>
        <v>0</v>
      </c>
      <c r="G122" s="256">
        <f t="shared" ref="G122:H122" si="24">SUM(G123:G124)</f>
        <v>0</v>
      </c>
      <c r="H122" s="256">
        <f t="shared" si="24"/>
        <v>0</v>
      </c>
      <c r="I122" s="257">
        <f>SUM(C122-F122+G122-H122)</f>
        <v>0</v>
      </c>
      <c r="J122" s="256">
        <f>SUM(J123:J124)</f>
        <v>0</v>
      </c>
      <c r="K122" s="256">
        <f t="shared" ref="K122:M122" si="25">SUM(K123:K124)</f>
        <v>0</v>
      </c>
      <c r="L122" s="256">
        <f t="shared" si="25"/>
        <v>0</v>
      </c>
      <c r="M122" s="256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252">
        <v>0</v>
      </c>
      <c r="G123" s="252">
        <v>0</v>
      </c>
      <c r="H123" s="252">
        <v>0</v>
      </c>
      <c r="I123" s="253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252">
        <v>0</v>
      </c>
      <c r="G124" s="252">
        <v>0</v>
      </c>
      <c r="H124" s="252">
        <v>0</v>
      </c>
      <c r="I124" s="253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401</v>
      </c>
      <c r="D125" s="1025"/>
      <c r="E125" s="1025"/>
      <c r="F125" s="256">
        <f>SUM(F126:F127)</f>
        <v>250</v>
      </c>
      <c r="G125" s="256">
        <f t="shared" ref="G125:H125" si="27">SUM(G126:G127)</f>
        <v>0</v>
      </c>
      <c r="H125" s="256">
        <f t="shared" si="27"/>
        <v>0</v>
      </c>
      <c r="I125" s="368">
        <f t="shared" si="26"/>
        <v>151</v>
      </c>
      <c r="J125" s="74">
        <f>SUM(J126:J127)</f>
        <v>0</v>
      </c>
      <c r="K125" s="74">
        <f>SUM(K126:K127)</f>
        <v>0</v>
      </c>
      <c r="L125" s="74">
        <f t="shared" ref="L125:M125" si="28">SUM(L126:L127)</f>
        <v>0</v>
      </c>
      <c r="M125" s="74">
        <f t="shared" si="28"/>
        <v>0</v>
      </c>
      <c r="N125" s="1025">
        <f>SUM(N126:P127)</f>
        <v>0</v>
      </c>
      <c r="O125" s="1025"/>
      <c r="P125" s="1026"/>
    </row>
    <row r="126" spans="1:16" ht="15">
      <c r="A126" s="11"/>
      <c r="B126" s="12" t="s">
        <v>40</v>
      </c>
      <c r="C126" s="1059">
        <v>386</v>
      </c>
      <c r="D126" s="1060"/>
      <c r="E126" s="1060"/>
      <c r="F126" s="252">
        <v>235</v>
      </c>
      <c r="G126" s="159">
        <v>0</v>
      </c>
      <c r="H126" s="252">
        <v>0</v>
      </c>
      <c r="I126" s="253">
        <f t="shared" si="26"/>
        <v>151</v>
      </c>
      <c r="J126" s="75">
        <v>0</v>
      </c>
      <c r="K126" s="252">
        <v>0</v>
      </c>
      <c r="L126" s="252">
        <v>0</v>
      </c>
      <c r="M126" s="252">
        <v>0</v>
      </c>
      <c r="N126" s="1025">
        <f>SUM(J126-K126+L126-M126)</f>
        <v>0</v>
      </c>
      <c r="O126" s="1025"/>
      <c r="P126" s="1026"/>
    </row>
    <row r="127" spans="1:16" ht="12.75" customHeight="1">
      <c r="A127" s="11"/>
      <c r="B127" s="12" t="s">
        <v>41</v>
      </c>
      <c r="C127" s="1059">
        <v>15</v>
      </c>
      <c r="D127" s="1060"/>
      <c r="E127" s="1060"/>
      <c r="F127" s="159">
        <v>15</v>
      </c>
      <c r="G127" s="252">
        <v>0</v>
      </c>
      <c r="H127" s="252">
        <v>0</v>
      </c>
      <c r="I127" s="253">
        <f t="shared" si="26"/>
        <v>0</v>
      </c>
      <c r="J127" s="75">
        <v>0</v>
      </c>
      <c r="K127" s="252">
        <v>0</v>
      </c>
      <c r="L127" s="252">
        <v>0</v>
      </c>
      <c r="M127" s="252">
        <v>0</v>
      </c>
      <c r="N127" s="1025">
        <f>SUM(J127-K127+L127-M127)</f>
        <v>0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288"/>
      <c r="G128" s="288"/>
      <c r="H128" s="288"/>
      <c r="I128" s="285"/>
      <c r="J128" s="287"/>
      <c r="K128" s="288"/>
      <c r="L128" s="288"/>
      <c r="M128" s="288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252">
        <v>0</v>
      </c>
      <c r="G129" s="252">
        <v>0</v>
      </c>
      <c r="H129" s="252">
        <v>0</v>
      </c>
      <c r="I129" s="257">
        <f t="shared" ref="I129:I132" si="29">SUM(C129-F129+G129-H129)</f>
        <v>0</v>
      </c>
      <c r="J129" s="287"/>
      <c r="K129" s="288"/>
      <c r="L129" s="288"/>
      <c r="M129" s="288"/>
      <c r="N129" s="1061"/>
      <c r="O129" s="1061"/>
      <c r="P129" s="1062"/>
    </row>
    <row r="130" spans="1:16" ht="12.75" customHeight="1">
      <c r="A130" s="11"/>
      <c r="B130" s="12" t="s">
        <v>45</v>
      </c>
      <c r="C130" s="1098">
        <v>381</v>
      </c>
      <c r="D130" s="1099"/>
      <c r="E130" s="1099"/>
      <c r="F130" s="367">
        <v>250</v>
      </c>
      <c r="G130" s="159">
        <v>0</v>
      </c>
      <c r="H130" s="159">
        <v>0</v>
      </c>
      <c r="I130" s="289">
        <f t="shared" si="29"/>
        <v>131</v>
      </c>
      <c r="J130" s="287"/>
      <c r="K130" s="288"/>
      <c r="L130" s="288"/>
      <c r="M130" s="288"/>
      <c r="N130" s="1061"/>
      <c r="O130" s="1061"/>
      <c r="P130" s="1062"/>
    </row>
    <row r="131" spans="1:16" ht="12.75" customHeight="1">
      <c r="A131" s="9"/>
      <c r="B131" s="12" t="s">
        <v>46</v>
      </c>
      <c r="C131" s="1098">
        <v>0</v>
      </c>
      <c r="D131" s="1099"/>
      <c r="E131" s="1099"/>
      <c r="F131" s="159">
        <v>0</v>
      </c>
      <c r="G131" s="159">
        <v>0</v>
      </c>
      <c r="H131" s="252">
        <v>0</v>
      </c>
      <c r="I131" s="257">
        <f t="shared" si="29"/>
        <v>0</v>
      </c>
      <c r="J131" s="287"/>
      <c r="K131" s="288"/>
      <c r="L131" s="288"/>
      <c r="M131" s="288"/>
      <c r="N131" s="1061"/>
      <c r="O131" s="1061"/>
      <c r="P131" s="1062"/>
    </row>
    <row r="132" spans="1:16" ht="12.75" customHeight="1">
      <c r="A132" s="14"/>
      <c r="B132" s="15" t="s">
        <v>47</v>
      </c>
      <c r="C132" s="1096">
        <v>20</v>
      </c>
      <c r="D132" s="1097"/>
      <c r="E132" s="1097"/>
      <c r="F132" s="320">
        <v>0</v>
      </c>
      <c r="G132" s="366">
        <v>0</v>
      </c>
      <c r="H132" s="255">
        <v>0</v>
      </c>
      <c r="I132" s="257">
        <f t="shared" si="29"/>
        <v>20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286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249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249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248"/>
      <c r="O135" s="248"/>
      <c r="P135" s="248"/>
    </row>
    <row r="136" spans="1:16" ht="12.75" customHeight="1">
      <c r="B136" s="249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248"/>
      <c r="O136" s="248"/>
      <c r="P136" s="248"/>
    </row>
    <row r="137" spans="1:16" ht="7.5" customHeight="1">
      <c r="C137" s="249"/>
      <c r="D137" s="249"/>
      <c r="E137" s="249"/>
      <c r="I137" s="3"/>
      <c r="N137" s="249"/>
      <c r="O137" s="249"/>
      <c r="P137" s="249"/>
    </row>
    <row r="138" spans="1:16" ht="18" customHeight="1">
      <c r="C138" s="249"/>
      <c r="D138" s="249"/>
      <c r="E138" s="249"/>
      <c r="N138" s="249"/>
      <c r="O138" s="249"/>
      <c r="P138" s="249"/>
    </row>
    <row r="139" spans="1:16" ht="12.75" customHeight="1">
      <c r="C139" s="249"/>
      <c r="D139" s="249"/>
      <c r="E139" s="249"/>
      <c r="N139" s="249"/>
      <c r="O139" s="249"/>
      <c r="P139" s="249"/>
    </row>
    <row r="140" spans="1:16" ht="12.75" customHeight="1">
      <c r="C140" s="249"/>
      <c r="D140" s="249"/>
      <c r="E140" s="249"/>
      <c r="N140" s="249"/>
      <c r="O140" s="249"/>
      <c r="P140" s="249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268">
        <v>1</v>
      </c>
      <c r="E146" s="268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April</v>
      </c>
      <c r="N147" s="1020"/>
      <c r="O147" s="268">
        <f>+O112</f>
        <v>0</v>
      </c>
      <c r="P147" s="268">
        <f>+P112</f>
        <v>4</v>
      </c>
    </row>
    <row r="148" spans="1:16" s="3" customFormat="1" ht="20.100000000000001" customHeight="1">
      <c r="A148" s="3" t="s">
        <v>59</v>
      </c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271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272" t="s">
        <v>18</v>
      </c>
      <c r="G152" s="272" t="s">
        <v>19</v>
      </c>
      <c r="H152" s="272" t="s">
        <v>20</v>
      </c>
      <c r="I152" s="265" t="s">
        <v>21</v>
      </c>
      <c r="J152" s="33" t="s">
        <v>9</v>
      </c>
      <c r="K152" s="272" t="s">
        <v>18</v>
      </c>
      <c r="L152" s="272" t="s">
        <v>19</v>
      </c>
      <c r="M152" s="272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266"/>
      <c r="G153" s="266"/>
      <c r="H153" s="266"/>
      <c r="I153" s="267" t="s">
        <v>23</v>
      </c>
      <c r="J153" s="34" t="s">
        <v>22</v>
      </c>
      <c r="K153" s="266"/>
      <c r="L153" s="266"/>
      <c r="M153" s="266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269" t="s">
        <v>28</v>
      </c>
      <c r="G154" s="269" t="s">
        <v>29</v>
      </c>
      <c r="H154" s="269" t="s">
        <v>30</v>
      </c>
      <c r="I154" s="46" t="s">
        <v>31</v>
      </c>
      <c r="J154" s="47" t="s">
        <v>32</v>
      </c>
      <c r="K154" s="269" t="s">
        <v>33</v>
      </c>
      <c r="L154" s="269" t="s">
        <v>34</v>
      </c>
      <c r="M154" s="269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0</v>
      </c>
      <c r="D155" s="1048"/>
      <c r="E155" s="1048"/>
      <c r="F155" s="270">
        <f>SUM(F157,F160)</f>
        <v>0</v>
      </c>
      <c r="G155" s="282">
        <f>SUM(G157,G160)</f>
        <v>290</v>
      </c>
      <c r="H155" s="282">
        <f>SUM(H157,H160)</f>
        <v>0</v>
      </c>
      <c r="I155" s="41">
        <f>SUM(I157,I160)</f>
        <v>290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1015">
        <f t="shared" si="31"/>
        <v>0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260"/>
      <c r="G156" s="260"/>
      <c r="H156" s="260"/>
      <c r="I156" s="260"/>
      <c r="J156" s="259"/>
      <c r="K156" s="260"/>
      <c r="L156" s="260"/>
      <c r="M156" s="260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277">
        <f>SUM(F158:F159)</f>
        <v>0</v>
      </c>
      <c r="G157" s="281">
        <f t="shared" ref="G157:H157" si="32">SUM(G158:G159)</f>
        <v>0</v>
      </c>
      <c r="H157" s="281">
        <f t="shared" si="32"/>
        <v>0</v>
      </c>
      <c r="I157" s="278">
        <f>SUM(C157-F157+G157-H157)</f>
        <v>0</v>
      </c>
      <c r="J157" s="277">
        <f>SUM(J158:J159)</f>
        <v>0</v>
      </c>
      <c r="K157" s="277">
        <f t="shared" ref="K157:M157" si="33">SUM(K158:K159)</f>
        <v>0</v>
      </c>
      <c r="L157" s="277">
        <f t="shared" si="33"/>
        <v>0</v>
      </c>
      <c r="M157" s="277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275">
        <v>0</v>
      </c>
      <c r="G158" s="280">
        <v>0</v>
      </c>
      <c r="H158" s="280">
        <v>0</v>
      </c>
      <c r="I158" s="42">
        <f t="shared" ref="I158:I162" si="34">SUM(C158-F158+G158-H158)</f>
        <v>0</v>
      </c>
      <c r="J158" s="153">
        <v>0</v>
      </c>
      <c r="K158" s="153">
        <v>0</v>
      </c>
      <c r="L158" s="153">
        <v>0</v>
      </c>
      <c r="M158" s="153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275">
        <v>0</v>
      </c>
      <c r="G159" s="280">
        <v>0</v>
      </c>
      <c r="H159" s="280">
        <v>0</v>
      </c>
      <c r="I159" s="42">
        <f t="shared" si="34"/>
        <v>0</v>
      </c>
      <c r="J159" s="153">
        <v>0</v>
      </c>
      <c r="K159" s="153">
        <v>0</v>
      </c>
      <c r="L159" s="153">
        <v>0</v>
      </c>
      <c r="M159" s="153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0</v>
      </c>
      <c r="D160" s="1050"/>
      <c r="E160" s="1050"/>
      <c r="F160" s="277">
        <f>SUM(F161:F162)</f>
        <v>0</v>
      </c>
      <c r="G160" s="281">
        <f t="shared" ref="G160:H160" si="35">SUM(G161:G162)</f>
        <v>290</v>
      </c>
      <c r="H160" s="281">
        <f t="shared" si="35"/>
        <v>0</v>
      </c>
      <c r="I160" s="278">
        <f t="shared" si="34"/>
        <v>290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1025">
        <f>SUM(N161:P162)</f>
        <v>0</v>
      </c>
      <c r="O160" s="1025"/>
      <c r="P160" s="1026"/>
    </row>
    <row r="161" spans="1:16" ht="12.75" customHeight="1">
      <c r="A161" s="11"/>
      <c r="B161" s="12" t="s">
        <v>40</v>
      </c>
      <c r="C161" s="1051">
        <v>0</v>
      </c>
      <c r="D161" s="1052"/>
      <c r="E161" s="1052"/>
      <c r="F161" s="275">
        <v>0</v>
      </c>
      <c r="G161" s="280">
        <v>0</v>
      </c>
      <c r="H161" s="280">
        <v>0</v>
      </c>
      <c r="I161" s="42">
        <f t="shared" si="34"/>
        <v>0</v>
      </c>
      <c r="J161" s="36">
        <v>0</v>
      </c>
      <c r="K161" s="275">
        <v>0</v>
      </c>
      <c r="L161" s="275">
        <v>0</v>
      </c>
      <c r="M161" s="275">
        <v>0</v>
      </c>
      <c r="N161" s="1025">
        <f>SUM(J161-K161+L161-M161)</f>
        <v>0</v>
      </c>
      <c r="O161" s="1025"/>
      <c r="P161" s="1026"/>
    </row>
    <row r="162" spans="1:16" ht="12.75" customHeight="1">
      <c r="A162" s="11"/>
      <c r="B162" s="12" t="s">
        <v>41</v>
      </c>
      <c r="C162" s="1051">
        <v>0</v>
      </c>
      <c r="D162" s="1052"/>
      <c r="E162" s="1052"/>
      <c r="F162" s="275">
        <v>0</v>
      </c>
      <c r="G162" s="280">
        <v>290</v>
      </c>
      <c r="H162" s="280">
        <v>0</v>
      </c>
      <c r="I162" s="42">
        <f t="shared" si="34"/>
        <v>290</v>
      </c>
      <c r="J162" s="36">
        <v>0</v>
      </c>
      <c r="K162" s="275">
        <v>0</v>
      </c>
      <c r="L162" s="275">
        <v>0</v>
      </c>
      <c r="M162" s="275">
        <v>0</v>
      </c>
      <c r="N162" s="1025">
        <f>SUM(J162-K162+L162-M162)</f>
        <v>0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260"/>
      <c r="G163" s="260"/>
      <c r="H163" s="260"/>
      <c r="I163" s="251"/>
      <c r="J163" s="259"/>
      <c r="K163" s="260"/>
      <c r="L163" s="260"/>
      <c r="M163" s="260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275">
        <v>0</v>
      </c>
      <c r="G164" s="275">
        <v>0</v>
      </c>
      <c r="H164" s="275">
        <v>0</v>
      </c>
      <c r="I164" s="257">
        <f t="shared" ref="I164:I167" si="37">SUM(C164-F164+G164-H164)</f>
        <v>0</v>
      </c>
      <c r="J164" s="259"/>
      <c r="K164" s="260"/>
      <c r="L164" s="260"/>
      <c r="M164" s="260"/>
      <c r="N164" s="1032"/>
      <c r="O164" s="1032"/>
      <c r="P164" s="1033"/>
    </row>
    <row r="165" spans="1:16" ht="14.25">
      <c r="A165" s="11"/>
      <c r="B165" s="12" t="s">
        <v>45</v>
      </c>
      <c r="C165" s="1051">
        <v>0</v>
      </c>
      <c r="D165" s="1052"/>
      <c r="E165" s="1052"/>
      <c r="F165" s="275">
        <v>0</v>
      </c>
      <c r="G165" s="275">
        <v>290</v>
      </c>
      <c r="H165" s="275">
        <v>0</v>
      </c>
      <c r="I165" s="257">
        <f t="shared" si="37"/>
        <v>290</v>
      </c>
      <c r="J165" s="259"/>
      <c r="K165" s="260"/>
      <c r="L165" s="260"/>
      <c r="M165" s="260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275">
        <v>0</v>
      </c>
      <c r="G166" s="275">
        <v>0</v>
      </c>
      <c r="H166" s="275">
        <v>0</v>
      </c>
      <c r="I166" s="257">
        <f t="shared" si="37"/>
        <v>0</v>
      </c>
      <c r="J166" s="259"/>
      <c r="K166" s="260"/>
      <c r="L166" s="260"/>
      <c r="M166" s="260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276">
        <v>0</v>
      </c>
      <c r="G167" s="276">
        <v>0</v>
      </c>
      <c r="H167" s="276">
        <v>0</v>
      </c>
      <c r="I167" s="257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274"/>
      <c r="I168" s="38"/>
      <c r="J168" s="39"/>
      <c r="K168" s="247"/>
      <c r="L168" s="247"/>
      <c r="M168" s="247"/>
      <c r="N168" s="1042"/>
      <c r="O168" s="1042"/>
      <c r="P168" s="1043"/>
    </row>
    <row r="169" spans="1:16" ht="7.5" customHeight="1">
      <c r="B169" s="249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249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248"/>
      <c r="O170" s="248"/>
      <c r="P170" s="248"/>
    </row>
    <row r="171" spans="1:16" ht="12.75" customHeight="1">
      <c r="B171" s="249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248"/>
      <c r="O171" s="248"/>
      <c r="P171" s="248"/>
    </row>
    <row r="172" spans="1:16" ht="12.75" customHeight="1">
      <c r="B172" s="249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248"/>
      <c r="O172" s="248"/>
      <c r="P172" s="248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249"/>
      <c r="D174" s="249"/>
      <c r="E174" s="249"/>
      <c r="N174" s="249"/>
      <c r="O174" s="249"/>
      <c r="P174" s="249"/>
    </row>
    <row r="175" spans="1:16" ht="30" customHeight="1">
      <c r="C175" s="249"/>
      <c r="D175" s="249"/>
      <c r="E175" s="249"/>
      <c r="N175" s="249"/>
      <c r="O175" s="249"/>
      <c r="P175" s="249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268">
        <v>1</v>
      </c>
      <c r="E181" s="268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April</v>
      </c>
      <c r="N182" s="1020"/>
      <c r="O182" s="268">
        <f>+O147</f>
        <v>0</v>
      </c>
      <c r="P182" s="268">
        <f>+P147</f>
        <v>4</v>
      </c>
    </row>
    <row r="183" spans="1:16" s="3" customFormat="1" ht="20.100000000000001" customHeight="1">
      <c r="A183" s="19" t="s">
        <v>53</v>
      </c>
      <c r="B183" s="19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271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272" t="s">
        <v>18</v>
      </c>
      <c r="G187" s="272" t="s">
        <v>19</v>
      </c>
      <c r="H187" s="272" t="s">
        <v>20</v>
      </c>
      <c r="I187" s="265" t="s">
        <v>21</v>
      </c>
      <c r="J187" s="33" t="s">
        <v>9</v>
      </c>
      <c r="K187" s="272" t="s">
        <v>18</v>
      </c>
      <c r="L187" s="272" t="s">
        <v>19</v>
      </c>
      <c r="M187" s="272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266"/>
      <c r="G188" s="266"/>
      <c r="H188" s="266"/>
      <c r="I188" s="267" t="s">
        <v>23</v>
      </c>
      <c r="J188" s="34" t="s">
        <v>22</v>
      </c>
      <c r="K188" s="266"/>
      <c r="L188" s="266"/>
      <c r="M188" s="266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269" t="s">
        <v>28</v>
      </c>
      <c r="G189" s="269" t="s">
        <v>29</v>
      </c>
      <c r="H189" s="269" t="s">
        <v>30</v>
      </c>
      <c r="I189" s="46" t="s">
        <v>31</v>
      </c>
      <c r="J189" s="47" t="s">
        <v>32</v>
      </c>
      <c r="K189" s="269" t="s">
        <v>33</v>
      </c>
      <c r="L189" s="269" t="s">
        <v>34</v>
      </c>
      <c r="M189" s="269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270">
        <f>SUM(F192,F195)</f>
        <v>0</v>
      </c>
      <c r="G190" s="270">
        <f>SUM(G192,G195)</f>
        <v>0</v>
      </c>
      <c r="H190" s="270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260"/>
      <c r="G191" s="260"/>
      <c r="H191" s="260"/>
      <c r="I191" s="35"/>
      <c r="J191" s="259"/>
      <c r="K191" s="260"/>
      <c r="L191" s="260"/>
      <c r="M191" s="260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277">
        <f>SUM(F193:F194)</f>
        <v>0</v>
      </c>
      <c r="G192" s="277">
        <f t="shared" ref="G192:H192" si="40">SUM(G193:G194)</f>
        <v>0</v>
      </c>
      <c r="H192" s="277">
        <f t="shared" si="40"/>
        <v>0</v>
      </c>
      <c r="I192" s="257">
        <f>SUM(C192-F192+G192-H192)</f>
        <v>0</v>
      </c>
      <c r="J192" s="277">
        <f>SUM(J193:J194)</f>
        <v>0</v>
      </c>
      <c r="K192" s="277">
        <f t="shared" ref="K192:M192" si="41">SUM(K193:K194)</f>
        <v>0</v>
      </c>
      <c r="L192" s="277">
        <f t="shared" si="41"/>
        <v>0</v>
      </c>
      <c r="M192" s="277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275">
        <v>0</v>
      </c>
      <c r="G193" s="275">
        <v>0</v>
      </c>
      <c r="H193" s="275">
        <v>0</v>
      </c>
      <c r="I193" s="253">
        <f t="shared" ref="I193:I197" si="42">SUM(C193-F193+G193-H193)</f>
        <v>0</v>
      </c>
      <c r="J193" s="153">
        <v>0</v>
      </c>
      <c r="K193" s="153">
        <v>0</v>
      </c>
      <c r="L193" s="153">
        <v>0</v>
      </c>
      <c r="M193" s="153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275">
        <v>0</v>
      </c>
      <c r="G194" s="275">
        <v>0</v>
      </c>
      <c r="H194" s="275">
        <v>0</v>
      </c>
      <c r="I194" s="253">
        <f t="shared" si="42"/>
        <v>0</v>
      </c>
      <c r="J194" s="153">
        <v>0</v>
      </c>
      <c r="K194" s="153">
        <v>0</v>
      </c>
      <c r="L194" s="153">
        <v>0</v>
      </c>
      <c r="M194" s="153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277">
        <f>SUM(F196:F197)</f>
        <v>0</v>
      </c>
      <c r="G195" s="277">
        <f t="shared" ref="G195:H195" si="43">SUM(G196:G197)</f>
        <v>0</v>
      </c>
      <c r="H195" s="277">
        <f t="shared" si="43"/>
        <v>0</v>
      </c>
      <c r="I195" s="257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275">
        <v>0</v>
      </c>
      <c r="G196" s="275">
        <v>0</v>
      </c>
      <c r="H196" s="275">
        <v>0</v>
      </c>
      <c r="I196" s="253">
        <f t="shared" si="42"/>
        <v>0</v>
      </c>
      <c r="J196" s="36">
        <v>0</v>
      </c>
      <c r="K196" s="275">
        <v>0</v>
      </c>
      <c r="L196" s="275">
        <v>0</v>
      </c>
      <c r="M196" s="275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275">
        <v>0</v>
      </c>
      <c r="G197" s="275">
        <v>0</v>
      </c>
      <c r="H197" s="275">
        <v>0</v>
      </c>
      <c r="I197" s="253">
        <f t="shared" si="42"/>
        <v>0</v>
      </c>
      <c r="J197" s="36">
        <v>0</v>
      </c>
      <c r="K197" s="275">
        <v>0</v>
      </c>
      <c r="L197" s="275">
        <v>0</v>
      </c>
      <c r="M197" s="275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260"/>
      <c r="G198" s="260"/>
      <c r="H198" s="260"/>
      <c r="I198" s="251"/>
      <c r="J198" s="259"/>
      <c r="K198" s="260"/>
      <c r="L198" s="260"/>
      <c r="M198" s="260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275">
        <v>0</v>
      </c>
      <c r="G199" s="275">
        <v>0</v>
      </c>
      <c r="H199" s="275">
        <v>0</v>
      </c>
      <c r="I199" s="257">
        <f t="shared" ref="I199:I202" si="45">SUM(C199-F199+G199-H199)</f>
        <v>0</v>
      </c>
      <c r="J199" s="259"/>
      <c r="K199" s="260"/>
      <c r="L199" s="260"/>
      <c r="M199" s="260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275">
        <v>0</v>
      </c>
      <c r="G200" s="275">
        <v>0</v>
      </c>
      <c r="H200" s="275">
        <v>0</v>
      </c>
      <c r="I200" s="257">
        <f t="shared" si="45"/>
        <v>0</v>
      </c>
      <c r="J200" s="259"/>
      <c r="K200" s="260"/>
      <c r="L200" s="260"/>
      <c r="M200" s="260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275">
        <v>0</v>
      </c>
      <c r="G201" s="275">
        <v>0</v>
      </c>
      <c r="H201" s="275">
        <v>0</v>
      </c>
      <c r="I201" s="257">
        <f t="shared" si="45"/>
        <v>0</v>
      </c>
      <c r="J201" s="259"/>
      <c r="K201" s="260"/>
      <c r="L201" s="260"/>
      <c r="M201" s="260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276">
        <v>0</v>
      </c>
      <c r="G202" s="276">
        <v>0</v>
      </c>
      <c r="H202" s="276">
        <v>0</v>
      </c>
      <c r="I202" s="257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274"/>
      <c r="I203" s="38"/>
      <c r="J203" s="39"/>
      <c r="K203" s="247"/>
      <c r="L203" s="247"/>
      <c r="M203" s="247"/>
      <c r="N203" s="1042"/>
      <c r="O203" s="1042"/>
      <c r="P203" s="1043"/>
    </row>
    <row r="204" spans="1:16">
      <c r="B204" s="249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249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248"/>
      <c r="O205" s="248"/>
      <c r="P205" s="248"/>
    </row>
    <row r="206" spans="1:16">
      <c r="B206" s="249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248"/>
      <c r="O206" s="248"/>
      <c r="P206" s="248"/>
    </row>
    <row r="207" spans="1:16" ht="30" customHeight="1">
      <c r="B207" s="249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248"/>
      <c r="O207" s="248"/>
      <c r="P207" s="248"/>
    </row>
    <row r="208" spans="1:16" ht="25.5" customHeight="1">
      <c r="C208" s="249"/>
      <c r="D208" s="249"/>
      <c r="E208" s="249"/>
      <c r="N208" s="249"/>
      <c r="O208" s="249"/>
      <c r="P208" s="249"/>
    </row>
    <row r="209" spans="1:16" ht="20.100000000000001" customHeight="1">
      <c r="C209" s="249"/>
      <c r="D209" s="249"/>
      <c r="E209" s="249"/>
      <c r="N209" s="249"/>
      <c r="O209" s="249"/>
      <c r="P209" s="249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268">
        <v>1</v>
      </c>
      <c r="E216" s="268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April</v>
      </c>
      <c r="N217" s="1020"/>
      <c r="O217" s="268">
        <f>+O182</f>
        <v>0</v>
      </c>
      <c r="P217" s="268">
        <f>+P182</f>
        <v>4</v>
      </c>
    </row>
    <row r="218" spans="1:16" s="3" customFormat="1" ht="20.100000000000001" customHeight="1">
      <c r="A218" s="19" t="s">
        <v>57</v>
      </c>
      <c r="B218" s="20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271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272" t="s">
        <v>18</v>
      </c>
      <c r="G222" s="272" t="s">
        <v>19</v>
      </c>
      <c r="H222" s="272" t="s">
        <v>20</v>
      </c>
      <c r="I222" s="265" t="s">
        <v>21</v>
      </c>
      <c r="J222" s="33" t="s">
        <v>9</v>
      </c>
      <c r="K222" s="272" t="s">
        <v>18</v>
      </c>
      <c r="L222" s="272" t="s">
        <v>19</v>
      </c>
      <c r="M222" s="272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266"/>
      <c r="G223" s="266"/>
      <c r="H223" s="266"/>
      <c r="I223" s="267" t="s">
        <v>23</v>
      </c>
      <c r="J223" s="34" t="s">
        <v>22</v>
      </c>
      <c r="K223" s="266"/>
      <c r="L223" s="266"/>
      <c r="M223" s="266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269" t="s">
        <v>28</v>
      </c>
      <c r="G224" s="269" t="s">
        <v>29</v>
      </c>
      <c r="H224" s="269" t="s">
        <v>30</v>
      </c>
      <c r="I224" s="46" t="s">
        <v>31</v>
      </c>
      <c r="J224" s="47" t="s">
        <v>32</v>
      </c>
      <c r="K224" s="269" t="s">
        <v>33</v>
      </c>
      <c r="L224" s="269" t="s">
        <v>34</v>
      </c>
      <c r="M224" s="269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270">
        <f>SUM(F227,F230)</f>
        <v>0</v>
      </c>
      <c r="G225" s="270">
        <f>SUM(G227,G230)</f>
        <v>0</v>
      </c>
      <c r="H225" s="270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260"/>
      <c r="G226" s="260"/>
      <c r="H226" s="260"/>
      <c r="I226" s="35"/>
      <c r="J226" s="259"/>
      <c r="K226" s="260"/>
      <c r="L226" s="260"/>
      <c r="M226" s="260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277">
        <f>SUM(F228:F229)</f>
        <v>0</v>
      </c>
      <c r="G227" s="277">
        <f t="shared" ref="G227:H227" si="48">SUM(G228:G229)</f>
        <v>0</v>
      </c>
      <c r="H227" s="277">
        <f t="shared" si="48"/>
        <v>0</v>
      </c>
      <c r="I227" s="257">
        <f>SUM(C227-F227+G227-H227)</f>
        <v>0</v>
      </c>
      <c r="J227" s="277">
        <f>SUM(J228:J229)</f>
        <v>0</v>
      </c>
      <c r="K227" s="277">
        <f t="shared" ref="K227:M227" si="49">SUM(K228:K229)</f>
        <v>0</v>
      </c>
      <c r="L227" s="277">
        <f t="shared" si="49"/>
        <v>0</v>
      </c>
      <c r="M227" s="277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275">
        <v>0</v>
      </c>
      <c r="G228" s="275">
        <v>0</v>
      </c>
      <c r="H228" s="275">
        <v>0</v>
      </c>
      <c r="I228" s="253">
        <f t="shared" ref="I228:I232" si="50">SUM(C228-F228+G228-H228)</f>
        <v>0</v>
      </c>
      <c r="J228" s="153">
        <v>0</v>
      </c>
      <c r="K228" s="153">
        <v>0</v>
      </c>
      <c r="L228" s="153">
        <v>0</v>
      </c>
      <c r="M228" s="153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275">
        <v>0</v>
      </c>
      <c r="G229" s="275">
        <v>0</v>
      </c>
      <c r="H229" s="275">
        <v>0</v>
      </c>
      <c r="I229" s="253">
        <f t="shared" si="50"/>
        <v>0</v>
      </c>
      <c r="J229" s="153">
        <v>0</v>
      </c>
      <c r="K229" s="153">
        <v>0</v>
      </c>
      <c r="L229" s="153">
        <v>0</v>
      </c>
      <c r="M229" s="153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277">
        <f>SUM(F231:F232)</f>
        <v>0</v>
      </c>
      <c r="G230" s="277">
        <f t="shared" ref="G230:H230" si="51">SUM(G231:G232)</f>
        <v>0</v>
      </c>
      <c r="H230" s="277">
        <f t="shared" si="51"/>
        <v>0</v>
      </c>
      <c r="I230" s="257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275">
        <v>0</v>
      </c>
      <c r="G231" s="275">
        <v>0</v>
      </c>
      <c r="H231" s="275">
        <v>0</v>
      </c>
      <c r="I231" s="253">
        <f t="shared" si="50"/>
        <v>0</v>
      </c>
      <c r="J231" s="36">
        <v>0</v>
      </c>
      <c r="K231" s="275">
        <v>0</v>
      </c>
      <c r="L231" s="275">
        <v>0</v>
      </c>
      <c r="M231" s="275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275">
        <v>0</v>
      </c>
      <c r="G232" s="275">
        <v>0</v>
      </c>
      <c r="H232" s="275">
        <v>0</v>
      </c>
      <c r="I232" s="253">
        <f t="shared" si="50"/>
        <v>0</v>
      </c>
      <c r="J232" s="36">
        <v>0</v>
      </c>
      <c r="K232" s="275">
        <v>0</v>
      </c>
      <c r="L232" s="275">
        <v>0</v>
      </c>
      <c r="M232" s="275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260"/>
      <c r="G233" s="260"/>
      <c r="H233" s="260"/>
      <c r="I233" s="251"/>
      <c r="J233" s="259"/>
      <c r="K233" s="260"/>
      <c r="L233" s="260"/>
      <c r="M233" s="260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275">
        <v>0</v>
      </c>
      <c r="G234" s="275">
        <v>0</v>
      </c>
      <c r="H234" s="275">
        <v>0</v>
      </c>
      <c r="I234" s="257">
        <f t="shared" ref="I234:I237" si="53">SUM(C234-F234+G234-H234)</f>
        <v>0</v>
      </c>
      <c r="J234" s="259"/>
      <c r="K234" s="260"/>
      <c r="L234" s="260"/>
      <c r="M234" s="260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275">
        <v>0</v>
      </c>
      <c r="G235" s="275">
        <v>0</v>
      </c>
      <c r="H235" s="275">
        <v>0</v>
      </c>
      <c r="I235" s="257">
        <f t="shared" si="53"/>
        <v>0</v>
      </c>
      <c r="J235" s="259"/>
      <c r="K235" s="260"/>
      <c r="L235" s="260"/>
      <c r="M235" s="260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275">
        <v>0</v>
      </c>
      <c r="G236" s="275">
        <v>0</v>
      </c>
      <c r="H236" s="275">
        <v>0</v>
      </c>
      <c r="I236" s="257">
        <f t="shared" si="53"/>
        <v>0</v>
      </c>
      <c r="J236" s="259"/>
      <c r="K236" s="260"/>
      <c r="L236" s="260"/>
      <c r="M236" s="260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276">
        <v>0</v>
      </c>
      <c r="G237" s="276">
        <v>0</v>
      </c>
      <c r="H237" s="276">
        <v>0</v>
      </c>
      <c r="I237" s="257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274"/>
      <c r="I238" s="38"/>
      <c r="J238" s="39"/>
      <c r="K238" s="247"/>
      <c r="L238" s="247"/>
      <c r="M238" s="247"/>
      <c r="N238" s="1042"/>
      <c r="O238" s="1042"/>
      <c r="P238" s="1043"/>
    </row>
    <row r="239" spans="1:16" ht="30" customHeight="1">
      <c r="B239" s="249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249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248"/>
      <c r="O240" s="248"/>
      <c r="P240" s="248"/>
    </row>
    <row r="241" spans="1:16" ht="20.100000000000001" customHeight="1">
      <c r="B241" s="249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248"/>
      <c r="O241" s="248"/>
      <c r="P241" s="248"/>
    </row>
    <row r="242" spans="1:16" ht="20.100000000000001" customHeight="1">
      <c r="B242" s="249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248"/>
      <c r="O242" s="248"/>
      <c r="P242" s="248"/>
    </row>
    <row r="243" spans="1:16" ht="20.100000000000001" customHeight="1">
      <c r="C243" s="249"/>
      <c r="D243" s="249"/>
      <c r="E243" s="249"/>
      <c r="G243" s="1" t="s">
        <v>1</v>
      </c>
      <c r="N243" s="249"/>
      <c r="O243" s="249"/>
      <c r="P243" s="249"/>
    </row>
    <row r="244" spans="1:16" ht="20.100000000000001" customHeight="1">
      <c r="C244" s="249"/>
      <c r="D244" s="249"/>
      <c r="E244" s="249"/>
      <c r="N244" s="249"/>
      <c r="O244" s="249"/>
      <c r="P244" s="249"/>
    </row>
    <row r="245" spans="1:16" ht="20.100000000000001" customHeight="1">
      <c r="C245" s="249"/>
      <c r="D245" s="249"/>
      <c r="E245" s="249"/>
      <c r="N245" s="249"/>
      <c r="O245" s="249"/>
      <c r="P245" s="249"/>
    </row>
    <row r="246" spans="1:16" ht="20.100000000000001" customHeight="1">
      <c r="C246" s="249"/>
      <c r="D246" s="249"/>
      <c r="E246" s="249"/>
      <c r="N246" s="249"/>
      <c r="O246" s="249"/>
      <c r="P246" s="249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268">
        <v>1</v>
      </c>
      <c r="E252" s="268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April</v>
      </c>
      <c r="N253" s="1020"/>
      <c r="O253" s="268">
        <f>+O217</f>
        <v>0</v>
      </c>
      <c r="P253" s="268">
        <f>+P217</f>
        <v>4</v>
      </c>
    </row>
    <row r="254" spans="1:16" ht="12.75" customHeight="1">
      <c r="A254" s="19" t="s">
        <v>58</v>
      </c>
      <c r="B254" s="19"/>
      <c r="C254" s="268">
        <v>0</v>
      </c>
      <c r="D254" s="268">
        <v>3</v>
      </c>
      <c r="E254" s="268">
        <v>5</v>
      </c>
      <c r="I254" s="1018"/>
      <c r="J254" s="273"/>
      <c r="K254" s="2"/>
      <c r="L254" s="23" t="s">
        <v>12</v>
      </c>
      <c r="M254" s="1019" t="str">
        <f>+M218</f>
        <v>: 2020</v>
      </c>
      <c r="N254" s="1020"/>
      <c r="O254" s="268">
        <f>+O218</f>
        <v>2</v>
      </c>
      <c r="P254" s="268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271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272" t="s">
        <v>18</v>
      </c>
      <c r="G258" s="272" t="s">
        <v>19</v>
      </c>
      <c r="H258" s="272" t="s">
        <v>20</v>
      </c>
      <c r="I258" s="265" t="s">
        <v>21</v>
      </c>
      <c r="J258" s="33" t="s">
        <v>9</v>
      </c>
      <c r="K258" s="272" t="s">
        <v>18</v>
      </c>
      <c r="L258" s="272" t="s">
        <v>19</v>
      </c>
      <c r="M258" s="272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266"/>
      <c r="G259" s="266"/>
      <c r="H259" s="266"/>
      <c r="I259" s="267" t="s">
        <v>23</v>
      </c>
      <c r="J259" s="34" t="s">
        <v>22</v>
      </c>
      <c r="K259" s="266"/>
      <c r="L259" s="266"/>
      <c r="M259" s="266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269" t="s">
        <v>28</v>
      </c>
      <c r="G260" s="269" t="s">
        <v>29</v>
      </c>
      <c r="H260" s="269" t="s">
        <v>30</v>
      </c>
      <c r="I260" s="46" t="s">
        <v>31</v>
      </c>
      <c r="J260" s="47" t="s">
        <v>32</v>
      </c>
      <c r="K260" s="269" t="s">
        <v>33</v>
      </c>
      <c r="L260" s="269" t="s">
        <v>34</v>
      </c>
      <c r="M260" s="269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270">
        <f>SUM(F263,F266)</f>
        <v>0</v>
      </c>
      <c r="G261" s="270">
        <f>SUM(G263,G266)</f>
        <v>0</v>
      </c>
      <c r="H261" s="270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260"/>
      <c r="G262" s="260"/>
      <c r="H262" s="260"/>
      <c r="I262" s="35"/>
      <c r="J262" s="259"/>
      <c r="K262" s="260"/>
      <c r="L262" s="260"/>
      <c r="M262" s="260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277">
        <f>SUM(F264:F265)</f>
        <v>0</v>
      </c>
      <c r="G263" s="277">
        <f t="shared" ref="G263:H263" si="56">SUM(G264:G265)</f>
        <v>0</v>
      </c>
      <c r="H263" s="277">
        <f t="shared" si="56"/>
        <v>0</v>
      </c>
      <c r="I263" s="257">
        <f>SUM(C263-F263+G263-H263)</f>
        <v>0</v>
      </c>
      <c r="J263" s="277">
        <f>SUM(J264:J265)</f>
        <v>0</v>
      </c>
      <c r="K263" s="277">
        <f t="shared" ref="K263:M263" si="57">SUM(K264:K265)</f>
        <v>0</v>
      </c>
      <c r="L263" s="277">
        <f t="shared" si="57"/>
        <v>0</v>
      </c>
      <c r="M263" s="277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275">
        <v>0</v>
      </c>
      <c r="G264" s="275">
        <v>0</v>
      </c>
      <c r="H264" s="275">
        <v>0</v>
      </c>
      <c r="I264" s="253">
        <f t="shared" ref="I264:I268" si="58">SUM(C264-F264+G264-H264)</f>
        <v>0</v>
      </c>
      <c r="J264" s="153">
        <v>0</v>
      </c>
      <c r="K264" s="153">
        <v>0</v>
      </c>
      <c r="L264" s="153">
        <v>0</v>
      </c>
      <c r="M264" s="153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275">
        <v>0</v>
      </c>
      <c r="G265" s="275">
        <v>0</v>
      </c>
      <c r="H265" s="275">
        <v>0</v>
      </c>
      <c r="I265" s="253">
        <f t="shared" si="58"/>
        <v>0</v>
      </c>
      <c r="J265" s="153">
        <v>0</v>
      </c>
      <c r="K265" s="153">
        <v>0</v>
      </c>
      <c r="L265" s="153">
        <v>0</v>
      </c>
      <c r="M265" s="153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277">
        <f>SUM(F267:F268)</f>
        <v>0</v>
      </c>
      <c r="G266" s="277">
        <f t="shared" ref="G266:H266" si="59">SUM(G267:G268)</f>
        <v>0</v>
      </c>
      <c r="H266" s="277">
        <f t="shared" si="59"/>
        <v>0</v>
      </c>
      <c r="I266" s="257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275">
        <v>0</v>
      </c>
      <c r="G267" s="275">
        <v>0</v>
      </c>
      <c r="H267" s="275">
        <v>0</v>
      </c>
      <c r="I267" s="253">
        <f t="shared" si="58"/>
        <v>0</v>
      </c>
      <c r="J267" s="36">
        <v>0</v>
      </c>
      <c r="K267" s="275">
        <v>0</v>
      </c>
      <c r="L267" s="275">
        <v>0</v>
      </c>
      <c r="M267" s="275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275">
        <v>0</v>
      </c>
      <c r="G268" s="275">
        <v>0</v>
      </c>
      <c r="H268" s="275">
        <v>0</v>
      </c>
      <c r="I268" s="253">
        <f t="shared" si="58"/>
        <v>0</v>
      </c>
      <c r="J268" s="36">
        <v>0</v>
      </c>
      <c r="K268" s="275">
        <v>0</v>
      </c>
      <c r="L268" s="275">
        <v>0</v>
      </c>
      <c r="M268" s="275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260"/>
      <c r="G269" s="260"/>
      <c r="H269" s="260"/>
      <c r="I269" s="251"/>
      <c r="J269" s="259"/>
      <c r="K269" s="260"/>
      <c r="L269" s="260"/>
      <c r="M269" s="260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275">
        <v>0</v>
      </c>
      <c r="G270" s="275">
        <v>0</v>
      </c>
      <c r="H270" s="275">
        <v>0</v>
      </c>
      <c r="I270" s="257">
        <f t="shared" ref="I270:I273" si="61">SUM(C270-F270+G270-H270)</f>
        <v>0</v>
      </c>
      <c r="J270" s="259"/>
      <c r="K270" s="260"/>
      <c r="L270" s="260"/>
      <c r="M270" s="260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275">
        <v>0</v>
      </c>
      <c r="G271" s="275">
        <v>0</v>
      </c>
      <c r="H271" s="275">
        <v>0</v>
      </c>
      <c r="I271" s="257">
        <f t="shared" si="61"/>
        <v>0</v>
      </c>
      <c r="J271" s="259"/>
      <c r="K271" s="260"/>
      <c r="L271" s="260"/>
      <c r="M271" s="260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275">
        <v>0</v>
      </c>
      <c r="G272" s="275">
        <v>0</v>
      </c>
      <c r="H272" s="275">
        <v>0</v>
      </c>
      <c r="I272" s="257">
        <f t="shared" si="61"/>
        <v>0</v>
      </c>
      <c r="J272" s="259"/>
      <c r="K272" s="260"/>
      <c r="L272" s="260"/>
      <c r="M272" s="260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276">
        <v>0</v>
      </c>
      <c r="G273" s="276">
        <v>0</v>
      </c>
      <c r="H273" s="276">
        <v>0</v>
      </c>
      <c r="I273" s="257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274"/>
      <c r="I274" s="38"/>
      <c r="J274" s="39"/>
      <c r="K274" s="247"/>
      <c r="L274" s="247"/>
      <c r="M274" s="247"/>
      <c r="N274" s="1042"/>
      <c r="O274" s="1042"/>
      <c r="P274" s="1043"/>
    </row>
    <row r="275" spans="1:16" ht="20.100000000000001" customHeight="1">
      <c r="B275" s="249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249"/>
      <c r="D276" s="249"/>
      <c r="E276" s="249"/>
      <c r="N276" s="249"/>
      <c r="O276" s="249"/>
      <c r="P276" s="249"/>
    </row>
    <row r="277" spans="1:16" ht="20.100000000000001" customHeight="1">
      <c r="C277" s="249"/>
      <c r="D277" s="249"/>
      <c r="E277" s="249"/>
      <c r="N277" s="249"/>
      <c r="O277" s="249"/>
      <c r="P277" s="249"/>
    </row>
    <row r="278" spans="1:16" ht="20.100000000000001" customHeight="1">
      <c r="C278" s="249"/>
      <c r="D278" s="249"/>
      <c r="E278" s="249"/>
      <c r="N278" s="249"/>
      <c r="O278" s="249"/>
      <c r="P278" s="249"/>
    </row>
    <row r="279" spans="1:16" ht="20.100000000000001" customHeight="1">
      <c r="C279" s="249"/>
      <c r="D279" s="249"/>
      <c r="E279" s="249"/>
      <c r="N279" s="249"/>
      <c r="O279" s="249"/>
      <c r="P279" s="249"/>
    </row>
    <row r="280" spans="1:16" ht="26.25" customHeight="1">
      <c r="C280" s="249"/>
      <c r="D280" s="249"/>
      <c r="E280" s="249"/>
      <c r="N280" s="249"/>
      <c r="O280" s="249"/>
      <c r="P280" s="249"/>
    </row>
    <row r="281" spans="1:16" ht="20.100000000000001" customHeight="1">
      <c r="C281" s="249"/>
      <c r="D281" s="249"/>
      <c r="E281" s="249"/>
      <c r="N281" s="249"/>
      <c r="O281" s="249"/>
      <c r="P281" s="249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268">
        <v>1</v>
      </c>
      <c r="E287" s="268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April</v>
      </c>
      <c r="N288" s="1020"/>
      <c r="O288" s="268">
        <f>+O253</f>
        <v>0</v>
      </c>
      <c r="P288" s="268">
        <f>+P253</f>
        <v>4</v>
      </c>
    </row>
    <row r="289" spans="1:19" s="3" customFormat="1" ht="12.75" customHeight="1">
      <c r="A289" s="19" t="s">
        <v>52</v>
      </c>
      <c r="B289" s="19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271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272" t="s">
        <v>18</v>
      </c>
      <c r="G293" s="272" t="s">
        <v>19</v>
      </c>
      <c r="H293" s="272" t="s">
        <v>20</v>
      </c>
      <c r="I293" s="265" t="s">
        <v>21</v>
      </c>
      <c r="J293" s="33" t="s">
        <v>9</v>
      </c>
      <c r="K293" s="272" t="s">
        <v>18</v>
      </c>
      <c r="L293" s="272" t="s">
        <v>19</v>
      </c>
      <c r="M293" s="272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266"/>
      <c r="G294" s="266"/>
      <c r="H294" s="266"/>
      <c r="I294" s="267" t="s">
        <v>23</v>
      </c>
      <c r="J294" s="34" t="s">
        <v>22</v>
      </c>
      <c r="K294" s="266"/>
      <c r="L294" s="266"/>
      <c r="M294" s="266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269" t="s">
        <v>28</v>
      </c>
      <c r="G295" s="269" t="s">
        <v>29</v>
      </c>
      <c r="H295" s="269" t="s">
        <v>30</v>
      </c>
      <c r="I295" s="46" t="s">
        <v>31</v>
      </c>
      <c r="J295" s="47" t="s">
        <v>32</v>
      </c>
      <c r="K295" s="269" t="s">
        <v>33</v>
      </c>
      <c r="L295" s="269" t="s">
        <v>34</v>
      </c>
      <c r="M295" s="269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342</v>
      </c>
      <c r="D296" s="1014"/>
      <c r="E296" s="1014"/>
      <c r="F296" s="282">
        <f>SUM(F298,F301)</f>
        <v>174</v>
      </c>
      <c r="G296" s="282">
        <f>SUM(G298,G301)</f>
        <v>0</v>
      </c>
      <c r="H296" s="282">
        <f>SUM(H298,H301)</f>
        <v>0</v>
      </c>
      <c r="I296" s="41">
        <f>SUM(I298,I301)</f>
        <v>168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1015">
        <f t="shared" si="63"/>
        <v>0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260"/>
      <c r="G297" s="260"/>
      <c r="H297" s="260"/>
      <c r="I297" s="254"/>
      <c r="J297" s="259"/>
      <c r="K297" s="260"/>
      <c r="L297" s="260"/>
      <c r="M297" s="260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284">
        <f>SUM(F299:F300)</f>
        <v>0</v>
      </c>
      <c r="G298" s="284">
        <f t="shared" ref="G298:H298" si="64">SUM(G299:G300)</f>
        <v>0</v>
      </c>
      <c r="H298" s="281">
        <f t="shared" si="64"/>
        <v>0</v>
      </c>
      <c r="I298" s="278">
        <f>SUM(C298-F298+G298-H298)</f>
        <v>0</v>
      </c>
      <c r="J298" s="277">
        <f>SUM(J299:J300)</f>
        <v>0</v>
      </c>
      <c r="K298" s="277">
        <f t="shared" ref="K298:M298" si="65">SUM(K299:K300)</f>
        <v>0</v>
      </c>
      <c r="L298" s="277">
        <f t="shared" si="65"/>
        <v>0</v>
      </c>
      <c r="M298" s="277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280">
        <v>0</v>
      </c>
      <c r="G299" s="280">
        <v>0</v>
      </c>
      <c r="H299" s="280">
        <v>0</v>
      </c>
      <c r="I299" s="42">
        <f t="shared" ref="I299:I303" si="66">SUM(C299-F299+G299-H299)</f>
        <v>0</v>
      </c>
      <c r="J299" s="153">
        <v>0</v>
      </c>
      <c r="K299" s="153">
        <v>0</v>
      </c>
      <c r="L299" s="153">
        <v>0</v>
      </c>
      <c r="M299" s="153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280">
        <v>0</v>
      </c>
      <c r="G300" s="280">
        <v>0</v>
      </c>
      <c r="H300" s="280">
        <v>0</v>
      </c>
      <c r="I300" s="42">
        <f t="shared" si="66"/>
        <v>0</v>
      </c>
      <c r="J300" s="153">
        <v>0</v>
      </c>
      <c r="K300" s="153">
        <v>0</v>
      </c>
      <c r="L300" s="153">
        <v>0</v>
      </c>
      <c r="M300" s="153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342</v>
      </c>
      <c r="D301" s="1028"/>
      <c r="E301" s="1028"/>
      <c r="F301" s="281">
        <f>SUM(F302:F303)</f>
        <v>174</v>
      </c>
      <c r="G301" s="281">
        <f t="shared" ref="G301:H301" si="67">SUM(G302:G303)</f>
        <v>0</v>
      </c>
      <c r="H301" s="281">
        <f t="shared" si="67"/>
        <v>0</v>
      </c>
      <c r="I301" s="278">
        <f t="shared" si="66"/>
        <v>168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1025">
        <f>SUM(N302:P303)</f>
        <v>0</v>
      </c>
      <c r="O301" s="1025"/>
      <c r="P301" s="1026"/>
    </row>
    <row r="302" spans="1:19" ht="15">
      <c r="A302" s="11"/>
      <c r="B302" s="12" t="s">
        <v>40</v>
      </c>
      <c r="C302" s="1023">
        <v>342</v>
      </c>
      <c r="D302" s="1024"/>
      <c r="E302" s="1024"/>
      <c r="F302" s="280">
        <v>174</v>
      </c>
      <c r="G302" s="280">
        <v>0</v>
      </c>
      <c r="H302" s="280">
        <v>0</v>
      </c>
      <c r="I302" s="42">
        <f>SUM(C302-F302+G302-H302)</f>
        <v>168</v>
      </c>
      <c r="J302" s="36">
        <v>0</v>
      </c>
      <c r="K302" s="275">
        <v>0</v>
      </c>
      <c r="L302" s="275">
        <v>0</v>
      </c>
      <c r="M302" s="275">
        <v>0</v>
      </c>
      <c r="N302" s="1025">
        <f>SUM(J302-K302+L302-M302)</f>
        <v>0</v>
      </c>
      <c r="O302" s="1025"/>
      <c r="P302" s="1026"/>
    </row>
    <row r="303" spans="1:19" ht="18.75" customHeight="1">
      <c r="A303" s="11"/>
      <c r="B303" s="12" t="s">
        <v>41</v>
      </c>
      <c r="C303" s="1023">
        <v>0</v>
      </c>
      <c r="D303" s="1024"/>
      <c r="E303" s="1024"/>
      <c r="F303" s="280">
        <v>0</v>
      </c>
      <c r="G303" s="280">
        <v>0</v>
      </c>
      <c r="H303" s="280">
        <v>0</v>
      </c>
      <c r="I303" s="42">
        <f t="shared" si="66"/>
        <v>0</v>
      </c>
      <c r="J303" s="36">
        <v>0</v>
      </c>
      <c r="K303" s="275">
        <v>0</v>
      </c>
      <c r="L303" s="275">
        <v>0</v>
      </c>
      <c r="M303" s="275">
        <v>0</v>
      </c>
      <c r="N303" s="1025">
        <f>SUM(J303-K303+L303-M303)</f>
        <v>0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260"/>
      <c r="G304" s="254"/>
      <c r="H304" s="254"/>
      <c r="I304" s="254"/>
      <c r="J304" s="259"/>
      <c r="K304" s="260"/>
      <c r="L304" s="260"/>
      <c r="M304" s="260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3</v>
      </c>
      <c r="D305" s="1079"/>
      <c r="E305" s="1079"/>
      <c r="F305" s="283">
        <v>0</v>
      </c>
      <c r="G305" s="283">
        <v>0</v>
      </c>
      <c r="H305" s="283">
        <v>0</v>
      </c>
      <c r="I305" s="278">
        <f t="shared" ref="I305:I308" si="69">SUM(C305-F305+G305-H305)</f>
        <v>3</v>
      </c>
      <c r="J305" s="259"/>
      <c r="K305" s="260"/>
      <c r="L305" s="260"/>
      <c r="M305" s="260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239</v>
      </c>
      <c r="D306" s="1024"/>
      <c r="E306" s="1024"/>
      <c r="F306" s="280">
        <v>124</v>
      </c>
      <c r="G306" s="280">
        <v>0</v>
      </c>
      <c r="H306" s="280">
        <v>0</v>
      </c>
      <c r="I306" s="278">
        <f t="shared" si="69"/>
        <v>115</v>
      </c>
      <c r="J306" s="259"/>
      <c r="K306" s="260"/>
      <c r="L306" s="260"/>
      <c r="M306" s="260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280">
        <v>0</v>
      </c>
      <c r="G307" s="280">
        <v>0</v>
      </c>
      <c r="H307" s="280">
        <v>0</v>
      </c>
      <c r="I307" s="278">
        <f t="shared" si="69"/>
        <v>0</v>
      </c>
      <c r="J307" s="259"/>
      <c r="K307" s="260"/>
      <c r="L307" s="260"/>
      <c r="M307" s="260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100</v>
      </c>
      <c r="D308" s="1035"/>
      <c r="E308" s="1035"/>
      <c r="F308" s="279">
        <v>50</v>
      </c>
      <c r="G308" s="279">
        <v>0</v>
      </c>
      <c r="H308" s="279">
        <v>0</v>
      </c>
      <c r="I308" s="278">
        <f t="shared" si="69"/>
        <v>50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274"/>
      <c r="I309" s="38"/>
      <c r="J309" s="39"/>
      <c r="K309" s="247"/>
      <c r="L309" s="247"/>
      <c r="M309" s="247"/>
      <c r="N309" s="1042"/>
      <c r="O309" s="1042"/>
      <c r="P309" s="1043"/>
    </row>
    <row r="310" spans="1:16" ht="20.100000000000001" customHeight="1">
      <c r="B310" s="249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249"/>
      <c r="D312" s="249"/>
      <c r="E312" s="249"/>
      <c r="J312" s="1" t="s">
        <v>1</v>
      </c>
      <c r="N312" s="249"/>
      <c r="O312" s="249"/>
      <c r="P312" s="249"/>
    </row>
    <row r="313" spans="1:16" ht="20.100000000000001" customHeight="1">
      <c r="C313" s="249"/>
      <c r="D313" s="249"/>
      <c r="E313" s="249"/>
      <c r="N313" s="249"/>
      <c r="O313" s="249"/>
      <c r="P313" s="249"/>
    </row>
    <row r="314" spans="1:16" ht="20.100000000000001" customHeight="1">
      <c r="C314" s="249"/>
      <c r="D314" s="249"/>
      <c r="E314" s="249"/>
      <c r="N314" s="249"/>
      <c r="O314" s="249"/>
      <c r="P314" s="249"/>
    </row>
    <row r="315" spans="1:16" ht="20.100000000000001" customHeight="1">
      <c r="C315" s="249"/>
      <c r="D315" s="249"/>
      <c r="E315" s="249"/>
      <c r="N315" s="249"/>
      <c r="O315" s="249"/>
      <c r="P315" s="249"/>
    </row>
    <row r="316" spans="1:16" ht="20.100000000000001" customHeight="1">
      <c r="C316" s="249"/>
      <c r="D316" s="249"/>
      <c r="E316" s="249"/>
      <c r="N316" s="249"/>
      <c r="O316" s="249"/>
      <c r="P316" s="249"/>
    </row>
    <row r="317" spans="1:16" ht="24" customHeight="1">
      <c r="C317" s="249"/>
      <c r="D317" s="249"/>
      <c r="E317" s="249"/>
      <c r="N317" s="249"/>
      <c r="O317" s="249"/>
      <c r="P317" s="249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268">
        <v>1</v>
      </c>
      <c r="E323" s="268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April</v>
      </c>
      <c r="N324" s="1020"/>
      <c r="O324" s="268">
        <f>+O288</f>
        <v>0</v>
      </c>
      <c r="P324" s="268">
        <f>+P288</f>
        <v>4</v>
      </c>
    </row>
    <row r="325" spans="1:16" s="3" customFormat="1" ht="12.75" customHeight="1">
      <c r="A325" s="3" t="s">
        <v>55</v>
      </c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271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272" t="s">
        <v>18</v>
      </c>
      <c r="G329" s="272" t="s">
        <v>19</v>
      </c>
      <c r="H329" s="272" t="s">
        <v>20</v>
      </c>
      <c r="I329" s="265" t="s">
        <v>21</v>
      </c>
      <c r="J329" s="33" t="s">
        <v>9</v>
      </c>
      <c r="K329" s="272" t="s">
        <v>18</v>
      </c>
      <c r="L329" s="272" t="s">
        <v>19</v>
      </c>
      <c r="M329" s="272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266"/>
      <c r="G330" s="266"/>
      <c r="H330" s="266"/>
      <c r="I330" s="267" t="s">
        <v>23</v>
      </c>
      <c r="J330" s="34" t="s">
        <v>22</v>
      </c>
      <c r="K330" s="266"/>
      <c r="L330" s="266"/>
      <c r="M330" s="266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269" t="s">
        <v>28</v>
      </c>
      <c r="G331" s="269" t="s">
        <v>29</v>
      </c>
      <c r="H331" s="269" t="s">
        <v>30</v>
      </c>
      <c r="I331" s="46" t="s">
        <v>31</v>
      </c>
      <c r="J331" s="47" t="s">
        <v>32</v>
      </c>
      <c r="K331" s="269" t="s">
        <v>33</v>
      </c>
      <c r="L331" s="269" t="s">
        <v>34</v>
      </c>
      <c r="M331" s="269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160</v>
      </c>
      <c r="D332" s="1014"/>
      <c r="E332" s="1014"/>
      <c r="F332" s="270">
        <f>SUM(F334,F337)</f>
        <v>90</v>
      </c>
      <c r="G332" s="270">
        <f>SUM(G334,G337)</f>
        <v>0</v>
      </c>
      <c r="H332" s="270">
        <f>SUM(H334,H337)</f>
        <v>0</v>
      </c>
      <c r="I332" s="41">
        <f>SUM(I334,I337)</f>
        <v>70</v>
      </c>
      <c r="J332" s="41">
        <f>SUM(J334,J337)</f>
        <v>180</v>
      </c>
      <c r="K332" s="7">
        <f t="shared" ref="K332:N332" si="71">SUM(K334,K337)</f>
        <v>180</v>
      </c>
      <c r="L332" s="41">
        <f t="shared" si="71"/>
        <v>0</v>
      </c>
      <c r="M332" s="7">
        <f t="shared" si="71"/>
        <v>0</v>
      </c>
      <c r="N332" s="1015">
        <f t="shared" si="71"/>
        <v>0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260"/>
      <c r="G333" s="260"/>
      <c r="H333" s="260"/>
      <c r="I333" s="35"/>
      <c r="J333" s="260"/>
      <c r="K333" s="260"/>
      <c r="L333" s="260"/>
      <c r="M333" s="260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277">
        <f>SUM(F335:F336)</f>
        <v>0</v>
      </c>
      <c r="G334" s="277">
        <f t="shared" ref="G334:H334" si="72">SUM(G335:G336)</f>
        <v>0</v>
      </c>
      <c r="H334" s="277">
        <f t="shared" si="72"/>
        <v>0</v>
      </c>
      <c r="I334" s="257">
        <f>SUM(C334-F334+G334-H334)</f>
        <v>0</v>
      </c>
      <c r="J334" s="281">
        <f>SUM(J335:J336)</f>
        <v>0</v>
      </c>
      <c r="K334" s="277">
        <f t="shared" ref="K334:M334" si="73">SUM(K335:K336)</f>
        <v>0</v>
      </c>
      <c r="L334" s="281">
        <f t="shared" si="73"/>
        <v>0</v>
      </c>
      <c r="M334" s="277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275">
        <v>0</v>
      </c>
      <c r="G335" s="275">
        <v>0</v>
      </c>
      <c r="H335" s="275">
        <v>0</v>
      </c>
      <c r="I335" s="253">
        <f t="shared" ref="I335:I339" si="74">SUM(C335-F335+G335-H335)</f>
        <v>0</v>
      </c>
      <c r="J335" s="153">
        <v>0</v>
      </c>
      <c r="K335" s="153">
        <v>0</v>
      </c>
      <c r="L335" s="153">
        <v>0</v>
      </c>
      <c r="M335" s="153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275">
        <v>0</v>
      </c>
      <c r="G336" s="275">
        <v>0</v>
      </c>
      <c r="H336" s="275">
        <v>0</v>
      </c>
      <c r="I336" s="253">
        <f t="shared" si="74"/>
        <v>0</v>
      </c>
      <c r="J336" s="153">
        <v>0</v>
      </c>
      <c r="K336" s="153">
        <v>0</v>
      </c>
      <c r="L336" s="153">
        <v>0</v>
      </c>
      <c r="M336" s="153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160</v>
      </c>
      <c r="D337" s="1028"/>
      <c r="E337" s="1028"/>
      <c r="F337" s="277">
        <f>SUM(F338:F339)</f>
        <v>90</v>
      </c>
      <c r="G337" s="277">
        <f t="shared" ref="G337:H337" si="75">SUM(G338:G339)</f>
        <v>0</v>
      </c>
      <c r="H337" s="277">
        <f t="shared" si="75"/>
        <v>0</v>
      </c>
      <c r="I337" s="278">
        <f t="shared" si="74"/>
        <v>70</v>
      </c>
      <c r="J337" s="48">
        <f>SUM(J338:J339)</f>
        <v>180</v>
      </c>
      <c r="K337" s="13">
        <f t="shared" ref="K337:M337" si="76">SUM(K338:K339)</f>
        <v>180</v>
      </c>
      <c r="L337" s="48">
        <f t="shared" si="76"/>
        <v>0</v>
      </c>
      <c r="M337" s="13">
        <f t="shared" si="76"/>
        <v>0</v>
      </c>
      <c r="N337" s="1025">
        <f>SUM(N338:P339)</f>
        <v>0</v>
      </c>
      <c r="O337" s="1025"/>
      <c r="P337" s="1026"/>
    </row>
    <row r="338" spans="1:18" ht="24" customHeight="1">
      <c r="A338" s="11"/>
      <c r="B338" s="12" t="s">
        <v>40</v>
      </c>
      <c r="C338" s="1023">
        <v>140</v>
      </c>
      <c r="D338" s="1024"/>
      <c r="E338" s="1024"/>
      <c r="F338" s="280">
        <v>90</v>
      </c>
      <c r="G338" s="280">
        <v>0</v>
      </c>
      <c r="H338" s="280">
        <v>0</v>
      </c>
      <c r="I338" s="42">
        <f t="shared" si="74"/>
        <v>50</v>
      </c>
      <c r="J338" s="49">
        <v>0</v>
      </c>
      <c r="K338" s="275">
        <v>0</v>
      </c>
      <c r="L338" s="280">
        <v>0</v>
      </c>
      <c r="M338" s="275">
        <v>0</v>
      </c>
      <c r="N338" s="1025">
        <f>SUM(J338-K338+L338-M338)</f>
        <v>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20</v>
      </c>
      <c r="D339" s="1024"/>
      <c r="E339" s="1024"/>
      <c r="F339" s="280">
        <v>0</v>
      </c>
      <c r="G339" s="280">
        <v>0</v>
      </c>
      <c r="H339" s="280">
        <v>0</v>
      </c>
      <c r="I339" s="42">
        <f t="shared" si="74"/>
        <v>20</v>
      </c>
      <c r="J339" s="49">
        <v>180</v>
      </c>
      <c r="K339" s="275">
        <v>180</v>
      </c>
      <c r="L339" s="280">
        <v>0</v>
      </c>
      <c r="M339" s="275">
        <v>0</v>
      </c>
      <c r="N339" s="1025">
        <f>SUM(J339-K339+L339-M339)</f>
        <v>0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260"/>
      <c r="G340" s="260"/>
      <c r="H340" s="260"/>
      <c r="I340" s="251"/>
      <c r="J340" s="260"/>
      <c r="K340" s="260"/>
      <c r="L340" s="260"/>
      <c r="M340" s="260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275">
        <v>0</v>
      </c>
      <c r="G341" s="275">
        <v>0</v>
      </c>
      <c r="H341" s="275">
        <v>0</v>
      </c>
      <c r="I341" s="257">
        <f t="shared" ref="I341:I344" si="77">SUM(C341-F341+G341-H341)</f>
        <v>0</v>
      </c>
      <c r="J341" s="260"/>
      <c r="K341" s="260"/>
      <c r="L341" s="260"/>
      <c r="M341" s="260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160</v>
      </c>
      <c r="D342" s="1024"/>
      <c r="E342" s="1024"/>
      <c r="F342" s="275">
        <v>90</v>
      </c>
      <c r="G342" s="275">
        <v>0</v>
      </c>
      <c r="H342" s="275">
        <v>0</v>
      </c>
      <c r="I342" s="278">
        <f t="shared" si="77"/>
        <v>70</v>
      </c>
      <c r="J342" s="260"/>
      <c r="K342" s="260"/>
      <c r="L342" s="260"/>
      <c r="M342" s="260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275">
        <v>0</v>
      </c>
      <c r="G343" s="275">
        <v>0</v>
      </c>
      <c r="H343" s="275">
        <v>0</v>
      </c>
      <c r="I343" s="257">
        <f t="shared" si="77"/>
        <v>0</v>
      </c>
      <c r="J343" s="260"/>
      <c r="K343" s="260"/>
      <c r="L343" s="260"/>
      <c r="M343" s="260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276">
        <v>0</v>
      </c>
      <c r="G344" s="276">
        <v>0</v>
      </c>
      <c r="H344" s="276">
        <v>0</v>
      </c>
      <c r="I344" s="257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274"/>
      <c r="I345" s="38"/>
      <c r="J345" s="247"/>
      <c r="K345" s="247"/>
      <c r="L345" s="247"/>
      <c r="M345" s="247"/>
      <c r="N345" s="1042"/>
      <c r="O345" s="1042"/>
      <c r="P345" s="1043"/>
    </row>
    <row r="346" spans="1:18">
      <c r="B346" s="249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249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248"/>
      <c r="O347" s="248"/>
      <c r="P347" s="248"/>
    </row>
    <row r="348" spans="1:18">
      <c r="B348" s="249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248"/>
      <c r="O348" s="248"/>
      <c r="P348" s="248"/>
    </row>
    <row r="349" spans="1:18">
      <c r="B349" s="249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248"/>
      <c r="O349" s="248"/>
      <c r="P349" s="248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249"/>
      <c r="D351" s="249"/>
      <c r="E351" s="249"/>
      <c r="N351" s="249"/>
      <c r="O351" s="249"/>
      <c r="P351" s="249"/>
    </row>
    <row r="352" spans="1:18" ht="12.75" customHeight="1">
      <c r="C352" s="249"/>
      <c r="D352" s="249"/>
      <c r="E352" s="249"/>
      <c r="N352" s="249"/>
      <c r="O352" s="249"/>
      <c r="P352" s="249"/>
    </row>
    <row r="353" spans="1:16" ht="12.75" customHeight="1">
      <c r="C353" s="249"/>
      <c r="D353" s="249"/>
      <c r="E353" s="249"/>
      <c r="N353" s="249"/>
      <c r="O353" s="249"/>
      <c r="P353" s="249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268">
        <v>1</v>
      </c>
      <c r="E359" s="268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April</v>
      </c>
      <c r="N360" s="1020"/>
      <c r="O360" s="268">
        <f>+O324</f>
        <v>0</v>
      </c>
      <c r="P360" s="268">
        <f>+P324</f>
        <v>4</v>
      </c>
    </row>
    <row r="361" spans="1:16" s="3" customFormat="1" ht="15" customHeight="1">
      <c r="A361" s="3" t="s">
        <v>61</v>
      </c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271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272" t="s">
        <v>18</v>
      </c>
      <c r="G365" s="272" t="s">
        <v>19</v>
      </c>
      <c r="H365" s="272" t="s">
        <v>20</v>
      </c>
      <c r="I365" s="265" t="s">
        <v>21</v>
      </c>
      <c r="J365" s="33" t="s">
        <v>9</v>
      </c>
      <c r="K365" s="272" t="s">
        <v>18</v>
      </c>
      <c r="L365" s="272" t="s">
        <v>19</v>
      </c>
      <c r="M365" s="272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266"/>
      <c r="G366" s="266"/>
      <c r="H366" s="266"/>
      <c r="I366" s="267" t="s">
        <v>23</v>
      </c>
      <c r="J366" s="34" t="s">
        <v>22</v>
      </c>
      <c r="K366" s="266"/>
      <c r="L366" s="266"/>
      <c r="M366" s="266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269" t="s">
        <v>28</v>
      </c>
      <c r="G367" s="269" t="s">
        <v>29</v>
      </c>
      <c r="H367" s="269" t="s">
        <v>30</v>
      </c>
      <c r="I367" s="46" t="s">
        <v>31</v>
      </c>
      <c r="J367" s="47" t="s">
        <v>32</v>
      </c>
      <c r="K367" s="269" t="s">
        <v>33</v>
      </c>
      <c r="L367" s="269" t="s">
        <v>34</v>
      </c>
      <c r="M367" s="269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85</v>
      </c>
      <c r="D368" s="1048"/>
      <c r="E368" s="1048"/>
      <c r="F368" s="270">
        <f>SUM(F370,F373)</f>
        <v>85</v>
      </c>
      <c r="G368" s="270">
        <f>SUM(G370,G373)</f>
        <v>0</v>
      </c>
      <c r="H368" s="270">
        <f>SUM(H370,H373)</f>
        <v>0</v>
      </c>
      <c r="I368" s="7">
        <f>SUM(I370,I373)</f>
        <v>0</v>
      </c>
      <c r="J368" s="7">
        <f>SUM(J370,J373)</f>
        <v>100</v>
      </c>
      <c r="K368" s="41">
        <f t="shared" ref="K368:N368" si="79">SUM(K370,K373)</f>
        <v>100</v>
      </c>
      <c r="L368" s="7">
        <f t="shared" si="79"/>
        <v>0</v>
      </c>
      <c r="M368" s="7">
        <f t="shared" si="79"/>
        <v>0</v>
      </c>
      <c r="N368" s="1015">
        <f t="shared" si="79"/>
        <v>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260"/>
      <c r="G369" s="260"/>
      <c r="H369" s="260"/>
      <c r="I369" s="35"/>
      <c r="J369" s="259"/>
      <c r="K369" s="259"/>
      <c r="L369" s="260"/>
      <c r="M369" s="260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277">
        <f>SUM(F371:F372)</f>
        <v>0</v>
      </c>
      <c r="G370" s="277">
        <f t="shared" ref="G370:H370" si="80">SUM(G371:G372)</f>
        <v>0</v>
      </c>
      <c r="H370" s="277">
        <f t="shared" si="80"/>
        <v>0</v>
      </c>
      <c r="I370" s="257">
        <f>SUM(C370-F370+G370-H370)</f>
        <v>0</v>
      </c>
      <c r="J370" s="277">
        <f>SUM(J371:J372)</f>
        <v>0</v>
      </c>
      <c r="K370" s="281">
        <f t="shared" ref="K370:M370" si="81">SUM(K371:K372)</f>
        <v>0</v>
      </c>
      <c r="L370" s="277">
        <f t="shared" si="81"/>
        <v>0</v>
      </c>
      <c r="M370" s="277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275">
        <v>0</v>
      </c>
      <c r="G371" s="275">
        <v>0</v>
      </c>
      <c r="H371" s="275">
        <v>0</v>
      </c>
      <c r="I371" s="253">
        <f t="shared" ref="I371:I375" si="82">SUM(C371-F371+G371-H371)</f>
        <v>0</v>
      </c>
      <c r="J371" s="153">
        <v>0</v>
      </c>
      <c r="K371" s="153">
        <v>0</v>
      </c>
      <c r="L371" s="153">
        <v>0</v>
      </c>
      <c r="M371" s="153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275">
        <v>0</v>
      </c>
      <c r="G372" s="275">
        <v>0</v>
      </c>
      <c r="H372" s="275">
        <v>0</v>
      </c>
      <c r="I372" s="253">
        <f t="shared" si="82"/>
        <v>0</v>
      </c>
      <c r="J372" s="153">
        <v>0</v>
      </c>
      <c r="K372" s="153">
        <v>0</v>
      </c>
      <c r="L372" s="153">
        <v>0</v>
      </c>
      <c r="M372" s="153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85</v>
      </c>
      <c r="D373" s="1050"/>
      <c r="E373" s="1050"/>
      <c r="F373" s="277">
        <f>SUM(F374:F375)</f>
        <v>85</v>
      </c>
      <c r="G373" s="277">
        <f t="shared" ref="G373:H373" si="83">SUM(G374:G375)</f>
        <v>0</v>
      </c>
      <c r="H373" s="277">
        <f t="shared" si="83"/>
        <v>0</v>
      </c>
      <c r="I373" s="257">
        <f t="shared" si="82"/>
        <v>0</v>
      </c>
      <c r="J373" s="13">
        <f>SUM(J374:J375)</f>
        <v>100</v>
      </c>
      <c r="K373" s="48">
        <f t="shared" ref="K373:M373" si="84">SUM(K374:K375)</f>
        <v>100</v>
      </c>
      <c r="L373" s="48">
        <f t="shared" si="84"/>
        <v>0</v>
      </c>
      <c r="M373" s="48">
        <f t="shared" si="84"/>
        <v>0</v>
      </c>
      <c r="N373" s="1080">
        <f>SUM(N374:P375)</f>
        <v>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85</v>
      </c>
      <c r="D374" s="1052"/>
      <c r="E374" s="1052"/>
      <c r="F374" s="275">
        <v>85</v>
      </c>
      <c r="G374" s="275">
        <v>0</v>
      </c>
      <c r="H374" s="275">
        <v>0</v>
      </c>
      <c r="I374" s="253">
        <f t="shared" si="82"/>
        <v>0</v>
      </c>
      <c r="J374" s="36">
        <v>0</v>
      </c>
      <c r="K374" s="280">
        <v>0</v>
      </c>
      <c r="L374" s="275">
        <v>0</v>
      </c>
      <c r="M374" s="275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275">
        <v>0</v>
      </c>
      <c r="G375" s="275">
        <v>0</v>
      </c>
      <c r="H375" s="275">
        <v>0</v>
      </c>
      <c r="I375" s="253">
        <f t="shared" si="82"/>
        <v>0</v>
      </c>
      <c r="J375" s="36">
        <v>100</v>
      </c>
      <c r="K375" s="280">
        <v>100</v>
      </c>
      <c r="L375" s="275">
        <v>0</v>
      </c>
      <c r="M375" s="275">
        <v>0</v>
      </c>
      <c r="N375" s="1025">
        <f>SUM(J375-K375+L375-M375)</f>
        <v>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260"/>
      <c r="G376" s="260"/>
      <c r="H376" s="260"/>
      <c r="I376" s="251"/>
      <c r="J376" s="259"/>
      <c r="K376" s="260"/>
      <c r="L376" s="260"/>
      <c r="M376" s="260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275">
        <v>0</v>
      </c>
      <c r="G377" s="275">
        <v>0</v>
      </c>
      <c r="H377" s="275">
        <v>0</v>
      </c>
      <c r="I377" s="257">
        <f t="shared" ref="I377:I380" si="85">SUM(C377-F377+G377-H377)</f>
        <v>0</v>
      </c>
      <c r="J377" s="259"/>
      <c r="K377" s="260"/>
      <c r="L377" s="260"/>
      <c r="M377" s="260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85</v>
      </c>
      <c r="D378" s="1052"/>
      <c r="E378" s="1052"/>
      <c r="F378" s="275">
        <v>85</v>
      </c>
      <c r="G378" s="275">
        <v>0</v>
      </c>
      <c r="H378" s="275">
        <v>0</v>
      </c>
      <c r="I378" s="257">
        <f t="shared" si="85"/>
        <v>0</v>
      </c>
      <c r="J378" s="259"/>
      <c r="K378" s="260"/>
      <c r="L378" s="260"/>
      <c r="M378" s="260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275">
        <v>0</v>
      </c>
      <c r="G379" s="275">
        <v>0</v>
      </c>
      <c r="H379" s="275">
        <v>0</v>
      </c>
      <c r="I379" s="257">
        <f t="shared" si="85"/>
        <v>0</v>
      </c>
      <c r="J379" s="259" t="s">
        <v>1</v>
      </c>
      <c r="K379" s="260"/>
      <c r="L379" s="260"/>
      <c r="M379" s="260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276">
        <v>0</v>
      </c>
      <c r="G380" s="276">
        <v>0</v>
      </c>
      <c r="H380" s="276">
        <v>0</v>
      </c>
      <c r="I380" s="257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274"/>
      <c r="I381" s="38"/>
      <c r="J381" s="39"/>
      <c r="K381" s="247"/>
      <c r="L381" s="247"/>
      <c r="M381" s="247"/>
      <c r="N381" s="1042"/>
      <c r="O381" s="1042"/>
      <c r="P381" s="1043"/>
    </row>
    <row r="382" spans="1:16">
      <c r="B382" s="249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249"/>
      <c r="D383" s="249"/>
      <c r="E383" s="249"/>
      <c r="N383" s="249"/>
      <c r="O383" s="249"/>
      <c r="P383" s="249"/>
    </row>
    <row r="384" spans="1:16">
      <c r="C384" s="249"/>
      <c r="D384" s="249"/>
      <c r="E384" s="249"/>
      <c r="N384" s="249"/>
      <c r="O384" s="249"/>
      <c r="P384" s="249"/>
    </row>
    <row r="385" spans="1:16" ht="12.75" customHeight="1">
      <c r="C385" s="249"/>
      <c r="D385" s="249"/>
      <c r="E385" s="249"/>
      <c r="N385" s="249"/>
      <c r="O385" s="249"/>
      <c r="P385" s="249"/>
    </row>
    <row r="386" spans="1:16" ht="12.75" customHeight="1">
      <c r="C386" s="249"/>
      <c r="D386" s="249"/>
      <c r="E386" s="249"/>
      <c r="N386" s="249"/>
      <c r="O386" s="249"/>
      <c r="P386" s="249"/>
    </row>
    <row r="387" spans="1:16">
      <c r="C387" s="249"/>
      <c r="D387" s="249"/>
      <c r="E387" s="249"/>
      <c r="N387" s="249"/>
      <c r="O387" s="249"/>
      <c r="P387" s="249"/>
    </row>
    <row r="388" spans="1:16">
      <c r="C388" s="249"/>
      <c r="D388" s="249"/>
      <c r="E388" s="249"/>
      <c r="N388" s="249"/>
      <c r="O388" s="249"/>
      <c r="P388" s="249"/>
    </row>
    <row r="389" spans="1:16">
      <c r="C389" s="249"/>
      <c r="D389" s="249"/>
      <c r="E389" s="249"/>
      <c r="N389" s="249"/>
      <c r="O389" s="249"/>
      <c r="P389" s="249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7.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268">
        <v>1</v>
      </c>
      <c r="E395" s="268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April</v>
      </c>
      <c r="N396" s="1020"/>
      <c r="O396" s="268">
        <f>+O360</f>
        <v>0</v>
      </c>
      <c r="P396" s="268">
        <f>+P360</f>
        <v>4</v>
      </c>
    </row>
    <row r="397" spans="1:16" s="3" customFormat="1" ht="12.75" customHeight="1">
      <c r="A397" s="3" t="s">
        <v>60</v>
      </c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271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272" t="s">
        <v>18</v>
      </c>
      <c r="G401" s="272" t="s">
        <v>19</v>
      </c>
      <c r="H401" s="272" t="s">
        <v>20</v>
      </c>
      <c r="I401" s="265" t="s">
        <v>21</v>
      </c>
      <c r="J401" s="33" t="s">
        <v>9</v>
      </c>
      <c r="K401" s="272" t="s">
        <v>18</v>
      </c>
      <c r="L401" s="272" t="s">
        <v>19</v>
      </c>
      <c r="M401" s="272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266"/>
      <c r="G402" s="266"/>
      <c r="H402" s="266"/>
      <c r="I402" s="267" t="s">
        <v>23</v>
      </c>
      <c r="J402" s="34" t="s">
        <v>22</v>
      </c>
      <c r="K402" s="266"/>
      <c r="L402" s="266"/>
      <c r="M402" s="266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269" t="s">
        <v>28</v>
      </c>
      <c r="G403" s="269" t="s">
        <v>29</v>
      </c>
      <c r="H403" s="269" t="s">
        <v>30</v>
      </c>
      <c r="I403" s="46" t="s">
        <v>31</v>
      </c>
      <c r="J403" s="47" t="s">
        <v>32</v>
      </c>
      <c r="K403" s="269" t="s">
        <v>33</v>
      </c>
      <c r="L403" s="269" t="s">
        <v>34</v>
      </c>
      <c r="M403" s="269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47</v>
      </c>
      <c r="D404" s="1048"/>
      <c r="E404" s="1048"/>
      <c r="F404" s="270">
        <f>SUM(F406,F409)</f>
        <v>42</v>
      </c>
      <c r="G404" s="270">
        <f>SUM(G406,G409)</f>
        <v>10</v>
      </c>
      <c r="H404" s="270">
        <f>SUM(H406,H409)</f>
        <v>0</v>
      </c>
      <c r="I404" s="7">
        <f>SUM(I406,I409)</f>
        <v>15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1015">
        <f t="shared" si="87"/>
        <v>0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260"/>
      <c r="G405" s="260"/>
      <c r="H405" s="260"/>
      <c r="I405" s="35"/>
      <c r="J405" s="259"/>
      <c r="K405" s="260"/>
      <c r="L405" s="260"/>
      <c r="M405" s="260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277">
        <f>SUM(F407:F408)</f>
        <v>0</v>
      </c>
      <c r="G406" s="277">
        <f t="shared" ref="G406:H406" si="88">SUM(G407:G408)</f>
        <v>0</v>
      </c>
      <c r="H406" s="277">
        <f t="shared" si="88"/>
        <v>0</v>
      </c>
      <c r="I406" s="257">
        <f>SUM(C406-F406+G406-H406)</f>
        <v>0</v>
      </c>
      <c r="J406" s="277">
        <f>SUM(J407:J408)</f>
        <v>0</v>
      </c>
      <c r="K406" s="277">
        <f t="shared" ref="K406:M406" si="89">SUM(K407:K408)</f>
        <v>0</v>
      </c>
      <c r="L406" s="277">
        <f t="shared" si="89"/>
        <v>0</v>
      </c>
      <c r="M406" s="277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275">
        <v>0</v>
      </c>
      <c r="G407" s="275">
        <v>0</v>
      </c>
      <c r="H407" s="275">
        <v>0</v>
      </c>
      <c r="I407" s="253">
        <f t="shared" ref="I407:I411" si="90">SUM(C407-F407+G407-H407)</f>
        <v>0</v>
      </c>
      <c r="J407" s="153">
        <v>0</v>
      </c>
      <c r="K407" s="153">
        <v>0</v>
      </c>
      <c r="L407" s="153">
        <v>0</v>
      </c>
      <c r="M407" s="153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275">
        <v>0</v>
      </c>
      <c r="G408" s="275">
        <v>0</v>
      </c>
      <c r="H408" s="275">
        <v>0</v>
      </c>
      <c r="I408" s="253">
        <f t="shared" si="90"/>
        <v>0</v>
      </c>
      <c r="J408" s="153">
        <v>0</v>
      </c>
      <c r="K408" s="153">
        <v>0</v>
      </c>
      <c r="L408" s="153">
        <v>0</v>
      </c>
      <c r="M408" s="153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47</v>
      </c>
      <c r="D409" s="1050"/>
      <c r="E409" s="1050"/>
      <c r="F409" s="277">
        <f>SUM(F410:F411)</f>
        <v>42</v>
      </c>
      <c r="G409" s="277">
        <f t="shared" ref="G409:H409" si="91">SUM(G410:G411)</f>
        <v>10</v>
      </c>
      <c r="H409" s="277">
        <f t="shared" si="91"/>
        <v>0</v>
      </c>
      <c r="I409" s="257">
        <f t="shared" si="90"/>
        <v>15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1025">
        <f>SUM(N410:P411)</f>
        <v>0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42</v>
      </c>
      <c r="D410" s="1052"/>
      <c r="E410" s="1052"/>
      <c r="F410" s="275">
        <v>42</v>
      </c>
      <c r="G410" s="275">
        <v>10</v>
      </c>
      <c r="H410" s="275">
        <v>0</v>
      </c>
      <c r="I410" s="253">
        <f t="shared" si="90"/>
        <v>10</v>
      </c>
      <c r="J410" s="36">
        <v>0</v>
      </c>
      <c r="K410" s="275">
        <v>0</v>
      </c>
      <c r="L410" s="275">
        <v>0</v>
      </c>
      <c r="M410" s="275">
        <v>0</v>
      </c>
      <c r="N410" s="1025">
        <f>SUM(J410-K410+L410-M410)</f>
        <v>0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5</v>
      </c>
      <c r="D411" s="1052"/>
      <c r="E411" s="1052"/>
      <c r="F411" s="275">
        <v>0</v>
      </c>
      <c r="G411" s="275">
        <v>0</v>
      </c>
      <c r="H411" s="275">
        <v>0</v>
      </c>
      <c r="I411" s="253">
        <f t="shared" si="90"/>
        <v>5</v>
      </c>
      <c r="J411" s="36">
        <v>0</v>
      </c>
      <c r="K411" s="275">
        <v>0</v>
      </c>
      <c r="L411" s="275">
        <v>0</v>
      </c>
      <c r="M411" s="275">
        <v>0</v>
      </c>
      <c r="N411" s="1025">
        <f>SUM(J411-K411+L411-M411)</f>
        <v>0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260"/>
      <c r="G412" s="260"/>
      <c r="H412" s="260"/>
      <c r="I412" s="251"/>
      <c r="J412" s="259"/>
      <c r="K412" s="260"/>
      <c r="L412" s="260"/>
      <c r="M412" s="260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35</v>
      </c>
      <c r="D413" s="1052"/>
      <c r="E413" s="1052"/>
      <c r="F413" s="275">
        <v>35</v>
      </c>
      <c r="G413" s="275">
        <v>10</v>
      </c>
      <c r="H413" s="275">
        <v>0</v>
      </c>
      <c r="I413" s="257">
        <f>SUM(C413-F413+G413-H413)</f>
        <v>10</v>
      </c>
      <c r="J413" s="259"/>
      <c r="K413" s="260"/>
      <c r="L413" s="260"/>
      <c r="M413" s="260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275">
        <v>0</v>
      </c>
      <c r="G414" s="275">
        <v>0</v>
      </c>
      <c r="H414" s="275">
        <v>0</v>
      </c>
      <c r="I414" s="257">
        <f t="shared" ref="I414:I416" si="93">SUM(C414-F414+G414-H414)</f>
        <v>0</v>
      </c>
      <c r="J414" s="259"/>
      <c r="K414" s="260"/>
      <c r="L414" s="260"/>
      <c r="M414" s="260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275">
        <v>0</v>
      </c>
      <c r="G415" s="275">
        <v>0</v>
      </c>
      <c r="H415" s="275">
        <v>0</v>
      </c>
      <c r="I415" s="257">
        <f t="shared" si="93"/>
        <v>0</v>
      </c>
      <c r="J415" s="259"/>
      <c r="K415" s="260"/>
      <c r="L415" s="260"/>
      <c r="M415" s="260"/>
      <c r="N415" s="1032"/>
      <c r="O415" s="1032"/>
      <c r="P415" s="1033"/>
    </row>
    <row r="416" spans="1:16" ht="14.25">
      <c r="A416" s="14"/>
      <c r="B416" s="15" t="s">
        <v>47</v>
      </c>
      <c r="C416" s="1053">
        <v>12</v>
      </c>
      <c r="D416" s="1054"/>
      <c r="E416" s="1054"/>
      <c r="F416" s="276">
        <v>7</v>
      </c>
      <c r="G416" s="276">
        <v>0</v>
      </c>
      <c r="H416" s="276">
        <v>0</v>
      </c>
      <c r="I416" s="257">
        <f t="shared" si="93"/>
        <v>5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274"/>
      <c r="I417" s="38"/>
      <c r="J417" s="39"/>
      <c r="K417" s="247"/>
      <c r="L417" s="247"/>
      <c r="M417" s="247"/>
      <c r="N417" s="1042"/>
      <c r="O417" s="1042"/>
      <c r="P417" s="1043"/>
    </row>
    <row r="418" spans="1:16">
      <c r="B418" s="249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249"/>
      <c r="D420" s="249"/>
      <c r="E420" s="249"/>
      <c r="N420" s="249"/>
      <c r="O420" s="249"/>
      <c r="P420" s="249"/>
    </row>
    <row r="421" spans="1:16">
      <c r="C421" s="249"/>
      <c r="D421" s="249"/>
      <c r="E421" s="249"/>
      <c r="N421" s="249"/>
      <c r="O421" s="249"/>
      <c r="P421" s="249"/>
    </row>
    <row r="422" spans="1:16">
      <c r="C422" s="249"/>
      <c r="D422" s="249"/>
      <c r="E422" s="249"/>
      <c r="N422" s="249"/>
      <c r="O422" s="249"/>
      <c r="P422" s="249"/>
    </row>
    <row r="423" spans="1:16">
      <c r="C423" s="249"/>
      <c r="D423" s="249"/>
      <c r="E423" s="249"/>
      <c r="N423" s="249"/>
      <c r="O423" s="249"/>
      <c r="P423" s="249"/>
    </row>
    <row r="424" spans="1:16">
      <c r="C424" s="249"/>
      <c r="D424" s="249"/>
      <c r="E424" s="249"/>
      <c r="N424" s="249"/>
      <c r="O424" s="249"/>
      <c r="P424" s="249"/>
    </row>
    <row r="425" spans="1:16">
      <c r="C425" s="249"/>
      <c r="D425" s="249"/>
      <c r="E425" s="249"/>
      <c r="I425" s="369" t="s">
        <v>70</v>
      </c>
      <c r="N425" s="249"/>
      <c r="O425" s="249"/>
      <c r="P425" s="249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268">
        <v>1</v>
      </c>
      <c r="E431" s="268">
        <v>5</v>
      </c>
      <c r="I431" s="1018">
        <v>13</v>
      </c>
      <c r="K431" s="2"/>
      <c r="L431" s="23" t="s">
        <v>50</v>
      </c>
      <c r="M431" s="1019" t="str">
        <f>+M396</f>
        <v>: April</v>
      </c>
      <c r="N431" s="1020"/>
      <c r="O431" s="268">
        <f>+O396</f>
        <v>0</v>
      </c>
      <c r="P431" s="268">
        <f>+P396</f>
        <v>4</v>
      </c>
    </row>
    <row r="432" spans="1:16" ht="12.75" customHeight="1">
      <c r="A432" s="1" t="s">
        <v>8</v>
      </c>
      <c r="C432" s="27"/>
      <c r="D432" s="268">
        <v>0</v>
      </c>
      <c r="E432" s="268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268">
        <f>+O397</f>
        <v>2</v>
      </c>
      <c r="P432" s="268">
        <f>+P397</f>
        <v>0</v>
      </c>
    </row>
    <row r="433" spans="1:19" ht="13.5" thickBot="1">
      <c r="C433" s="29"/>
      <c r="D433" s="29"/>
      <c r="K433" s="2"/>
      <c r="L433" s="2"/>
      <c r="N433" s="2"/>
      <c r="O433" s="29"/>
      <c r="P433" s="29"/>
    </row>
    <row r="434" spans="1:19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19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271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19" ht="12.75" customHeight="1">
      <c r="A436" s="988"/>
      <c r="B436" s="990"/>
      <c r="C436" s="998" t="s">
        <v>9</v>
      </c>
      <c r="D436" s="999"/>
      <c r="E436" s="999"/>
      <c r="F436" s="272" t="s">
        <v>18</v>
      </c>
      <c r="G436" s="272" t="s">
        <v>19</v>
      </c>
      <c r="H436" s="272" t="s">
        <v>20</v>
      </c>
      <c r="I436" s="265" t="s">
        <v>21</v>
      </c>
      <c r="J436" s="33" t="s">
        <v>9</v>
      </c>
      <c r="K436" s="272" t="s">
        <v>18</v>
      </c>
      <c r="L436" s="272" t="s">
        <v>19</v>
      </c>
      <c r="M436" s="272" t="s">
        <v>20</v>
      </c>
      <c r="N436" s="1004" t="s">
        <v>21</v>
      </c>
      <c r="O436" s="1004"/>
      <c r="P436" s="1005"/>
    </row>
    <row r="437" spans="1:19" ht="12.75" customHeight="1">
      <c r="A437" s="988"/>
      <c r="B437" s="990"/>
      <c r="C437" s="1006" t="s">
        <v>22</v>
      </c>
      <c r="D437" s="1007"/>
      <c r="E437" s="1007"/>
      <c r="F437" s="266"/>
      <c r="G437" s="266"/>
      <c r="H437" s="266"/>
      <c r="I437" s="267" t="s">
        <v>23</v>
      </c>
      <c r="J437" s="34" t="s">
        <v>22</v>
      </c>
      <c r="K437" s="266"/>
      <c r="L437" s="266"/>
      <c r="M437" s="266"/>
      <c r="N437" s="1007" t="s">
        <v>24</v>
      </c>
      <c r="O437" s="1007"/>
      <c r="P437" s="1008"/>
    </row>
    <row r="438" spans="1:19">
      <c r="A438" s="44" t="s">
        <v>25</v>
      </c>
      <c r="B438" s="45" t="s">
        <v>26</v>
      </c>
      <c r="C438" s="1009" t="s">
        <v>27</v>
      </c>
      <c r="D438" s="1010"/>
      <c r="E438" s="1010"/>
      <c r="F438" s="269" t="s">
        <v>28</v>
      </c>
      <c r="G438" s="269" t="s">
        <v>29</v>
      </c>
      <c r="H438" s="269" t="s">
        <v>30</v>
      </c>
      <c r="I438" s="46" t="s">
        <v>31</v>
      </c>
      <c r="J438" s="47" t="s">
        <v>32</v>
      </c>
      <c r="K438" s="269" t="s">
        <v>33</v>
      </c>
      <c r="L438" s="269" t="s">
        <v>34</v>
      </c>
      <c r="M438" s="269" t="s">
        <v>35</v>
      </c>
      <c r="N438" s="1011" t="s">
        <v>36</v>
      </c>
      <c r="O438" s="1010"/>
      <c r="P438" s="1012"/>
      <c r="Q438" s="1" t="s">
        <v>1</v>
      </c>
    </row>
    <row r="439" spans="1:19" ht="15.75">
      <c r="A439" s="5"/>
      <c r="B439" s="6" t="s">
        <v>37</v>
      </c>
      <c r="C439" s="1047">
        <f>SUM(C15,C50,C85,C120,C155,C190,C225,C261,C296,C332,C368,C404)</f>
        <v>1185</v>
      </c>
      <c r="D439" s="1048"/>
      <c r="E439" s="1048"/>
      <c r="F439" s="55">
        <f t="shared" ref="F439:N439" si="95">SUM(F15,F50,F85,F120,F155,F190,F225,F261,F296,F332,F368,F404)</f>
        <v>641</v>
      </c>
      <c r="G439" s="68">
        <f>SUM(G15,G50,G85,G120,G155,G190,G225,G261,G296,G332,G368,G404)</f>
        <v>1639</v>
      </c>
      <c r="H439" s="55">
        <f t="shared" si="95"/>
        <v>0</v>
      </c>
      <c r="I439" s="56">
        <f t="shared" si="95"/>
        <v>2183</v>
      </c>
      <c r="J439" s="63">
        <f t="shared" si="95"/>
        <v>325</v>
      </c>
      <c r="K439" s="55">
        <f t="shared" si="95"/>
        <v>325</v>
      </c>
      <c r="L439" s="68">
        <f t="shared" si="95"/>
        <v>0</v>
      </c>
      <c r="M439" s="55">
        <f t="shared" si="95"/>
        <v>0</v>
      </c>
      <c r="N439" s="1015">
        <f t="shared" si="95"/>
        <v>0</v>
      </c>
      <c r="O439" s="1016"/>
      <c r="P439" s="1017"/>
      <c r="Q439" s="1" t="s">
        <v>1</v>
      </c>
    </row>
    <row r="440" spans="1:19">
      <c r="A440" s="9">
        <v>1</v>
      </c>
      <c r="B440" s="10" t="s">
        <v>38</v>
      </c>
      <c r="C440" s="1029"/>
      <c r="D440" s="1030"/>
      <c r="E440" s="1030"/>
      <c r="F440" s="260"/>
      <c r="G440" s="260"/>
      <c r="H440" s="260"/>
      <c r="I440" s="261"/>
      <c r="J440" s="259"/>
      <c r="K440" s="260"/>
      <c r="L440" s="260"/>
      <c r="M440" s="260"/>
      <c r="N440" s="1030"/>
      <c r="O440" s="1030"/>
      <c r="P440" s="1031"/>
    </row>
    <row r="441" spans="1:19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263">
        <f t="shared" ref="F441:N443" si="97">SUM(F87,F17,F298,F192,F122,F334,F227,F263,F157,F406,F370,F52)</f>
        <v>0</v>
      </c>
      <c r="G441" s="263">
        <f t="shared" si="97"/>
        <v>0</v>
      </c>
      <c r="H441" s="263">
        <f t="shared" si="97"/>
        <v>0</v>
      </c>
      <c r="I441" s="264">
        <f t="shared" si="97"/>
        <v>0</v>
      </c>
      <c r="J441" s="262">
        <f t="shared" si="97"/>
        <v>0</v>
      </c>
      <c r="K441" s="263">
        <f t="shared" si="97"/>
        <v>0</v>
      </c>
      <c r="L441" s="263">
        <f t="shared" si="97"/>
        <v>0</v>
      </c>
      <c r="M441" s="263">
        <f t="shared" si="97"/>
        <v>0</v>
      </c>
      <c r="N441" s="1084">
        <f t="shared" si="97"/>
        <v>0</v>
      </c>
      <c r="O441" s="1084"/>
      <c r="P441" s="1085"/>
    </row>
    <row r="442" spans="1:19" ht="15">
      <c r="A442" s="11"/>
      <c r="B442" s="12" t="s">
        <v>40</v>
      </c>
      <c r="C442" s="1059">
        <f t="shared" si="96"/>
        <v>0</v>
      </c>
      <c r="D442" s="1060"/>
      <c r="E442" s="1060"/>
      <c r="F442" s="252">
        <f t="shared" si="97"/>
        <v>0</v>
      </c>
      <c r="G442" s="252">
        <f t="shared" si="97"/>
        <v>0</v>
      </c>
      <c r="H442" s="252">
        <f t="shared" si="97"/>
        <v>0</v>
      </c>
      <c r="I442" s="253">
        <f t="shared" si="97"/>
        <v>0</v>
      </c>
      <c r="J442" s="258">
        <f t="shared" si="97"/>
        <v>0</v>
      </c>
      <c r="K442" s="252">
        <f t="shared" si="97"/>
        <v>0</v>
      </c>
      <c r="L442" s="252">
        <f t="shared" si="97"/>
        <v>0</v>
      </c>
      <c r="M442" s="252">
        <f t="shared" si="97"/>
        <v>0</v>
      </c>
      <c r="N442" s="1025">
        <f t="shared" si="97"/>
        <v>0</v>
      </c>
      <c r="O442" s="1025"/>
      <c r="P442" s="1026"/>
    </row>
    <row r="443" spans="1:19" ht="15">
      <c r="A443" s="11"/>
      <c r="B443" s="12" t="s">
        <v>41</v>
      </c>
      <c r="C443" s="1063">
        <f t="shared" si="96"/>
        <v>0</v>
      </c>
      <c r="D443" s="1064"/>
      <c r="E443" s="1064"/>
      <c r="F443" s="255">
        <f t="shared" si="97"/>
        <v>0</v>
      </c>
      <c r="G443" s="255">
        <f t="shared" si="97"/>
        <v>0</v>
      </c>
      <c r="H443" s="255">
        <f t="shared" si="97"/>
        <v>0</v>
      </c>
      <c r="I443" s="43">
        <f t="shared" si="97"/>
        <v>0</v>
      </c>
      <c r="J443" s="258">
        <f t="shared" si="97"/>
        <v>0</v>
      </c>
      <c r="K443" s="252">
        <f t="shared" si="97"/>
        <v>0</v>
      </c>
      <c r="L443" s="252">
        <f t="shared" si="97"/>
        <v>0</v>
      </c>
      <c r="M443" s="252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19" ht="14.25">
      <c r="A444" s="11"/>
      <c r="B444" s="10" t="s">
        <v>42</v>
      </c>
      <c r="C444" s="1092">
        <f>SUM(C20,C55,C90,C125,C160,C195,C230,C266,C301,C337,C373,C409)</f>
        <v>1185</v>
      </c>
      <c r="D444" s="1093"/>
      <c r="E444" s="1093"/>
      <c r="F444" s="57">
        <f t="shared" ref="F444:N451" si="98">SUM(F20,F55,F90,F125,F160,F195,F230,F266,F301,F337,F373,F409)</f>
        <v>641</v>
      </c>
      <c r="G444" s="57">
        <f t="shared" si="98"/>
        <v>1639</v>
      </c>
      <c r="H444" s="57">
        <f t="shared" si="98"/>
        <v>0</v>
      </c>
      <c r="I444" s="58">
        <f t="shared" si="98"/>
        <v>2183</v>
      </c>
      <c r="J444" s="65">
        <f t="shared" si="98"/>
        <v>325</v>
      </c>
      <c r="K444" s="66">
        <f t="shared" si="98"/>
        <v>325</v>
      </c>
      <c r="L444" s="66">
        <f t="shared" si="98"/>
        <v>0</v>
      </c>
      <c r="M444" s="66">
        <f t="shared" si="98"/>
        <v>0</v>
      </c>
      <c r="N444" s="1025">
        <f t="shared" si="98"/>
        <v>0</v>
      </c>
      <c r="O444" s="1025"/>
      <c r="P444" s="1026"/>
      <c r="R444" s="1" t="s">
        <v>1</v>
      </c>
    </row>
    <row r="445" spans="1:19" ht="15">
      <c r="A445" s="11"/>
      <c r="B445" s="12" t="s">
        <v>40</v>
      </c>
      <c r="C445" s="1059">
        <f t="shared" ref="C445:C451" si="99">SUM(C21,C56,C91,C126,C161,C196,C231,C267,C302,C338,C374,C410)</f>
        <v>1145</v>
      </c>
      <c r="D445" s="1060"/>
      <c r="E445" s="1060"/>
      <c r="F445" s="61">
        <f t="shared" si="98"/>
        <v>626</v>
      </c>
      <c r="G445" s="61">
        <f t="shared" si="98"/>
        <v>703</v>
      </c>
      <c r="H445" s="61">
        <f t="shared" si="98"/>
        <v>0</v>
      </c>
      <c r="I445" s="62">
        <f t="shared" si="98"/>
        <v>1222</v>
      </c>
      <c r="J445" s="64">
        <f t="shared" si="98"/>
        <v>5</v>
      </c>
      <c r="K445" s="61">
        <f t="shared" si="98"/>
        <v>5</v>
      </c>
      <c r="L445" s="61">
        <f t="shared" si="98"/>
        <v>0</v>
      </c>
      <c r="M445" s="61">
        <f t="shared" si="98"/>
        <v>0</v>
      </c>
      <c r="N445" s="1060">
        <f t="shared" si="98"/>
        <v>0</v>
      </c>
      <c r="O445" s="1060"/>
      <c r="P445" s="1088"/>
      <c r="Q445" s="1" t="s">
        <v>65</v>
      </c>
    </row>
    <row r="446" spans="1:19" ht="15">
      <c r="A446" s="11"/>
      <c r="B446" s="12" t="s">
        <v>41</v>
      </c>
      <c r="C446" s="1086">
        <f t="shared" si="99"/>
        <v>40</v>
      </c>
      <c r="D446" s="1087"/>
      <c r="E446" s="1087"/>
      <c r="F446" s="59">
        <f t="shared" si="98"/>
        <v>15</v>
      </c>
      <c r="G446" s="59">
        <f t="shared" si="98"/>
        <v>936</v>
      </c>
      <c r="H446" s="59">
        <f t="shared" si="98"/>
        <v>0</v>
      </c>
      <c r="I446" s="60">
        <f t="shared" si="98"/>
        <v>961</v>
      </c>
      <c r="J446" s="64">
        <f t="shared" si="98"/>
        <v>320</v>
      </c>
      <c r="K446" s="61">
        <f t="shared" si="98"/>
        <v>320</v>
      </c>
      <c r="L446" s="61">
        <f t="shared" si="98"/>
        <v>0</v>
      </c>
      <c r="M446" s="61">
        <f t="shared" si="98"/>
        <v>0</v>
      </c>
      <c r="N446" s="1060">
        <f t="shared" si="98"/>
        <v>0</v>
      </c>
      <c r="O446" s="1060"/>
      <c r="P446" s="1088"/>
    </row>
    <row r="447" spans="1:19">
      <c r="A447" s="9">
        <v>2</v>
      </c>
      <c r="B447" s="10" t="s">
        <v>43</v>
      </c>
      <c r="C447" s="1089"/>
      <c r="D447" s="1090"/>
      <c r="E447" s="1091"/>
      <c r="F447" s="260"/>
      <c r="G447" s="260"/>
      <c r="H447" s="260"/>
      <c r="I447" s="250"/>
      <c r="J447" s="259"/>
      <c r="K447" s="260"/>
      <c r="L447" s="260"/>
      <c r="M447" s="260"/>
      <c r="N447" s="1032"/>
      <c r="O447" s="1032"/>
      <c r="P447" s="1033"/>
    </row>
    <row r="448" spans="1:19" ht="15">
      <c r="A448" s="11"/>
      <c r="B448" s="12" t="s">
        <v>44</v>
      </c>
      <c r="C448" s="1086">
        <f>SUM(C24,C59,C94,C129,C164,C199,C234,C270,C305,C341,C377,C413)</f>
        <v>38</v>
      </c>
      <c r="D448" s="1087"/>
      <c r="E448" s="1087"/>
      <c r="F448" s="59">
        <f t="shared" si="98"/>
        <v>35</v>
      </c>
      <c r="G448" s="59">
        <f t="shared" si="98"/>
        <v>215</v>
      </c>
      <c r="H448" s="59">
        <f t="shared" si="98"/>
        <v>0</v>
      </c>
      <c r="I448" s="60">
        <f t="shared" si="98"/>
        <v>218</v>
      </c>
      <c r="J448" s="259"/>
      <c r="K448" s="260"/>
      <c r="L448" s="260"/>
      <c r="M448" s="260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1015</v>
      </c>
      <c r="D449" s="1087"/>
      <c r="E449" s="1087"/>
      <c r="F449" s="59">
        <f t="shared" si="98"/>
        <v>549</v>
      </c>
      <c r="G449" s="59">
        <f t="shared" si="98"/>
        <v>1424</v>
      </c>
      <c r="H449" s="59">
        <f t="shared" si="98"/>
        <v>0</v>
      </c>
      <c r="I449" s="60">
        <f t="shared" si="98"/>
        <v>1890</v>
      </c>
      <c r="J449" s="259"/>
      <c r="K449" s="260"/>
      <c r="L449" s="260"/>
      <c r="M449" s="260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259"/>
      <c r="K450" s="260"/>
      <c r="L450" s="260"/>
      <c r="M450" s="260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132</v>
      </c>
      <c r="D451" s="1087"/>
      <c r="E451" s="1087"/>
      <c r="F451" s="59">
        <f t="shared" si="98"/>
        <v>57</v>
      </c>
      <c r="G451" s="59">
        <f t="shared" si="98"/>
        <v>0</v>
      </c>
      <c r="H451" s="59">
        <f t="shared" si="98"/>
        <v>0</v>
      </c>
      <c r="I451" s="60">
        <f t="shared" si="98"/>
        <v>75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274"/>
      <c r="I452" s="38"/>
      <c r="J452" s="39"/>
      <c r="K452" s="247"/>
      <c r="L452" s="247"/>
      <c r="M452" s="247"/>
      <c r="N452" s="1042"/>
      <c r="O452" s="1042"/>
      <c r="P452" s="1043"/>
    </row>
    <row r="453" spans="1:17" ht="12.75" customHeight="1">
      <c r="B453" s="249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249"/>
      <c r="D455" s="249"/>
      <c r="E455" s="249"/>
      <c r="K455" s="1" t="s">
        <v>1</v>
      </c>
      <c r="N455" s="249"/>
      <c r="O455" s="249"/>
      <c r="P455" s="249"/>
    </row>
    <row r="456" spans="1:17">
      <c r="C456" s="249"/>
      <c r="D456" s="249"/>
      <c r="E456" s="249"/>
      <c r="K456" s="1" t="s">
        <v>1</v>
      </c>
      <c r="N456" s="249"/>
      <c r="O456" s="249"/>
      <c r="P456" s="249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6"/>
  <sheetViews>
    <sheetView topLeftCell="A145" zoomScale="80" zoomScaleNormal="80" workbookViewId="0">
      <pane xSplit="2" topLeftCell="C1" activePane="topRight" state="frozen"/>
      <selection activeCell="O501" sqref="O501"/>
      <selection pane="topRight" activeCell="S164" sqref="S164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403">
        <v>1</v>
      </c>
      <c r="E6" s="403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71</v>
      </c>
      <c r="N7" s="1020"/>
      <c r="O7" s="403">
        <v>0</v>
      </c>
      <c r="P7" s="403">
        <v>5</v>
      </c>
    </row>
    <row r="8" spans="1:16" s="3" customFormat="1" ht="12.75" customHeight="1">
      <c r="A8" s="315" t="s">
        <v>51</v>
      </c>
      <c r="B8" s="315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396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397" t="s">
        <v>18</v>
      </c>
      <c r="G12" s="397" t="s">
        <v>19</v>
      </c>
      <c r="H12" s="397" t="s">
        <v>20</v>
      </c>
      <c r="I12" s="400" t="s">
        <v>21</v>
      </c>
      <c r="J12" s="33" t="s">
        <v>9</v>
      </c>
      <c r="K12" s="397" t="s">
        <v>18</v>
      </c>
      <c r="L12" s="397" t="s">
        <v>19</v>
      </c>
      <c r="M12" s="397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401"/>
      <c r="G13" s="401"/>
      <c r="H13" s="401"/>
      <c r="I13" s="402" t="s">
        <v>23</v>
      </c>
      <c r="J13" s="34" t="s">
        <v>22</v>
      </c>
      <c r="K13" s="401"/>
      <c r="L13" s="401"/>
      <c r="M13" s="401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404" t="s">
        <v>28</v>
      </c>
      <c r="G14" s="404" t="s">
        <v>29</v>
      </c>
      <c r="H14" s="404" t="s">
        <v>30</v>
      </c>
      <c r="I14" s="46" t="s">
        <v>31</v>
      </c>
      <c r="J14" s="47" t="s">
        <v>32</v>
      </c>
      <c r="K14" s="404" t="s">
        <v>33</v>
      </c>
      <c r="L14" s="404" t="s">
        <v>34</v>
      </c>
      <c r="M14" s="404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740</v>
      </c>
      <c r="D15" s="1014"/>
      <c r="E15" s="1014"/>
      <c r="F15" s="405">
        <f>SUM(F17,F20)</f>
        <v>0</v>
      </c>
      <c r="G15" s="405">
        <f>SUM(G17,G20)</f>
        <v>0</v>
      </c>
      <c r="H15" s="405">
        <f>SUM(H17,H20)</f>
        <v>257</v>
      </c>
      <c r="I15" s="41">
        <f>SUM(I17,I20)</f>
        <v>483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15">
        <f t="shared" si="0"/>
        <v>0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411"/>
      <c r="G16" s="411"/>
      <c r="H16" s="411"/>
      <c r="I16" s="35"/>
      <c r="J16" s="410"/>
      <c r="K16" s="411"/>
      <c r="L16" s="411"/>
      <c r="M16" s="411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409">
        <f>SUM(F18:F19)</f>
        <v>0</v>
      </c>
      <c r="G17" s="409">
        <f t="shared" ref="G17:H17" si="1">SUM(G18:G19)</f>
        <v>0</v>
      </c>
      <c r="H17" s="409">
        <f t="shared" si="1"/>
        <v>0</v>
      </c>
      <c r="I17" s="431">
        <f>SUM(C17-F17+G17-H17)</f>
        <v>0</v>
      </c>
      <c r="J17" s="419">
        <f>SUM(J18:J19)</f>
        <v>0</v>
      </c>
      <c r="K17" s="409">
        <f t="shared" ref="K17:M17" si="2">SUM(K18:K19)</f>
        <v>0</v>
      </c>
      <c r="L17" s="409">
        <f t="shared" si="2"/>
        <v>0</v>
      </c>
      <c r="M17" s="419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406">
        <v>0</v>
      </c>
      <c r="G18" s="406">
        <v>0</v>
      </c>
      <c r="H18" s="406">
        <v>0</v>
      </c>
      <c r="I18" s="42">
        <f t="shared" ref="I18:I22" si="3">SUM(C18-F18+G18-H18)</f>
        <v>0</v>
      </c>
      <c r="J18" s="153">
        <v>0</v>
      </c>
      <c r="K18" s="153">
        <v>0</v>
      </c>
      <c r="L18" s="153">
        <v>0</v>
      </c>
      <c r="M18" s="153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406">
        <v>0</v>
      </c>
      <c r="G19" s="406">
        <v>0</v>
      </c>
      <c r="H19" s="406">
        <v>0</v>
      </c>
      <c r="I19" s="42">
        <f t="shared" si="3"/>
        <v>0</v>
      </c>
      <c r="J19" s="153">
        <v>0</v>
      </c>
      <c r="K19" s="153">
        <v>0</v>
      </c>
      <c r="L19" s="153">
        <v>0</v>
      </c>
      <c r="M19" s="153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740</v>
      </c>
      <c r="D20" s="1028"/>
      <c r="E20" s="1028"/>
      <c r="F20" s="409">
        <f>SUM(F21:F22)</f>
        <v>0</v>
      </c>
      <c r="G20" s="409">
        <f>SUM(G21:G22)</f>
        <v>0</v>
      </c>
      <c r="H20" s="409">
        <f t="shared" ref="H20" si="4">SUM(H21:H22)</f>
        <v>257</v>
      </c>
      <c r="I20" s="431">
        <f t="shared" si="3"/>
        <v>483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1025">
        <f>SUM(N21:P22)</f>
        <v>0</v>
      </c>
      <c r="O20" s="1025"/>
      <c r="P20" s="1026"/>
    </row>
    <row r="21" spans="1:16" ht="12.75" customHeight="1">
      <c r="A21" s="11"/>
      <c r="B21" s="12" t="s">
        <v>40</v>
      </c>
      <c r="C21" s="1023">
        <v>573</v>
      </c>
      <c r="D21" s="1024"/>
      <c r="E21" s="1024"/>
      <c r="F21" s="406">
        <v>0</v>
      </c>
      <c r="G21" s="406">
        <v>0</v>
      </c>
      <c r="H21" s="406">
        <v>192</v>
      </c>
      <c r="I21" s="42">
        <f t="shared" si="3"/>
        <v>381</v>
      </c>
      <c r="J21" s="36">
        <v>0</v>
      </c>
      <c r="K21" s="406">
        <v>0</v>
      </c>
      <c r="L21" s="406">
        <v>0</v>
      </c>
      <c r="M21" s="420">
        <v>0</v>
      </c>
      <c r="N21" s="1025">
        <f>SUM(J21-K21+L21-M21)</f>
        <v>0</v>
      </c>
      <c r="O21" s="1025"/>
      <c r="P21" s="1026"/>
    </row>
    <row r="22" spans="1:16" ht="15">
      <c r="A22" s="11"/>
      <c r="B22" s="12" t="s">
        <v>41</v>
      </c>
      <c r="C22" s="1023">
        <v>167</v>
      </c>
      <c r="D22" s="1024"/>
      <c r="E22" s="1024"/>
      <c r="F22" s="406">
        <v>0</v>
      </c>
      <c r="G22" s="406">
        <v>0</v>
      </c>
      <c r="H22" s="406">
        <v>65</v>
      </c>
      <c r="I22" s="42">
        <f t="shared" si="3"/>
        <v>102</v>
      </c>
      <c r="J22" s="36">
        <v>0</v>
      </c>
      <c r="K22" s="420">
        <v>0</v>
      </c>
      <c r="L22" s="420">
        <v>0</v>
      </c>
      <c r="M22" s="420">
        <v>0</v>
      </c>
      <c r="N22" s="1025">
        <f>SUM(J22-K22+L22-M22)</f>
        <v>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410"/>
      <c r="K23" s="411"/>
      <c r="L23" s="411"/>
      <c r="M23" s="411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406">
        <v>0</v>
      </c>
      <c r="G24" s="406">
        <v>0</v>
      </c>
      <c r="H24" s="406">
        <v>0</v>
      </c>
      <c r="I24" s="431">
        <f t="shared" ref="I24:I27" si="6">SUM(C24-F24+G24-H24)</f>
        <v>0</v>
      </c>
      <c r="J24" s="410"/>
      <c r="K24" s="411"/>
      <c r="L24" s="411"/>
      <c r="M24" s="411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740</v>
      </c>
      <c r="D25" s="1024"/>
      <c r="E25" s="1024"/>
      <c r="F25" s="406">
        <v>0</v>
      </c>
      <c r="G25" s="406">
        <v>0</v>
      </c>
      <c r="H25" s="406">
        <v>257</v>
      </c>
      <c r="I25" s="431">
        <f t="shared" si="6"/>
        <v>483</v>
      </c>
      <c r="J25" s="410"/>
      <c r="K25" s="411"/>
      <c r="L25" s="411"/>
      <c r="M25" s="411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406">
        <v>0</v>
      </c>
      <c r="G26" s="406">
        <v>0</v>
      </c>
      <c r="H26" s="406">
        <v>0</v>
      </c>
      <c r="I26" s="431">
        <f t="shared" si="6"/>
        <v>0</v>
      </c>
      <c r="J26" s="410"/>
      <c r="K26" s="411"/>
      <c r="L26" s="411"/>
      <c r="M26" s="411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414">
        <v>0</v>
      </c>
      <c r="G27" s="414">
        <v>0</v>
      </c>
      <c r="H27" s="414">
        <v>0</v>
      </c>
      <c r="I27" s="431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416"/>
      <c r="I28" s="38"/>
      <c r="J28" s="39"/>
      <c r="K28" s="437"/>
      <c r="L28" s="437"/>
      <c r="M28" s="437"/>
      <c r="N28" s="1042"/>
      <c r="O28" s="1042"/>
      <c r="P28" s="1043"/>
    </row>
    <row r="29" spans="1:16">
      <c r="B29" s="398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2.7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403">
        <v>1</v>
      </c>
      <c r="E41" s="403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Mei</v>
      </c>
      <c r="N42" s="1020"/>
      <c r="O42" s="403">
        <f>+O7</f>
        <v>0</v>
      </c>
      <c r="P42" s="403">
        <f>+P7</f>
        <v>5</v>
      </c>
    </row>
    <row r="43" spans="1:16" s="3" customFormat="1" ht="12.75" customHeight="1">
      <c r="A43" s="316" t="s">
        <v>62</v>
      </c>
      <c r="B43" s="316"/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396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397" t="s">
        <v>18</v>
      </c>
      <c r="G47" s="397" t="s">
        <v>19</v>
      </c>
      <c r="H47" s="397" t="s">
        <v>20</v>
      </c>
      <c r="I47" s="400" t="s">
        <v>21</v>
      </c>
      <c r="J47" s="33" t="s">
        <v>9</v>
      </c>
      <c r="K47" s="397" t="s">
        <v>18</v>
      </c>
      <c r="L47" s="397" t="s">
        <v>19</v>
      </c>
      <c r="M47" s="397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401"/>
      <c r="G48" s="401"/>
      <c r="H48" s="401"/>
      <c r="I48" s="402" t="s">
        <v>23</v>
      </c>
      <c r="J48" s="34" t="s">
        <v>22</v>
      </c>
      <c r="K48" s="401"/>
      <c r="L48" s="401"/>
      <c r="M48" s="401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404" t="s">
        <v>28</v>
      </c>
      <c r="G49" s="404" t="s">
        <v>29</v>
      </c>
      <c r="H49" s="404" t="s">
        <v>30</v>
      </c>
      <c r="I49" s="46" t="s">
        <v>31</v>
      </c>
      <c r="J49" s="47" t="s">
        <v>32</v>
      </c>
      <c r="K49" s="404" t="s">
        <v>33</v>
      </c>
      <c r="L49" s="404" t="s">
        <v>34</v>
      </c>
      <c r="M49" s="404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0</v>
      </c>
      <c r="D50" s="1048"/>
      <c r="E50" s="1048"/>
      <c r="F50" s="418">
        <f>SUM(F52,F55)</f>
        <v>0</v>
      </c>
      <c r="G50" s="418">
        <f>SUM(G52,G55)</f>
        <v>0</v>
      </c>
      <c r="H50" s="418">
        <f>SUM(H52,H55)</f>
        <v>0</v>
      </c>
      <c r="I50" s="7">
        <f>SUM(I52,I55)</f>
        <v>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1015">
        <f t="shared" si="8"/>
        <v>0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411"/>
      <c r="G51" s="411"/>
      <c r="H51" s="411"/>
      <c r="I51" s="35"/>
      <c r="J51" s="410"/>
      <c r="K51" s="411"/>
      <c r="L51" s="411"/>
      <c r="M51" s="411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419">
        <f>SUM(F53:F54)</f>
        <v>0</v>
      </c>
      <c r="G52" s="419">
        <f t="shared" ref="G52:H52" si="9">SUM(G53:G54)</f>
        <v>0</v>
      </c>
      <c r="H52" s="419">
        <f t="shared" si="9"/>
        <v>0</v>
      </c>
      <c r="I52" s="408">
        <f>SUM(C52-F52+G52-H52)</f>
        <v>0</v>
      </c>
      <c r="J52" s="419">
        <f>SUM(J53:J54)</f>
        <v>0</v>
      </c>
      <c r="K52" s="419">
        <f t="shared" ref="K52:M52" si="10">SUM(K53:K54)</f>
        <v>0</v>
      </c>
      <c r="L52" s="419">
        <f t="shared" si="10"/>
        <v>0</v>
      </c>
      <c r="M52" s="419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420">
        <v>0</v>
      </c>
      <c r="G53" s="420">
        <v>0</v>
      </c>
      <c r="H53" s="420">
        <v>0</v>
      </c>
      <c r="I53" s="435">
        <f t="shared" ref="I53:I57" si="11">SUM(C53-F53+G53-H53)</f>
        <v>0</v>
      </c>
      <c r="J53" s="153">
        <v>0</v>
      </c>
      <c r="K53" s="153">
        <v>0</v>
      </c>
      <c r="L53" s="153">
        <v>0</v>
      </c>
      <c r="M53" s="153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420">
        <v>0</v>
      </c>
      <c r="G54" s="420">
        <v>0</v>
      </c>
      <c r="H54" s="420">
        <v>0</v>
      </c>
      <c r="I54" s="435">
        <f t="shared" si="11"/>
        <v>0</v>
      </c>
      <c r="J54" s="153">
        <v>0</v>
      </c>
      <c r="K54" s="153">
        <v>0</v>
      </c>
      <c r="L54" s="153">
        <v>0</v>
      </c>
      <c r="M54" s="153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0</v>
      </c>
      <c r="D55" s="1050"/>
      <c r="E55" s="1050"/>
      <c r="F55" s="419">
        <f>SUM(F56:F57)</f>
        <v>0</v>
      </c>
      <c r="G55" s="419">
        <f t="shared" ref="G55:H55" si="12">SUM(G56:G57)</f>
        <v>0</v>
      </c>
      <c r="H55" s="419">
        <f t="shared" si="12"/>
        <v>0</v>
      </c>
      <c r="I55" s="408">
        <f t="shared" si="11"/>
        <v>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1025">
        <f>SUM(N56:P57)</f>
        <v>0</v>
      </c>
      <c r="O55" s="1025"/>
      <c r="P55" s="1026"/>
    </row>
    <row r="56" spans="1:16" ht="12.75" customHeight="1">
      <c r="A56" s="11"/>
      <c r="B56" s="12" t="s">
        <v>40</v>
      </c>
      <c r="C56" s="1051">
        <v>0</v>
      </c>
      <c r="D56" s="1052"/>
      <c r="E56" s="1052"/>
      <c r="F56" s="420">
        <v>0</v>
      </c>
      <c r="G56" s="420">
        <v>0</v>
      </c>
      <c r="H56" s="420">
        <v>0</v>
      </c>
      <c r="I56" s="435">
        <f t="shared" si="11"/>
        <v>0</v>
      </c>
      <c r="J56" s="36">
        <v>0</v>
      </c>
      <c r="K56" s="420">
        <v>0</v>
      </c>
      <c r="L56" s="420">
        <v>0</v>
      </c>
      <c r="M56" s="420">
        <v>0</v>
      </c>
      <c r="N56" s="1025">
        <f>SUM(J56-K56+L56-M56)</f>
        <v>0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420">
        <v>0</v>
      </c>
      <c r="G57" s="420">
        <v>0</v>
      </c>
      <c r="H57" s="420">
        <v>0</v>
      </c>
      <c r="I57" s="435">
        <f t="shared" si="11"/>
        <v>0</v>
      </c>
      <c r="J57" s="36">
        <v>0</v>
      </c>
      <c r="K57" s="420">
        <v>0</v>
      </c>
      <c r="L57" s="420">
        <v>0</v>
      </c>
      <c r="M57" s="420">
        <v>0</v>
      </c>
      <c r="N57" s="1025">
        <f>SUM(J57-K57+L57-M57)</f>
        <v>0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411"/>
      <c r="G58" s="411"/>
      <c r="H58" s="411"/>
      <c r="I58" s="415"/>
      <c r="J58" s="410"/>
      <c r="K58" s="411"/>
      <c r="L58" s="411"/>
      <c r="M58" s="411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420">
        <v>0</v>
      </c>
      <c r="G59" s="420">
        <v>0</v>
      </c>
      <c r="H59" s="420">
        <v>0</v>
      </c>
      <c r="I59" s="408">
        <f t="shared" ref="I59:I62" si="14">SUM(C59-F59+G59-H59)</f>
        <v>0</v>
      </c>
      <c r="J59" s="410"/>
      <c r="K59" s="411"/>
      <c r="L59" s="411"/>
      <c r="M59" s="411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0</v>
      </c>
      <c r="D60" s="1052"/>
      <c r="E60" s="1052"/>
      <c r="F60" s="420">
        <v>0</v>
      </c>
      <c r="G60" s="420">
        <v>0</v>
      </c>
      <c r="H60" s="420">
        <v>0</v>
      </c>
      <c r="I60" s="408">
        <f t="shared" si="14"/>
        <v>0</v>
      </c>
      <c r="J60" s="410"/>
      <c r="K60" s="411"/>
      <c r="L60" s="411"/>
      <c r="M60" s="411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420">
        <v>0</v>
      </c>
      <c r="G61" s="420">
        <v>0</v>
      </c>
      <c r="H61" s="420">
        <v>0</v>
      </c>
      <c r="I61" s="408">
        <f t="shared" si="14"/>
        <v>0</v>
      </c>
      <c r="J61" s="410"/>
      <c r="K61" s="411"/>
      <c r="L61" s="411"/>
      <c r="M61" s="411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421">
        <v>0</v>
      </c>
      <c r="G62" s="421">
        <v>0</v>
      </c>
      <c r="H62" s="421">
        <v>0</v>
      </c>
      <c r="I62" s="408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416"/>
      <c r="I63" s="38"/>
      <c r="J63" s="39"/>
      <c r="K63" s="437"/>
      <c r="L63" s="437"/>
      <c r="M63" s="437"/>
      <c r="N63" s="1042"/>
      <c r="O63" s="1042"/>
      <c r="P63" s="1043"/>
    </row>
    <row r="64" spans="1:16">
      <c r="B64" s="398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398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417"/>
      <c r="O65" s="417"/>
      <c r="P65" s="417"/>
    </row>
    <row r="66" spans="1:16" ht="12.75" customHeight="1">
      <c r="B66" s="398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417"/>
      <c r="O66" s="417"/>
      <c r="P66" s="417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403">
        <v>1</v>
      </c>
      <c r="E76" s="403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Mei</v>
      </c>
      <c r="N77" s="1020"/>
      <c r="O77" s="403">
        <f>+O42</f>
        <v>0</v>
      </c>
      <c r="P77" s="403">
        <f>+P42</f>
        <v>5</v>
      </c>
    </row>
    <row r="78" spans="1:16" s="3" customFormat="1" ht="12.75" customHeight="1">
      <c r="A78" s="316" t="s">
        <v>11</v>
      </c>
      <c r="B78" s="316"/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396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397" t="s">
        <v>18</v>
      </c>
      <c r="G82" s="397" t="s">
        <v>19</v>
      </c>
      <c r="H82" s="397" t="s">
        <v>20</v>
      </c>
      <c r="I82" s="400" t="s">
        <v>21</v>
      </c>
      <c r="J82" s="33" t="s">
        <v>9</v>
      </c>
      <c r="K82" s="397" t="s">
        <v>18</v>
      </c>
      <c r="L82" s="397" t="s">
        <v>19</v>
      </c>
      <c r="M82" s="397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401"/>
      <c r="G83" s="401"/>
      <c r="H83" s="401"/>
      <c r="I83" s="402" t="s">
        <v>23</v>
      </c>
      <c r="J83" s="34" t="s">
        <v>22</v>
      </c>
      <c r="K83" s="401"/>
      <c r="L83" s="401"/>
      <c r="M83" s="401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404" t="s">
        <v>28</v>
      </c>
      <c r="G84" s="404" t="s">
        <v>29</v>
      </c>
      <c r="H84" s="404" t="s">
        <v>30</v>
      </c>
      <c r="I84" s="46" t="s">
        <v>31</v>
      </c>
      <c r="J84" s="47" t="s">
        <v>32</v>
      </c>
      <c r="K84" s="404" t="s">
        <v>33</v>
      </c>
      <c r="L84" s="404" t="s">
        <v>34</v>
      </c>
      <c r="M84" s="404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749</v>
      </c>
      <c r="D85" s="1048"/>
      <c r="E85" s="1048"/>
      <c r="F85" s="418">
        <f>SUM(F87,F90)</f>
        <v>0</v>
      </c>
      <c r="G85" s="405">
        <f>SUM(G87,G90)</f>
        <v>0</v>
      </c>
      <c r="H85" s="30">
        <f>SUM(H87,H90)</f>
        <v>171</v>
      </c>
      <c r="I85" s="7">
        <f>SUM(I87,I90)</f>
        <v>578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411"/>
      <c r="G86" s="411"/>
      <c r="H86" s="411"/>
      <c r="I86" s="35"/>
      <c r="J86" s="410"/>
      <c r="K86" s="411"/>
      <c r="L86" s="411"/>
      <c r="M86" s="411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419">
        <f>SUM(F88:F89)</f>
        <v>0</v>
      </c>
      <c r="G87" s="409">
        <f t="shared" ref="G87:H87" si="17">SUM(G88:G89)</f>
        <v>0</v>
      </c>
      <c r="H87" s="419">
        <f t="shared" si="17"/>
        <v>0</v>
      </c>
      <c r="I87" s="408">
        <f>SUM(C87-F87+G87-H87)</f>
        <v>0</v>
      </c>
      <c r="J87" s="419">
        <f>SUM(J88:J89)</f>
        <v>0</v>
      </c>
      <c r="K87" s="419">
        <f t="shared" ref="K87:M87" si="18">SUM(K88:K89)</f>
        <v>0</v>
      </c>
      <c r="L87" s="419">
        <f t="shared" si="18"/>
        <v>0</v>
      </c>
      <c r="M87" s="419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420">
        <v>0</v>
      </c>
      <c r="G88" s="406">
        <v>0</v>
      </c>
      <c r="H88" s="420">
        <v>0</v>
      </c>
      <c r="I88" s="435">
        <f t="shared" ref="I88:I92" si="19">SUM(C88-F88+G88-H88)</f>
        <v>0</v>
      </c>
      <c r="J88" s="153">
        <v>0</v>
      </c>
      <c r="K88" s="153">
        <v>0</v>
      </c>
      <c r="L88" s="153">
        <v>0</v>
      </c>
      <c r="M88" s="153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420">
        <v>0</v>
      </c>
      <c r="G89" s="406">
        <v>0</v>
      </c>
      <c r="H89" s="420">
        <v>0</v>
      </c>
      <c r="I89" s="435">
        <f t="shared" si="19"/>
        <v>0</v>
      </c>
      <c r="J89" s="153">
        <v>0</v>
      </c>
      <c r="K89" s="153">
        <v>0</v>
      </c>
      <c r="L89" s="153">
        <v>0</v>
      </c>
      <c r="M89" s="153">
        <v>0</v>
      </c>
      <c r="N89" s="1025">
        <f>SUM(J89-K89+L89-M89)</f>
        <v>0</v>
      </c>
      <c r="O89" s="1025"/>
      <c r="P89" s="1026"/>
    </row>
    <row r="90" spans="1:16" ht="12.75" customHeight="1">
      <c r="A90" s="11"/>
      <c r="B90" s="10" t="s">
        <v>42</v>
      </c>
      <c r="C90" s="1049">
        <f>SUM(C91:E92)</f>
        <v>749</v>
      </c>
      <c r="D90" s="1050"/>
      <c r="E90" s="1050"/>
      <c r="F90" s="409">
        <f>SUM(F91:F92)</f>
        <v>0</v>
      </c>
      <c r="G90" s="409">
        <f t="shared" ref="G90:H90" si="20">SUM(G91:G92)</f>
        <v>0</v>
      </c>
      <c r="H90" s="409">
        <f t="shared" si="20"/>
        <v>171</v>
      </c>
      <c r="I90" s="431">
        <f t="shared" si="19"/>
        <v>578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2.75" customHeight="1">
      <c r="A91" s="11"/>
      <c r="B91" s="12" t="s">
        <v>40</v>
      </c>
      <c r="C91" s="1051">
        <v>270</v>
      </c>
      <c r="D91" s="1052"/>
      <c r="E91" s="1052"/>
      <c r="F91" s="420">
        <v>0</v>
      </c>
      <c r="G91" s="406">
        <v>0</v>
      </c>
      <c r="H91" s="31">
        <v>171</v>
      </c>
      <c r="I91" s="435">
        <f t="shared" si="19"/>
        <v>99</v>
      </c>
      <c r="J91" s="36">
        <v>0</v>
      </c>
      <c r="K91" s="420">
        <v>0</v>
      </c>
      <c r="L91" s="420">
        <v>0</v>
      </c>
      <c r="M91" s="420">
        <v>0</v>
      </c>
      <c r="N91" s="1025">
        <f>SUM(J91-K91+L91-M91)</f>
        <v>0</v>
      </c>
      <c r="O91" s="1025"/>
      <c r="P91" s="1026"/>
    </row>
    <row r="92" spans="1:16" ht="12.75" customHeight="1">
      <c r="A92" s="11"/>
      <c r="B92" s="12" t="s">
        <v>41</v>
      </c>
      <c r="C92" s="1051">
        <v>479</v>
      </c>
      <c r="D92" s="1052"/>
      <c r="E92" s="1052"/>
      <c r="F92" s="420">
        <v>0</v>
      </c>
      <c r="G92" s="406">
        <v>0</v>
      </c>
      <c r="H92" s="31">
        <v>0</v>
      </c>
      <c r="I92" s="435">
        <f t="shared" si="19"/>
        <v>479</v>
      </c>
      <c r="J92" s="36">
        <v>0</v>
      </c>
      <c r="K92" s="420">
        <v>0</v>
      </c>
      <c r="L92" s="420">
        <v>0</v>
      </c>
      <c r="M92" s="420">
        <v>0</v>
      </c>
      <c r="N92" s="1025">
        <f>SUM(J92-K92+L92-M92)</f>
        <v>0</v>
      </c>
      <c r="O92" s="1025"/>
      <c r="P92" s="1026"/>
    </row>
    <row r="93" spans="1:16" ht="12.75" customHeight="1">
      <c r="A93" s="9">
        <v>2</v>
      </c>
      <c r="B93" s="10" t="s">
        <v>43</v>
      </c>
      <c r="C93" s="1029"/>
      <c r="D93" s="1030"/>
      <c r="E93" s="1030"/>
      <c r="F93" s="411"/>
      <c r="G93" s="411"/>
      <c r="H93" s="411"/>
      <c r="I93" s="415"/>
      <c r="J93" s="410"/>
      <c r="K93" s="411"/>
      <c r="L93" s="411"/>
      <c r="M93" s="411"/>
      <c r="N93" s="1032"/>
      <c r="O93" s="1032"/>
      <c r="P93" s="1033"/>
    </row>
    <row r="94" spans="1:16" ht="14.25">
      <c r="A94" s="11"/>
      <c r="B94" s="12" t="s">
        <v>44</v>
      </c>
      <c r="C94" s="1051">
        <v>205</v>
      </c>
      <c r="D94" s="1052"/>
      <c r="E94" s="1052"/>
      <c r="F94" s="420">
        <v>0</v>
      </c>
      <c r="G94" s="406">
        <v>0</v>
      </c>
      <c r="H94" s="420">
        <v>0</v>
      </c>
      <c r="I94" s="408">
        <f t="shared" ref="I94:I97" si="22">SUM(C94-F94+G94-H94)</f>
        <v>205</v>
      </c>
      <c r="J94" s="410"/>
      <c r="K94" s="411"/>
      <c r="L94" s="411"/>
      <c r="M94" s="411"/>
      <c r="N94" s="1032"/>
      <c r="O94" s="1032"/>
      <c r="P94" s="1033"/>
    </row>
    <row r="95" spans="1:16" ht="14.25">
      <c r="A95" s="11"/>
      <c r="B95" s="12" t="s">
        <v>45</v>
      </c>
      <c r="C95" s="1051">
        <v>544</v>
      </c>
      <c r="D95" s="1052"/>
      <c r="E95" s="1052"/>
      <c r="F95" s="420">
        <v>0</v>
      </c>
      <c r="G95" s="406">
        <v>0</v>
      </c>
      <c r="H95" s="31">
        <v>171</v>
      </c>
      <c r="I95" s="408">
        <f t="shared" si="22"/>
        <v>373</v>
      </c>
      <c r="J95" s="410"/>
      <c r="K95" s="411"/>
      <c r="L95" s="411"/>
      <c r="M95" s="411"/>
      <c r="N95" s="1032"/>
      <c r="O95" s="1032"/>
      <c r="P95" s="1033"/>
    </row>
    <row r="96" spans="1:16" ht="14.25">
      <c r="A96" s="9"/>
      <c r="B96" s="12" t="s">
        <v>46</v>
      </c>
      <c r="C96" s="1051">
        <v>0</v>
      </c>
      <c r="D96" s="1052"/>
      <c r="E96" s="1052"/>
      <c r="F96" s="420">
        <v>0</v>
      </c>
      <c r="G96" s="420">
        <v>0</v>
      </c>
      <c r="H96" s="420">
        <v>0</v>
      </c>
      <c r="I96" s="408">
        <f t="shared" si="22"/>
        <v>0</v>
      </c>
      <c r="J96" s="410"/>
      <c r="K96" s="411"/>
      <c r="L96" s="411"/>
      <c r="M96" s="411"/>
      <c r="N96" s="1032"/>
      <c r="O96" s="1032"/>
      <c r="P96" s="1033"/>
    </row>
    <row r="97" spans="1:16" ht="12.75" customHeight="1">
      <c r="A97" s="14"/>
      <c r="B97" s="15" t="s">
        <v>47</v>
      </c>
      <c r="C97" s="1053">
        <v>0</v>
      </c>
      <c r="D97" s="1054"/>
      <c r="E97" s="1054"/>
      <c r="F97" s="421">
        <v>0</v>
      </c>
      <c r="G97" s="421">
        <v>0</v>
      </c>
      <c r="H97" s="421">
        <v>0</v>
      </c>
      <c r="I97" s="408">
        <f t="shared" si="22"/>
        <v>0</v>
      </c>
      <c r="J97" s="37"/>
      <c r="K97" s="16"/>
      <c r="L97" s="16"/>
      <c r="M97" s="16"/>
      <c r="N97" s="1036"/>
      <c r="O97" s="1036"/>
      <c r="P97" s="1037"/>
    </row>
    <row r="98" spans="1:16" ht="12.7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416"/>
      <c r="I98" s="38"/>
      <c r="J98" s="39"/>
      <c r="K98" s="437"/>
      <c r="L98" s="437"/>
      <c r="M98" s="437"/>
      <c r="N98" s="1042"/>
      <c r="O98" s="1042"/>
      <c r="P98" s="1043"/>
    </row>
    <row r="99" spans="1:16">
      <c r="B99" s="398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398"/>
      <c r="D101" s="398"/>
      <c r="E101" s="398"/>
      <c r="N101" s="398"/>
      <c r="O101" s="398"/>
      <c r="P101" s="398"/>
    </row>
    <row r="102" spans="1:16">
      <c r="C102" s="398"/>
      <c r="D102" s="398"/>
      <c r="E102" s="398"/>
      <c r="N102" s="398"/>
      <c r="O102" s="398"/>
      <c r="P102" s="398"/>
    </row>
    <row r="103" spans="1:16" ht="12.75" customHeight="1">
      <c r="C103" s="398"/>
      <c r="D103" s="398"/>
      <c r="E103" s="398"/>
      <c r="N103" s="398"/>
      <c r="O103" s="398"/>
      <c r="P103" s="398"/>
    </row>
    <row r="104" spans="1:16" ht="12.75" customHeight="1">
      <c r="C104" s="398"/>
      <c r="D104" s="398"/>
      <c r="E104" s="398"/>
      <c r="N104" s="398"/>
      <c r="O104" s="398"/>
      <c r="P104" s="398"/>
    </row>
    <row r="105" spans="1:16" ht="12.75" customHeight="1">
      <c r="C105" s="398"/>
      <c r="D105" s="398"/>
      <c r="E105" s="398"/>
      <c r="N105" s="398"/>
      <c r="O105" s="398"/>
      <c r="P105" s="398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403">
        <v>1</v>
      </c>
      <c r="E111" s="403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Mei</v>
      </c>
      <c r="N112" s="1020"/>
      <c r="O112" s="403">
        <f>+O77</f>
        <v>0</v>
      </c>
      <c r="P112" s="403">
        <f>+P77</f>
        <v>5</v>
      </c>
    </row>
    <row r="113" spans="1:16" s="3" customFormat="1" ht="20.100000000000001" customHeight="1">
      <c r="A113" s="316" t="s">
        <v>54</v>
      </c>
      <c r="B113" s="316"/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396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397" t="s">
        <v>18</v>
      </c>
      <c r="G117" s="397" t="s">
        <v>19</v>
      </c>
      <c r="H117" s="397" t="s">
        <v>20</v>
      </c>
      <c r="I117" s="400" t="s">
        <v>21</v>
      </c>
      <c r="J117" s="33" t="s">
        <v>9</v>
      </c>
      <c r="K117" s="397" t="s">
        <v>18</v>
      </c>
      <c r="L117" s="397" t="s">
        <v>19</v>
      </c>
      <c r="M117" s="397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401"/>
      <c r="G118" s="401"/>
      <c r="H118" s="401"/>
      <c r="I118" s="402" t="s">
        <v>23</v>
      </c>
      <c r="J118" s="34" t="s">
        <v>22</v>
      </c>
      <c r="K118" s="401"/>
      <c r="L118" s="401"/>
      <c r="M118" s="401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404" t="s">
        <v>28</v>
      </c>
      <c r="G119" s="404" t="s">
        <v>29</v>
      </c>
      <c r="H119" s="404" t="s">
        <v>30</v>
      </c>
      <c r="I119" s="46" t="s">
        <v>31</v>
      </c>
      <c r="J119" s="47" t="s">
        <v>32</v>
      </c>
      <c r="K119" s="404" t="s">
        <v>33</v>
      </c>
      <c r="L119" s="404" t="s">
        <v>34</v>
      </c>
      <c r="M119" s="404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151</v>
      </c>
      <c r="D120" s="1048"/>
      <c r="E120" s="1048"/>
      <c r="F120" s="418">
        <f>SUM(F122,F125)</f>
        <v>97</v>
      </c>
      <c r="G120" s="418">
        <f>SUM(G122,G125)</f>
        <v>0</v>
      </c>
      <c r="H120" s="418">
        <f>SUM(H122,H125)</f>
        <v>0</v>
      </c>
      <c r="I120" s="7">
        <f>SUM(I122,I125)</f>
        <v>54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1015">
        <f>SUM(N122,N125)</f>
        <v>0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423"/>
      <c r="G121" s="423"/>
      <c r="H121" s="423"/>
      <c r="I121" s="72"/>
      <c r="J121" s="422"/>
      <c r="K121" s="423"/>
      <c r="L121" s="423"/>
      <c r="M121" s="423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407">
        <f>SUM(F123:F124)</f>
        <v>0</v>
      </c>
      <c r="G122" s="407">
        <f t="shared" ref="G122:H122" si="24">SUM(G123:G124)</f>
        <v>0</v>
      </c>
      <c r="H122" s="407">
        <f t="shared" si="24"/>
        <v>0</v>
      </c>
      <c r="I122" s="408">
        <f>SUM(C122-F122+G122-H122)</f>
        <v>0</v>
      </c>
      <c r="J122" s="407">
        <f>SUM(J123:J124)</f>
        <v>0</v>
      </c>
      <c r="K122" s="407">
        <f t="shared" ref="K122:M122" si="25">SUM(K123:K124)</f>
        <v>0</v>
      </c>
      <c r="L122" s="407">
        <f t="shared" si="25"/>
        <v>0</v>
      </c>
      <c r="M122" s="407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425">
        <v>0</v>
      </c>
      <c r="G123" s="425">
        <v>0</v>
      </c>
      <c r="H123" s="425">
        <v>0</v>
      </c>
      <c r="I123" s="435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425">
        <v>0</v>
      </c>
      <c r="G124" s="425">
        <v>0</v>
      </c>
      <c r="H124" s="425">
        <v>0</v>
      </c>
      <c r="I124" s="435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151</v>
      </c>
      <c r="D125" s="1025"/>
      <c r="E125" s="1025"/>
      <c r="F125" s="407">
        <f>SUM(F126:F127)</f>
        <v>97</v>
      </c>
      <c r="G125" s="407">
        <f t="shared" ref="G125:H125" si="27">SUM(G126:G127)</f>
        <v>0</v>
      </c>
      <c r="H125" s="407">
        <f t="shared" si="27"/>
        <v>0</v>
      </c>
      <c r="I125" s="431">
        <f t="shared" si="26"/>
        <v>54</v>
      </c>
      <c r="J125" s="74">
        <f>SUM(J126:J127)</f>
        <v>0</v>
      </c>
      <c r="K125" s="74">
        <f>SUM(K126:K127)</f>
        <v>0</v>
      </c>
      <c r="L125" s="74">
        <f t="shared" ref="L125:M125" si="28">SUM(L126:L127)</f>
        <v>0</v>
      </c>
      <c r="M125" s="74">
        <f t="shared" si="28"/>
        <v>0</v>
      </c>
      <c r="N125" s="1025">
        <f>SUM(N126:P127)</f>
        <v>0</v>
      </c>
      <c r="O125" s="1025"/>
      <c r="P125" s="1026"/>
    </row>
    <row r="126" spans="1:16" ht="15">
      <c r="A126" s="11"/>
      <c r="B126" s="12" t="s">
        <v>40</v>
      </c>
      <c r="C126" s="1059">
        <v>151</v>
      </c>
      <c r="D126" s="1060"/>
      <c r="E126" s="1060"/>
      <c r="F126" s="425">
        <v>97</v>
      </c>
      <c r="G126" s="439">
        <v>0</v>
      </c>
      <c r="H126" s="425">
        <v>0</v>
      </c>
      <c r="I126" s="435">
        <f t="shared" si="26"/>
        <v>54</v>
      </c>
      <c r="J126" s="75">
        <v>0</v>
      </c>
      <c r="K126" s="425">
        <v>0</v>
      </c>
      <c r="L126" s="425">
        <v>0</v>
      </c>
      <c r="M126" s="425">
        <v>0</v>
      </c>
      <c r="N126" s="1025">
        <f>SUM(J126-K126+L126-M126)</f>
        <v>0</v>
      </c>
      <c r="O126" s="1025"/>
      <c r="P126" s="1026"/>
    </row>
    <row r="127" spans="1:16" ht="12.75" customHeight="1">
      <c r="A127" s="11"/>
      <c r="B127" s="12" t="s">
        <v>41</v>
      </c>
      <c r="C127" s="1059">
        <v>0</v>
      </c>
      <c r="D127" s="1060"/>
      <c r="E127" s="1060"/>
      <c r="F127" s="439">
        <v>0</v>
      </c>
      <c r="G127" s="425">
        <v>0</v>
      </c>
      <c r="H127" s="425">
        <v>0</v>
      </c>
      <c r="I127" s="435">
        <f t="shared" si="26"/>
        <v>0</v>
      </c>
      <c r="J127" s="75">
        <v>0</v>
      </c>
      <c r="K127" s="425">
        <v>0</v>
      </c>
      <c r="L127" s="425">
        <v>0</v>
      </c>
      <c r="M127" s="425">
        <v>0</v>
      </c>
      <c r="N127" s="1025">
        <f>SUM(J127-K127+L127-M127)</f>
        <v>0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423"/>
      <c r="G128" s="423"/>
      <c r="H128" s="423"/>
      <c r="I128" s="427"/>
      <c r="J128" s="422"/>
      <c r="K128" s="423"/>
      <c r="L128" s="423"/>
      <c r="M128" s="423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425">
        <v>0</v>
      </c>
      <c r="G129" s="425">
        <v>0</v>
      </c>
      <c r="H129" s="425">
        <v>0</v>
      </c>
      <c r="I129" s="408">
        <f t="shared" ref="I129:I132" si="29">SUM(C129-F129+G129-H129)</f>
        <v>0</v>
      </c>
      <c r="J129" s="422"/>
      <c r="K129" s="423"/>
      <c r="L129" s="423"/>
      <c r="M129" s="423"/>
      <c r="N129" s="1061"/>
      <c r="O129" s="1061"/>
      <c r="P129" s="1062"/>
    </row>
    <row r="130" spans="1:16" ht="12.75" customHeight="1">
      <c r="A130" s="11"/>
      <c r="B130" s="12" t="s">
        <v>45</v>
      </c>
      <c r="C130" s="1098">
        <v>131</v>
      </c>
      <c r="D130" s="1099"/>
      <c r="E130" s="1099"/>
      <c r="F130" s="439">
        <v>97</v>
      </c>
      <c r="G130" s="439">
        <v>0</v>
      </c>
      <c r="H130" s="439">
        <v>0</v>
      </c>
      <c r="I130" s="431">
        <f t="shared" si="29"/>
        <v>34</v>
      </c>
      <c r="J130" s="422"/>
      <c r="K130" s="423"/>
      <c r="L130" s="423"/>
      <c r="M130" s="423"/>
      <c r="N130" s="1061"/>
      <c r="O130" s="1061"/>
      <c r="P130" s="1062"/>
    </row>
    <row r="131" spans="1:16" ht="12.75" customHeight="1">
      <c r="A131" s="9"/>
      <c r="B131" s="12" t="s">
        <v>46</v>
      </c>
      <c r="C131" s="1098">
        <v>0</v>
      </c>
      <c r="D131" s="1099"/>
      <c r="E131" s="1099"/>
      <c r="F131" s="439">
        <v>0</v>
      </c>
      <c r="G131" s="439">
        <v>0</v>
      </c>
      <c r="H131" s="425">
        <v>0</v>
      </c>
      <c r="I131" s="408">
        <f t="shared" si="29"/>
        <v>0</v>
      </c>
      <c r="J131" s="422"/>
      <c r="K131" s="423"/>
      <c r="L131" s="423"/>
      <c r="M131" s="423"/>
      <c r="N131" s="1061"/>
      <c r="O131" s="1061"/>
      <c r="P131" s="1062"/>
    </row>
    <row r="132" spans="1:16" ht="12.75" customHeight="1">
      <c r="A132" s="14"/>
      <c r="B132" s="15" t="s">
        <v>47</v>
      </c>
      <c r="C132" s="1096">
        <v>20</v>
      </c>
      <c r="D132" s="1097"/>
      <c r="E132" s="1097"/>
      <c r="F132" s="438">
        <v>0</v>
      </c>
      <c r="G132" s="438">
        <v>0</v>
      </c>
      <c r="H132" s="426">
        <v>0</v>
      </c>
      <c r="I132" s="408">
        <f t="shared" si="29"/>
        <v>20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428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398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398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417"/>
      <c r="O135" s="417"/>
      <c r="P135" s="417"/>
    </row>
    <row r="136" spans="1:16" ht="12.75" customHeight="1">
      <c r="B136" s="398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417"/>
      <c r="O136" s="417"/>
      <c r="P136" s="417"/>
    </row>
    <row r="137" spans="1:16" ht="7.5" customHeight="1">
      <c r="C137" s="398"/>
      <c r="D137" s="398"/>
      <c r="E137" s="398"/>
      <c r="I137" s="3"/>
      <c r="N137" s="398"/>
      <c r="O137" s="398"/>
      <c r="P137" s="398"/>
    </row>
    <row r="138" spans="1:16" ht="18" customHeight="1">
      <c r="C138" s="398"/>
      <c r="D138" s="398"/>
      <c r="E138" s="398"/>
      <c r="N138" s="398"/>
      <c r="O138" s="398"/>
      <c r="P138" s="398"/>
    </row>
    <row r="139" spans="1:16" ht="12.75" customHeight="1">
      <c r="C139" s="398"/>
      <c r="D139" s="398"/>
      <c r="E139" s="398"/>
      <c r="N139" s="398"/>
      <c r="O139" s="398"/>
      <c r="P139" s="398"/>
    </row>
    <row r="140" spans="1:16" ht="12.75" customHeight="1">
      <c r="C140" s="398"/>
      <c r="D140" s="398"/>
      <c r="E140" s="398"/>
      <c r="N140" s="398"/>
      <c r="O140" s="398"/>
      <c r="P140" s="398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403">
        <v>1</v>
      </c>
      <c r="E146" s="403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Mei</v>
      </c>
      <c r="N147" s="1020"/>
      <c r="O147" s="403">
        <f>+O112</f>
        <v>0</v>
      </c>
      <c r="P147" s="403">
        <f>+P112</f>
        <v>5</v>
      </c>
    </row>
    <row r="148" spans="1:16" s="3" customFormat="1" ht="20.100000000000001" customHeight="1">
      <c r="A148" s="316" t="s">
        <v>59</v>
      </c>
      <c r="B148" s="316"/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396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397" t="s">
        <v>18</v>
      </c>
      <c r="G152" s="397" t="s">
        <v>19</v>
      </c>
      <c r="H152" s="397" t="s">
        <v>20</v>
      </c>
      <c r="I152" s="400" t="s">
        <v>21</v>
      </c>
      <c r="J152" s="33" t="s">
        <v>9</v>
      </c>
      <c r="K152" s="397" t="s">
        <v>18</v>
      </c>
      <c r="L152" s="397" t="s">
        <v>19</v>
      </c>
      <c r="M152" s="397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401"/>
      <c r="G153" s="401"/>
      <c r="H153" s="401"/>
      <c r="I153" s="402" t="s">
        <v>23</v>
      </c>
      <c r="J153" s="34" t="s">
        <v>22</v>
      </c>
      <c r="K153" s="401"/>
      <c r="L153" s="401"/>
      <c r="M153" s="401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404" t="s">
        <v>28</v>
      </c>
      <c r="G154" s="404" t="s">
        <v>29</v>
      </c>
      <c r="H154" s="404" t="s">
        <v>30</v>
      </c>
      <c r="I154" s="46" t="s">
        <v>31</v>
      </c>
      <c r="J154" s="47" t="s">
        <v>32</v>
      </c>
      <c r="K154" s="404" t="s">
        <v>33</v>
      </c>
      <c r="L154" s="404" t="s">
        <v>34</v>
      </c>
      <c r="M154" s="404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290</v>
      </c>
      <c r="D155" s="1048"/>
      <c r="E155" s="1048"/>
      <c r="F155" s="418">
        <f>SUM(F157,F160)</f>
        <v>0</v>
      </c>
      <c r="G155" s="405">
        <f>SUM(G157,G160)</f>
        <v>0</v>
      </c>
      <c r="H155" s="405">
        <f>SUM(H157,H160)</f>
        <v>200</v>
      </c>
      <c r="I155" s="41">
        <f>SUM(I157,I160)</f>
        <v>90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1015">
        <f t="shared" si="31"/>
        <v>0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411"/>
      <c r="G156" s="411"/>
      <c r="H156" s="411"/>
      <c r="I156" s="411"/>
      <c r="J156" s="410"/>
      <c r="K156" s="411"/>
      <c r="L156" s="411"/>
      <c r="M156" s="411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419">
        <f>SUM(F158:F159)</f>
        <v>0</v>
      </c>
      <c r="G157" s="409">
        <f t="shared" ref="G157:H157" si="32">SUM(G158:G159)</f>
        <v>0</v>
      </c>
      <c r="H157" s="409">
        <f t="shared" si="32"/>
        <v>0</v>
      </c>
      <c r="I157" s="431">
        <f>SUM(C157-F157+G157-H157)</f>
        <v>0</v>
      </c>
      <c r="J157" s="419">
        <f>SUM(J158:J159)</f>
        <v>0</v>
      </c>
      <c r="K157" s="419">
        <f t="shared" ref="K157:M157" si="33">SUM(K158:K159)</f>
        <v>0</v>
      </c>
      <c r="L157" s="419">
        <f t="shared" si="33"/>
        <v>0</v>
      </c>
      <c r="M157" s="419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420">
        <v>0</v>
      </c>
      <c r="G158" s="406">
        <v>0</v>
      </c>
      <c r="H158" s="406">
        <v>0</v>
      </c>
      <c r="I158" s="42">
        <f t="shared" ref="I158:I162" si="34">SUM(C158-F158+G158-H158)</f>
        <v>0</v>
      </c>
      <c r="J158" s="153">
        <v>0</v>
      </c>
      <c r="K158" s="153">
        <v>0</v>
      </c>
      <c r="L158" s="153">
        <v>0</v>
      </c>
      <c r="M158" s="153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420">
        <v>0</v>
      </c>
      <c r="G159" s="406">
        <v>0</v>
      </c>
      <c r="H159" s="406">
        <v>0</v>
      </c>
      <c r="I159" s="42">
        <f t="shared" si="34"/>
        <v>0</v>
      </c>
      <c r="J159" s="153">
        <v>0</v>
      </c>
      <c r="K159" s="153">
        <v>0</v>
      </c>
      <c r="L159" s="153">
        <v>0</v>
      </c>
      <c r="M159" s="153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290</v>
      </c>
      <c r="D160" s="1050"/>
      <c r="E160" s="1050"/>
      <c r="F160" s="419">
        <f>SUM(F161:F162)</f>
        <v>0</v>
      </c>
      <c r="G160" s="409">
        <f t="shared" ref="G160:H160" si="35">SUM(G161:G162)</f>
        <v>0</v>
      </c>
      <c r="H160" s="409">
        <f t="shared" si="35"/>
        <v>200</v>
      </c>
      <c r="I160" s="431">
        <f t="shared" si="34"/>
        <v>90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1025">
        <f>SUM(N161:P162)</f>
        <v>0</v>
      </c>
      <c r="O160" s="1025"/>
      <c r="P160" s="1026"/>
    </row>
    <row r="161" spans="1:16" ht="12.75" customHeight="1">
      <c r="A161" s="11"/>
      <c r="B161" s="12" t="s">
        <v>40</v>
      </c>
      <c r="C161" s="1051">
        <v>0</v>
      </c>
      <c r="D161" s="1052"/>
      <c r="E161" s="1052"/>
      <c r="F161" s="420">
        <v>0</v>
      </c>
      <c r="G161" s="406">
        <v>0</v>
      </c>
      <c r="H161" s="406">
        <v>0</v>
      </c>
      <c r="I161" s="42">
        <f t="shared" si="34"/>
        <v>0</v>
      </c>
      <c r="J161" s="36">
        <v>0</v>
      </c>
      <c r="K161" s="420">
        <v>0</v>
      </c>
      <c r="L161" s="420">
        <v>0</v>
      </c>
      <c r="M161" s="420">
        <v>0</v>
      </c>
      <c r="N161" s="1025">
        <f>SUM(J161-K161+L161-M161)</f>
        <v>0</v>
      </c>
      <c r="O161" s="1025"/>
      <c r="P161" s="1026"/>
    </row>
    <row r="162" spans="1:16" ht="12.75" customHeight="1">
      <c r="A162" s="11"/>
      <c r="B162" s="12" t="s">
        <v>41</v>
      </c>
      <c r="C162" s="1051">
        <v>290</v>
      </c>
      <c r="D162" s="1052"/>
      <c r="E162" s="1052"/>
      <c r="F162" s="420">
        <v>0</v>
      </c>
      <c r="G162" s="406">
        <v>0</v>
      </c>
      <c r="H162" s="406">
        <v>200</v>
      </c>
      <c r="I162" s="42">
        <f t="shared" si="34"/>
        <v>90</v>
      </c>
      <c r="J162" s="36">
        <v>0</v>
      </c>
      <c r="K162" s="420">
        <v>0</v>
      </c>
      <c r="L162" s="420">
        <v>0</v>
      </c>
      <c r="M162" s="420">
        <v>0</v>
      </c>
      <c r="N162" s="1025">
        <f>SUM(J162-K162+L162-M162)</f>
        <v>0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411"/>
      <c r="G163" s="411"/>
      <c r="H163" s="411"/>
      <c r="I163" s="415"/>
      <c r="J163" s="410"/>
      <c r="K163" s="411"/>
      <c r="L163" s="411"/>
      <c r="M163" s="411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420">
        <v>0</v>
      </c>
      <c r="G164" s="420">
        <v>0</v>
      </c>
      <c r="H164" s="420">
        <v>0</v>
      </c>
      <c r="I164" s="408">
        <f t="shared" ref="I164:I167" si="37">SUM(C164-F164+G164-H164)</f>
        <v>0</v>
      </c>
      <c r="J164" s="410"/>
      <c r="K164" s="411"/>
      <c r="L164" s="411"/>
      <c r="M164" s="411"/>
      <c r="N164" s="1032"/>
      <c r="O164" s="1032"/>
      <c r="P164" s="1033"/>
    </row>
    <row r="165" spans="1:16" ht="14.25">
      <c r="A165" s="11"/>
      <c r="B165" s="12" t="s">
        <v>45</v>
      </c>
      <c r="C165" s="1051">
        <v>290</v>
      </c>
      <c r="D165" s="1052"/>
      <c r="E165" s="1052"/>
      <c r="F165" s="420">
        <v>0</v>
      </c>
      <c r="G165" s="420">
        <v>0</v>
      </c>
      <c r="H165" s="420">
        <v>200</v>
      </c>
      <c r="I165" s="408">
        <f t="shared" si="37"/>
        <v>90</v>
      </c>
      <c r="J165" s="410"/>
      <c r="K165" s="411"/>
      <c r="L165" s="411"/>
      <c r="M165" s="411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420">
        <v>0</v>
      </c>
      <c r="G166" s="420">
        <v>0</v>
      </c>
      <c r="H166" s="420">
        <v>0</v>
      </c>
      <c r="I166" s="408">
        <f t="shared" si="37"/>
        <v>0</v>
      </c>
      <c r="J166" s="410"/>
      <c r="K166" s="411"/>
      <c r="L166" s="411"/>
      <c r="M166" s="411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421">
        <v>0</v>
      </c>
      <c r="G167" s="421">
        <v>0</v>
      </c>
      <c r="H167" s="421">
        <v>0</v>
      </c>
      <c r="I167" s="408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416"/>
      <c r="I168" s="38"/>
      <c r="J168" s="39"/>
      <c r="K168" s="437"/>
      <c r="L168" s="437"/>
      <c r="M168" s="437"/>
      <c r="N168" s="1042"/>
      <c r="O168" s="1042"/>
      <c r="P168" s="1043"/>
    </row>
    <row r="169" spans="1:16" ht="7.5" customHeight="1">
      <c r="B169" s="398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398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417"/>
      <c r="O170" s="417"/>
      <c r="P170" s="417"/>
    </row>
    <row r="171" spans="1:16" ht="12.75" customHeight="1">
      <c r="B171" s="398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417"/>
      <c r="O171" s="417"/>
      <c r="P171" s="417"/>
    </row>
    <row r="172" spans="1:16" ht="12.75" customHeight="1">
      <c r="B172" s="398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417"/>
      <c r="O172" s="417"/>
      <c r="P172" s="417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398"/>
      <c r="D174" s="398"/>
      <c r="E174" s="398"/>
      <c r="N174" s="398"/>
      <c r="O174" s="398"/>
      <c r="P174" s="398"/>
    </row>
    <row r="175" spans="1:16" ht="30" customHeight="1">
      <c r="C175" s="398"/>
      <c r="D175" s="398"/>
      <c r="E175" s="398"/>
      <c r="N175" s="398"/>
      <c r="O175" s="398"/>
      <c r="P175" s="398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403">
        <v>1</v>
      </c>
      <c r="E181" s="403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Mei</v>
      </c>
      <c r="N182" s="1020"/>
      <c r="O182" s="403">
        <f>+O147</f>
        <v>0</v>
      </c>
      <c r="P182" s="403">
        <f>+P147</f>
        <v>5</v>
      </c>
    </row>
    <row r="183" spans="1:16" s="3" customFormat="1" ht="20.100000000000001" customHeight="1">
      <c r="A183" s="315" t="s">
        <v>53</v>
      </c>
      <c r="B183" s="315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396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397" t="s">
        <v>18</v>
      </c>
      <c r="G187" s="397" t="s">
        <v>19</v>
      </c>
      <c r="H187" s="397" t="s">
        <v>20</v>
      </c>
      <c r="I187" s="400" t="s">
        <v>21</v>
      </c>
      <c r="J187" s="33" t="s">
        <v>9</v>
      </c>
      <c r="K187" s="397" t="s">
        <v>18</v>
      </c>
      <c r="L187" s="397" t="s">
        <v>19</v>
      </c>
      <c r="M187" s="397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401"/>
      <c r="G188" s="401"/>
      <c r="H188" s="401"/>
      <c r="I188" s="402" t="s">
        <v>23</v>
      </c>
      <c r="J188" s="34" t="s">
        <v>22</v>
      </c>
      <c r="K188" s="401"/>
      <c r="L188" s="401"/>
      <c r="M188" s="401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404" t="s">
        <v>28</v>
      </c>
      <c r="G189" s="404" t="s">
        <v>29</v>
      </c>
      <c r="H189" s="404" t="s">
        <v>30</v>
      </c>
      <c r="I189" s="46" t="s">
        <v>31</v>
      </c>
      <c r="J189" s="47" t="s">
        <v>32</v>
      </c>
      <c r="K189" s="404" t="s">
        <v>33</v>
      </c>
      <c r="L189" s="404" t="s">
        <v>34</v>
      </c>
      <c r="M189" s="404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418">
        <f>SUM(F192,F195)</f>
        <v>0</v>
      </c>
      <c r="G190" s="418">
        <f>SUM(G192,G195)</f>
        <v>0</v>
      </c>
      <c r="H190" s="418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411"/>
      <c r="G191" s="411"/>
      <c r="H191" s="411"/>
      <c r="I191" s="35"/>
      <c r="J191" s="410"/>
      <c r="K191" s="411"/>
      <c r="L191" s="411"/>
      <c r="M191" s="411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419">
        <f>SUM(F193:F194)</f>
        <v>0</v>
      </c>
      <c r="G192" s="419">
        <f t="shared" ref="G192:H192" si="40">SUM(G193:G194)</f>
        <v>0</v>
      </c>
      <c r="H192" s="419">
        <f t="shared" si="40"/>
        <v>0</v>
      </c>
      <c r="I192" s="408">
        <f>SUM(C192-F192+G192-H192)</f>
        <v>0</v>
      </c>
      <c r="J192" s="419">
        <f>SUM(J193:J194)</f>
        <v>0</v>
      </c>
      <c r="K192" s="419">
        <f t="shared" ref="K192:M192" si="41">SUM(K193:K194)</f>
        <v>0</v>
      </c>
      <c r="L192" s="419">
        <f t="shared" si="41"/>
        <v>0</v>
      </c>
      <c r="M192" s="419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420">
        <v>0</v>
      </c>
      <c r="G193" s="420">
        <v>0</v>
      </c>
      <c r="H193" s="420">
        <v>0</v>
      </c>
      <c r="I193" s="435">
        <f t="shared" ref="I193:I197" si="42">SUM(C193-F193+G193-H193)</f>
        <v>0</v>
      </c>
      <c r="J193" s="153">
        <v>0</v>
      </c>
      <c r="K193" s="153">
        <v>0</v>
      </c>
      <c r="L193" s="153">
        <v>0</v>
      </c>
      <c r="M193" s="153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420">
        <v>0</v>
      </c>
      <c r="G194" s="420">
        <v>0</v>
      </c>
      <c r="H194" s="420">
        <v>0</v>
      </c>
      <c r="I194" s="435">
        <f t="shared" si="42"/>
        <v>0</v>
      </c>
      <c r="J194" s="153">
        <v>0</v>
      </c>
      <c r="K194" s="153">
        <v>0</v>
      </c>
      <c r="L194" s="153">
        <v>0</v>
      </c>
      <c r="M194" s="153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419">
        <f>SUM(F196:F197)</f>
        <v>0</v>
      </c>
      <c r="G195" s="419">
        <f t="shared" ref="G195:H195" si="43">SUM(G196:G197)</f>
        <v>0</v>
      </c>
      <c r="H195" s="419">
        <f t="shared" si="43"/>
        <v>0</v>
      </c>
      <c r="I195" s="408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420">
        <v>0</v>
      </c>
      <c r="G196" s="420">
        <v>0</v>
      </c>
      <c r="H196" s="420">
        <v>0</v>
      </c>
      <c r="I196" s="435">
        <f t="shared" si="42"/>
        <v>0</v>
      </c>
      <c r="J196" s="36">
        <v>0</v>
      </c>
      <c r="K196" s="420">
        <v>0</v>
      </c>
      <c r="L196" s="420">
        <v>0</v>
      </c>
      <c r="M196" s="420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420">
        <v>0</v>
      </c>
      <c r="G197" s="420">
        <v>0</v>
      </c>
      <c r="H197" s="420">
        <v>0</v>
      </c>
      <c r="I197" s="435">
        <f t="shared" si="42"/>
        <v>0</v>
      </c>
      <c r="J197" s="36">
        <v>0</v>
      </c>
      <c r="K197" s="420">
        <v>0</v>
      </c>
      <c r="L197" s="420">
        <v>0</v>
      </c>
      <c r="M197" s="420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411"/>
      <c r="G198" s="411"/>
      <c r="H198" s="411"/>
      <c r="I198" s="415"/>
      <c r="J198" s="410"/>
      <c r="K198" s="411"/>
      <c r="L198" s="411"/>
      <c r="M198" s="411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420">
        <v>0</v>
      </c>
      <c r="G199" s="420">
        <v>0</v>
      </c>
      <c r="H199" s="420">
        <v>0</v>
      </c>
      <c r="I199" s="408">
        <f t="shared" ref="I199:I202" si="45">SUM(C199-F199+G199-H199)</f>
        <v>0</v>
      </c>
      <c r="J199" s="410"/>
      <c r="K199" s="411"/>
      <c r="L199" s="411"/>
      <c r="M199" s="411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420">
        <v>0</v>
      </c>
      <c r="G200" s="420">
        <v>0</v>
      </c>
      <c r="H200" s="420">
        <v>0</v>
      </c>
      <c r="I200" s="408">
        <f t="shared" si="45"/>
        <v>0</v>
      </c>
      <c r="J200" s="410"/>
      <c r="K200" s="411"/>
      <c r="L200" s="411"/>
      <c r="M200" s="411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420">
        <v>0</v>
      </c>
      <c r="G201" s="420">
        <v>0</v>
      </c>
      <c r="H201" s="420">
        <v>0</v>
      </c>
      <c r="I201" s="408">
        <f t="shared" si="45"/>
        <v>0</v>
      </c>
      <c r="J201" s="410"/>
      <c r="K201" s="411"/>
      <c r="L201" s="411"/>
      <c r="M201" s="411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421">
        <v>0</v>
      </c>
      <c r="G202" s="421">
        <v>0</v>
      </c>
      <c r="H202" s="421">
        <v>0</v>
      </c>
      <c r="I202" s="408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416"/>
      <c r="I203" s="38"/>
      <c r="J203" s="39"/>
      <c r="K203" s="437"/>
      <c r="L203" s="437"/>
      <c r="M203" s="437"/>
      <c r="N203" s="1042"/>
      <c r="O203" s="1042"/>
      <c r="P203" s="1043"/>
    </row>
    <row r="204" spans="1:16">
      <c r="B204" s="398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398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417"/>
      <c r="O205" s="417"/>
      <c r="P205" s="417"/>
    </row>
    <row r="206" spans="1:16">
      <c r="B206" s="398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417"/>
      <c r="O206" s="417"/>
      <c r="P206" s="417"/>
    </row>
    <row r="207" spans="1:16" ht="30" customHeight="1">
      <c r="B207" s="398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417"/>
      <c r="O207" s="417"/>
      <c r="P207" s="417"/>
    </row>
    <row r="208" spans="1:16" ht="25.5" customHeight="1">
      <c r="C208" s="398"/>
      <c r="D208" s="398"/>
      <c r="E208" s="398"/>
      <c r="N208" s="398"/>
      <c r="O208" s="398"/>
      <c r="P208" s="398"/>
    </row>
    <row r="209" spans="1:16" ht="20.100000000000001" customHeight="1">
      <c r="C209" s="398"/>
      <c r="D209" s="398"/>
      <c r="E209" s="398"/>
      <c r="N209" s="398"/>
      <c r="O209" s="398"/>
      <c r="P209" s="398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403">
        <v>1</v>
      </c>
      <c r="E216" s="403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Mei</v>
      </c>
      <c r="N217" s="1020"/>
      <c r="O217" s="403">
        <f>+O182</f>
        <v>0</v>
      </c>
      <c r="P217" s="403">
        <f>+P182</f>
        <v>5</v>
      </c>
    </row>
    <row r="218" spans="1:16" s="3" customFormat="1" ht="20.100000000000001" customHeight="1">
      <c r="A218" s="315" t="s">
        <v>57</v>
      </c>
      <c r="B218" s="317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396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397" t="s">
        <v>18</v>
      </c>
      <c r="G222" s="397" t="s">
        <v>19</v>
      </c>
      <c r="H222" s="397" t="s">
        <v>20</v>
      </c>
      <c r="I222" s="400" t="s">
        <v>21</v>
      </c>
      <c r="J222" s="33" t="s">
        <v>9</v>
      </c>
      <c r="K222" s="397" t="s">
        <v>18</v>
      </c>
      <c r="L222" s="397" t="s">
        <v>19</v>
      </c>
      <c r="M222" s="397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401"/>
      <c r="G223" s="401"/>
      <c r="H223" s="401"/>
      <c r="I223" s="402" t="s">
        <v>23</v>
      </c>
      <c r="J223" s="34" t="s">
        <v>22</v>
      </c>
      <c r="K223" s="401"/>
      <c r="L223" s="401"/>
      <c r="M223" s="401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404" t="s">
        <v>28</v>
      </c>
      <c r="G224" s="404" t="s">
        <v>29</v>
      </c>
      <c r="H224" s="404" t="s">
        <v>30</v>
      </c>
      <c r="I224" s="46" t="s">
        <v>31</v>
      </c>
      <c r="J224" s="47" t="s">
        <v>32</v>
      </c>
      <c r="K224" s="404" t="s">
        <v>33</v>
      </c>
      <c r="L224" s="404" t="s">
        <v>34</v>
      </c>
      <c r="M224" s="404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418">
        <f>SUM(F227,F230)</f>
        <v>0</v>
      </c>
      <c r="G225" s="418">
        <f>SUM(G227,G230)</f>
        <v>0</v>
      </c>
      <c r="H225" s="418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411"/>
      <c r="G226" s="411"/>
      <c r="H226" s="411"/>
      <c r="I226" s="35"/>
      <c r="J226" s="410"/>
      <c r="K226" s="411"/>
      <c r="L226" s="411"/>
      <c r="M226" s="411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419">
        <f>SUM(F228:F229)</f>
        <v>0</v>
      </c>
      <c r="G227" s="419">
        <f t="shared" ref="G227:H227" si="48">SUM(G228:G229)</f>
        <v>0</v>
      </c>
      <c r="H227" s="419">
        <f t="shared" si="48"/>
        <v>0</v>
      </c>
      <c r="I227" s="408">
        <f>SUM(C227-F227+G227-H227)</f>
        <v>0</v>
      </c>
      <c r="J227" s="419">
        <f>SUM(J228:J229)</f>
        <v>0</v>
      </c>
      <c r="K227" s="419">
        <f t="shared" ref="K227:M227" si="49">SUM(K228:K229)</f>
        <v>0</v>
      </c>
      <c r="L227" s="419">
        <f t="shared" si="49"/>
        <v>0</v>
      </c>
      <c r="M227" s="419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420">
        <v>0</v>
      </c>
      <c r="G228" s="420">
        <v>0</v>
      </c>
      <c r="H228" s="420">
        <v>0</v>
      </c>
      <c r="I228" s="435">
        <f t="shared" ref="I228:I232" si="50">SUM(C228-F228+G228-H228)</f>
        <v>0</v>
      </c>
      <c r="J228" s="153">
        <v>0</v>
      </c>
      <c r="K228" s="153">
        <v>0</v>
      </c>
      <c r="L228" s="153">
        <v>0</v>
      </c>
      <c r="M228" s="153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420">
        <v>0</v>
      </c>
      <c r="G229" s="420">
        <v>0</v>
      </c>
      <c r="H229" s="420">
        <v>0</v>
      </c>
      <c r="I229" s="435">
        <f t="shared" si="50"/>
        <v>0</v>
      </c>
      <c r="J229" s="153">
        <v>0</v>
      </c>
      <c r="K229" s="153">
        <v>0</v>
      </c>
      <c r="L229" s="153">
        <v>0</v>
      </c>
      <c r="M229" s="153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419">
        <f>SUM(F231:F232)</f>
        <v>0</v>
      </c>
      <c r="G230" s="419">
        <f t="shared" ref="G230:H230" si="51">SUM(G231:G232)</f>
        <v>0</v>
      </c>
      <c r="H230" s="419">
        <f t="shared" si="51"/>
        <v>0</v>
      </c>
      <c r="I230" s="408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420">
        <v>0</v>
      </c>
      <c r="G231" s="420">
        <v>0</v>
      </c>
      <c r="H231" s="420">
        <v>0</v>
      </c>
      <c r="I231" s="435">
        <f t="shared" si="50"/>
        <v>0</v>
      </c>
      <c r="J231" s="36">
        <v>0</v>
      </c>
      <c r="K231" s="420">
        <v>0</v>
      </c>
      <c r="L231" s="420">
        <v>0</v>
      </c>
      <c r="M231" s="420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420">
        <v>0</v>
      </c>
      <c r="G232" s="420">
        <v>0</v>
      </c>
      <c r="H232" s="420">
        <v>0</v>
      </c>
      <c r="I232" s="435">
        <f t="shared" si="50"/>
        <v>0</v>
      </c>
      <c r="J232" s="36">
        <v>0</v>
      </c>
      <c r="K232" s="420">
        <v>0</v>
      </c>
      <c r="L232" s="420">
        <v>0</v>
      </c>
      <c r="M232" s="420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411"/>
      <c r="G233" s="411"/>
      <c r="H233" s="411"/>
      <c r="I233" s="415"/>
      <c r="J233" s="410"/>
      <c r="K233" s="411"/>
      <c r="L233" s="411"/>
      <c r="M233" s="411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420">
        <v>0</v>
      </c>
      <c r="G234" s="420">
        <v>0</v>
      </c>
      <c r="H234" s="420">
        <v>0</v>
      </c>
      <c r="I234" s="408">
        <f t="shared" ref="I234:I237" si="53">SUM(C234-F234+G234-H234)</f>
        <v>0</v>
      </c>
      <c r="J234" s="410"/>
      <c r="K234" s="411"/>
      <c r="L234" s="411"/>
      <c r="M234" s="411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420">
        <v>0</v>
      </c>
      <c r="G235" s="420">
        <v>0</v>
      </c>
      <c r="H235" s="420">
        <v>0</v>
      </c>
      <c r="I235" s="408">
        <f t="shared" si="53"/>
        <v>0</v>
      </c>
      <c r="J235" s="410"/>
      <c r="K235" s="411"/>
      <c r="L235" s="411"/>
      <c r="M235" s="411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420">
        <v>0</v>
      </c>
      <c r="G236" s="420">
        <v>0</v>
      </c>
      <c r="H236" s="420">
        <v>0</v>
      </c>
      <c r="I236" s="408">
        <f t="shared" si="53"/>
        <v>0</v>
      </c>
      <c r="J236" s="410"/>
      <c r="K236" s="411"/>
      <c r="L236" s="411"/>
      <c r="M236" s="411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421">
        <v>0</v>
      </c>
      <c r="G237" s="421">
        <v>0</v>
      </c>
      <c r="H237" s="421">
        <v>0</v>
      </c>
      <c r="I237" s="408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416"/>
      <c r="I238" s="38"/>
      <c r="J238" s="39"/>
      <c r="K238" s="437"/>
      <c r="L238" s="437"/>
      <c r="M238" s="437"/>
      <c r="N238" s="1042"/>
      <c r="O238" s="1042"/>
      <c r="P238" s="1043"/>
    </row>
    <row r="239" spans="1:16" ht="30" customHeight="1">
      <c r="B239" s="398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398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417"/>
      <c r="O240" s="417"/>
      <c r="P240" s="417"/>
    </row>
    <row r="241" spans="1:16" ht="20.100000000000001" customHeight="1">
      <c r="B241" s="398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417"/>
      <c r="O241" s="417"/>
      <c r="P241" s="417"/>
    </row>
    <row r="242" spans="1:16" ht="20.100000000000001" customHeight="1">
      <c r="B242" s="398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417"/>
      <c r="O242" s="417"/>
      <c r="P242" s="417"/>
    </row>
    <row r="243" spans="1:16" ht="20.100000000000001" customHeight="1">
      <c r="C243" s="398"/>
      <c r="D243" s="398"/>
      <c r="E243" s="398"/>
      <c r="G243" s="1" t="s">
        <v>1</v>
      </c>
      <c r="N243" s="398"/>
      <c r="O243" s="398"/>
      <c r="P243" s="398"/>
    </row>
    <row r="244" spans="1:16" ht="20.100000000000001" customHeight="1">
      <c r="C244" s="398"/>
      <c r="D244" s="398"/>
      <c r="E244" s="398"/>
      <c r="N244" s="398"/>
      <c r="O244" s="398"/>
      <c r="P244" s="398"/>
    </row>
    <row r="245" spans="1:16" ht="20.100000000000001" customHeight="1">
      <c r="C245" s="398"/>
      <c r="D245" s="398"/>
      <c r="E245" s="398"/>
      <c r="N245" s="398"/>
      <c r="O245" s="398"/>
      <c r="P245" s="398"/>
    </row>
    <row r="246" spans="1:16" ht="20.100000000000001" customHeight="1">
      <c r="C246" s="398"/>
      <c r="D246" s="398"/>
      <c r="E246" s="398"/>
      <c r="N246" s="398"/>
      <c r="O246" s="398"/>
      <c r="P246" s="398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403">
        <v>1</v>
      </c>
      <c r="E252" s="403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Mei</v>
      </c>
      <c r="N253" s="1020"/>
      <c r="O253" s="403">
        <f>+O217</f>
        <v>0</v>
      </c>
      <c r="P253" s="403">
        <f>+P217</f>
        <v>5</v>
      </c>
    </row>
    <row r="254" spans="1:16" ht="12.75" customHeight="1">
      <c r="A254" s="315" t="s">
        <v>58</v>
      </c>
      <c r="B254" s="315"/>
      <c r="C254" s="403">
        <v>0</v>
      </c>
      <c r="D254" s="403">
        <v>3</v>
      </c>
      <c r="E254" s="403">
        <v>5</v>
      </c>
      <c r="I254" s="1018"/>
      <c r="J254" s="399"/>
      <c r="K254" s="2"/>
      <c r="L254" s="23" t="s">
        <v>12</v>
      </c>
      <c r="M254" s="1019" t="str">
        <f>+M218</f>
        <v>: 2020</v>
      </c>
      <c r="N254" s="1020"/>
      <c r="O254" s="403">
        <f>+O218</f>
        <v>2</v>
      </c>
      <c r="P254" s="403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396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397" t="s">
        <v>18</v>
      </c>
      <c r="G258" s="397" t="s">
        <v>19</v>
      </c>
      <c r="H258" s="397" t="s">
        <v>20</v>
      </c>
      <c r="I258" s="400" t="s">
        <v>21</v>
      </c>
      <c r="J258" s="33" t="s">
        <v>9</v>
      </c>
      <c r="K258" s="397" t="s">
        <v>18</v>
      </c>
      <c r="L258" s="397" t="s">
        <v>19</v>
      </c>
      <c r="M258" s="397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401"/>
      <c r="G259" s="401"/>
      <c r="H259" s="401"/>
      <c r="I259" s="402" t="s">
        <v>23</v>
      </c>
      <c r="J259" s="34" t="s">
        <v>22</v>
      </c>
      <c r="K259" s="401"/>
      <c r="L259" s="401"/>
      <c r="M259" s="401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404" t="s">
        <v>28</v>
      </c>
      <c r="G260" s="404" t="s">
        <v>29</v>
      </c>
      <c r="H260" s="404" t="s">
        <v>30</v>
      </c>
      <c r="I260" s="46" t="s">
        <v>31</v>
      </c>
      <c r="J260" s="47" t="s">
        <v>32</v>
      </c>
      <c r="K260" s="404" t="s">
        <v>33</v>
      </c>
      <c r="L260" s="404" t="s">
        <v>34</v>
      </c>
      <c r="M260" s="404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418">
        <f>SUM(F263,F266)</f>
        <v>0</v>
      </c>
      <c r="G261" s="418">
        <f>SUM(G263,G266)</f>
        <v>0</v>
      </c>
      <c r="H261" s="418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411"/>
      <c r="G262" s="411"/>
      <c r="H262" s="411"/>
      <c r="I262" s="35"/>
      <c r="J262" s="410"/>
      <c r="K262" s="411"/>
      <c r="L262" s="411"/>
      <c r="M262" s="411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419">
        <f>SUM(F264:F265)</f>
        <v>0</v>
      </c>
      <c r="G263" s="419">
        <f t="shared" ref="G263:H263" si="56">SUM(G264:G265)</f>
        <v>0</v>
      </c>
      <c r="H263" s="419">
        <f t="shared" si="56"/>
        <v>0</v>
      </c>
      <c r="I263" s="408">
        <f>SUM(C263-F263+G263-H263)</f>
        <v>0</v>
      </c>
      <c r="J263" s="419">
        <f>SUM(J264:J265)</f>
        <v>0</v>
      </c>
      <c r="K263" s="419">
        <f t="shared" ref="K263:M263" si="57">SUM(K264:K265)</f>
        <v>0</v>
      </c>
      <c r="L263" s="419">
        <f t="shared" si="57"/>
        <v>0</v>
      </c>
      <c r="M263" s="419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420">
        <v>0</v>
      </c>
      <c r="G264" s="420">
        <v>0</v>
      </c>
      <c r="H264" s="420">
        <v>0</v>
      </c>
      <c r="I264" s="435">
        <f t="shared" ref="I264:I268" si="58">SUM(C264-F264+G264-H264)</f>
        <v>0</v>
      </c>
      <c r="J264" s="153">
        <v>0</v>
      </c>
      <c r="K264" s="153">
        <v>0</v>
      </c>
      <c r="L264" s="153">
        <v>0</v>
      </c>
      <c r="M264" s="153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420">
        <v>0</v>
      </c>
      <c r="G265" s="420">
        <v>0</v>
      </c>
      <c r="H265" s="420">
        <v>0</v>
      </c>
      <c r="I265" s="435">
        <f t="shared" si="58"/>
        <v>0</v>
      </c>
      <c r="J265" s="153">
        <v>0</v>
      </c>
      <c r="K265" s="153">
        <v>0</v>
      </c>
      <c r="L265" s="153">
        <v>0</v>
      </c>
      <c r="M265" s="153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419">
        <f>SUM(F267:F268)</f>
        <v>0</v>
      </c>
      <c r="G266" s="419">
        <f t="shared" ref="G266:H266" si="59">SUM(G267:G268)</f>
        <v>0</v>
      </c>
      <c r="H266" s="419">
        <f t="shared" si="59"/>
        <v>0</v>
      </c>
      <c r="I266" s="408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420">
        <v>0</v>
      </c>
      <c r="G267" s="420">
        <v>0</v>
      </c>
      <c r="H267" s="420">
        <v>0</v>
      </c>
      <c r="I267" s="435">
        <f t="shared" si="58"/>
        <v>0</v>
      </c>
      <c r="J267" s="36">
        <v>0</v>
      </c>
      <c r="K267" s="420">
        <v>0</v>
      </c>
      <c r="L267" s="420">
        <v>0</v>
      </c>
      <c r="M267" s="420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420">
        <v>0</v>
      </c>
      <c r="G268" s="420">
        <v>0</v>
      </c>
      <c r="H268" s="420">
        <v>0</v>
      </c>
      <c r="I268" s="435">
        <f t="shared" si="58"/>
        <v>0</v>
      </c>
      <c r="J268" s="36">
        <v>0</v>
      </c>
      <c r="K268" s="420">
        <v>0</v>
      </c>
      <c r="L268" s="420">
        <v>0</v>
      </c>
      <c r="M268" s="420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411"/>
      <c r="G269" s="411"/>
      <c r="H269" s="411"/>
      <c r="I269" s="415"/>
      <c r="J269" s="410"/>
      <c r="K269" s="411"/>
      <c r="L269" s="411"/>
      <c r="M269" s="411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420">
        <v>0</v>
      </c>
      <c r="G270" s="420">
        <v>0</v>
      </c>
      <c r="H270" s="420">
        <v>0</v>
      </c>
      <c r="I270" s="408">
        <f t="shared" ref="I270:I273" si="61">SUM(C270-F270+G270-H270)</f>
        <v>0</v>
      </c>
      <c r="J270" s="410"/>
      <c r="K270" s="411"/>
      <c r="L270" s="411"/>
      <c r="M270" s="411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420">
        <v>0</v>
      </c>
      <c r="G271" s="420">
        <v>0</v>
      </c>
      <c r="H271" s="420">
        <v>0</v>
      </c>
      <c r="I271" s="408">
        <f t="shared" si="61"/>
        <v>0</v>
      </c>
      <c r="J271" s="410"/>
      <c r="K271" s="411"/>
      <c r="L271" s="411"/>
      <c r="M271" s="411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420">
        <v>0</v>
      </c>
      <c r="G272" s="420">
        <v>0</v>
      </c>
      <c r="H272" s="420">
        <v>0</v>
      </c>
      <c r="I272" s="408">
        <f t="shared" si="61"/>
        <v>0</v>
      </c>
      <c r="J272" s="410"/>
      <c r="K272" s="411"/>
      <c r="L272" s="411"/>
      <c r="M272" s="411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421">
        <v>0</v>
      </c>
      <c r="G273" s="421">
        <v>0</v>
      </c>
      <c r="H273" s="421">
        <v>0</v>
      </c>
      <c r="I273" s="408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416"/>
      <c r="I274" s="38"/>
      <c r="J274" s="39"/>
      <c r="K274" s="437"/>
      <c r="L274" s="437"/>
      <c r="M274" s="437"/>
      <c r="N274" s="1042"/>
      <c r="O274" s="1042"/>
      <c r="P274" s="1043"/>
    </row>
    <row r="275" spans="1:16" ht="20.100000000000001" customHeight="1">
      <c r="B275" s="398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398"/>
      <c r="D276" s="398"/>
      <c r="E276" s="398"/>
      <c r="N276" s="398"/>
      <c r="O276" s="398"/>
      <c r="P276" s="398"/>
    </row>
    <row r="277" spans="1:16" ht="20.100000000000001" customHeight="1">
      <c r="C277" s="398"/>
      <c r="D277" s="398"/>
      <c r="E277" s="398"/>
      <c r="N277" s="398"/>
      <c r="O277" s="398"/>
      <c r="P277" s="398"/>
    </row>
    <row r="278" spans="1:16" ht="20.100000000000001" customHeight="1">
      <c r="C278" s="398"/>
      <c r="D278" s="398"/>
      <c r="E278" s="398"/>
      <c r="N278" s="398"/>
      <c r="O278" s="398"/>
      <c r="P278" s="398"/>
    </row>
    <row r="279" spans="1:16" ht="20.100000000000001" customHeight="1">
      <c r="C279" s="398"/>
      <c r="D279" s="398"/>
      <c r="E279" s="398"/>
      <c r="N279" s="398"/>
      <c r="O279" s="398"/>
      <c r="P279" s="398"/>
    </row>
    <row r="280" spans="1:16" ht="26.25" customHeight="1">
      <c r="C280" s="398"/>
      <c r="D280" s="398"/>
      <c r="E280" s="398"/>
      <c r="N280" s="398"/>
      <c r="O280" s="398"/>
      <c r="P280" s="398"/>
    </row>
    <row r="281" spans="1:16" ht="20.100000000000001" customHeight="1">
      <c r="C281" s="398"/>
      <c r="D281" s="398"/>
      <c r="E281" s="398"/>
      <c r="N281" s="398"/>
      <c r="O281" s="398"/>
      <c r="P281" s="398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403">
        <v>1</v>
      </c>
      <c r="E287" s="403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Mei</v>
      </c>
      <c r="N288" s="1020"/>
      <c r="O288" s="403">
        <f>+O253</f>
        <v>0</v>
      </c>
      <c r="P288" s="403">
        <f>+P253</f>
        <v>5</v>
      </c>
    </row>
    <row r="289" spans="1:19" s="3" customFormat="1" ht="12.75" customHeight="1">
      <c r="A289" s="315" t="s">
        <v>52</v>
      </c>
      <c r="B289" s="315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396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397" t="s">
        <v>18</v>
      </c>
      <c r="G293" s="397" t="s">
        <v>19</v>
      </c>
      <c r="H293" s="397" t="s">
        <v>20</v>
      </c>
      <c r="I293" s="400" t="s">
        <v>21</v>
      </c>
      <c r="J293" s="33" t="s">
        <v>9</v>
      </c>
      <c r="K293" s="397" t="s">
        <v>18</v>
      </c>
      <c r="L293" s="397" t="s">
        <v>19</v>
      </c>
      <c r="M293" s="397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401"/>
      <c r="G294" s="401"/>
      <c r="H294" s="401"/>
      <c r="I294" s="402" t="s">
        <v>23</v>
      </c>
      <c r="J294" s="34" t="s">
        <v>22</v>
      </c>
      <c r="K294" s="401"/>
      <c r="L294" s="401"/>
      <c r="M294" s="401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404" t="s">
        <v>28</v>
      </c>
      <c r="G295" s="404" t="s">
        <v>29</v>
      </c>
      <c r="H295" s="404" t="s">
        <v>30</v>
      </c>
      <c r="I295" s="46" t="s">
        <v>31</v>
      </c>
      <c r="J295" s="47" t="s">
        <v>32</v>
      </c>
      <c r="K295" s="404" t="s">
        <v>33</v>
      </c>
      <c r="L295" s="404" t="s">
        <v>34</v>
      </c>
      <c r="M295" s="404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168</v>
      </c>
      <c r="D296" s="1014"/>
      <c r="E296" s="1014"/>
      <c r="F296" s="405">
        <f>SUM(F298,F301)</f>
        <v>65</v>
      </c>
      <c r="G296" s="405">
        <f>SUM(G298,G301)</f>
        <v>0</v>
      </c>
      <c r="H296" s="405">
        <f>SUM(H298,H301)</f>
        <v>2</v>
      </c>
      <c r="I296" s="41">
        <f>SUM(I298,I301)</f>
        <v>101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1015">
        <f t="shared" si="63"/>
        <v>0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411"/>
      <c r="G297" s="411"/>
      <c r="H297" s="411"/>
      <c r="I297" s="436"/>
      <c r="J297" s="410"/>
      <c r="K297" s="411"/>
      <c r="L297" s="411"/>
      <c r="M297" s="411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429">
        <f>SUM(F299:F300)</f>
        <v>0</v>
      </c>
      <c r="G298" s="429">
        <f t="shared" ref="G298:H298" si="64">SUM(G299:G300)</f>
        <v>0</v>
      </c>
      <c r="H298" s="409">
        <f t="shared" si="64"/>
        <v>0</v>
      </c>
      <c r="I298" s="431">
        <f>SUM(C298-F298+G298-H298)</f>
        <v>0</v>
      </c>
      <c r="J298" s="419">
        <f>SUM(J299:J300)</f>
        <v>0</v>
      </c>
      <c r="K298" s="419">
        <f t="shared" ref="K298:M298" si="65">SUM(K299:K300)</f>
        <v>0</v>
      </c>
      <c r="L298" s="419">
        <f t="shared" si="65"/>
        <v>0</v>
      </c>
      <c r="M298" s="419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406">
        <v>0</v>
      </c>
      <c r="G299" s="406">
        <v>0</v>
      </c>
      <c r="H299" s="406">
        <v>0</v>
      </c>
      <c r="I299" s="42">
        <f t="shared" ref="I299:I303" si="66">SUM(C299-F299+G299-H299)</f>
        <v>0</v>
      </c>
      <c r="J299" s="153">
        <v>0</v>
      </c>
      <c r="K299" s="153">
        <v>0</v>
      </c>
      <c r="L299" s="153">
        <v>0</v>
      </c>
      <c r="M299" s="153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406">
        <v>0</v>
      </c>
      <c r="G300" s="406">
        <v>0</v>
      </c>
      <c r="H300" s="406">
        <v>0</v>
      </c>
      <c r="I300" s="42">
        <f t="shared" si="66"/>
        <v>0</v>
      </c>
      <c r="J300" s="153">
        <v>0</v>
      </c>
      <c r="K300" s="153">
        <v>0</v>
      </c>
      <c r="L300" s="153">
        <v>0</v>
      </c>
      <c r="M300" s="153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168</v>
      </c>
      <c r="D301" s="1028"/>
      <c r="E301" s="1028"/>
      <c r="F301" s="409">
        <f>SUM(F302:F303)</f>
        <v>65</v>
      </c>
      <c r="G301" s="409">
        <f t="shared" ref="G301:H301" si="67">SUM(G302:G303)</f>
        <v>0</v>
      </c>
      <c r="H301" s="409">
        <f t="shared" si="67"/>
        <v>2</v>
      </c>
      <c r="I301" s="431">
        <f t="shared" si="66"/>
        <v>101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1025">
        <f>SUM(N302:P303)</f>
        <v>0</v>
      </c>
      <c r="O301" s="1025"/>
      <c r="P301" s="1026"/>
    </row>
    <row r="302" spans="1:19" ht="15">
      <c r="A302" s="11"/>
      <c r="B302" s="12" t="s">
        <v>40</v>
      </c>
      <c r="C302" s="1023">
        <v>168</v>
      </c>
      <c r="D302" s="1024"/>
      <c r="E302" s="1024"/>
      <c r="F302" s="406">
        <v>65</v>
      </c>
      <c r="G302" s="406">
        <v>0</v>
      </c>
      <c r="H302" s="406">
        <v>2</v>
      </c>
      <c r="I302" s="42">
        <f>SUM(C302-F302+G302-H302)</f>
        <v>101</v>
      </c>
      <c r="J302" s="36">
        <v>0</v>
      </c>
      <c r="K302" s="420">
        <v>0</v>
      </c>
      <c r="L302" s="420">
        <v>0</v>
      </c>
      <c r="M302" s="420">
        <v>0</v>
      </c>
      <c r="N302" s="1025">
        <f>SUM(J302-K302+L302-M302)</f>
        <v>0</v>
      </c>
      <c r="O302" s="1025"/>
      <c r="P302" s="1026"/>
    </row>
    <row r="303" spans="1:19" ht="18.75" customHeight="1">
      <c r="A303" s="11"/>
      <c r="B303" s="12" t="s">
        <v>41</v>
      </c>
      <c r="C303" s="1023">
        <v>0</v>
      </c>
      <c r="D303" s="1024"/>
      <c r="E303" s="1024"/>
      <c r="F303" s="406">
        <v>0</v>
      </c>
      <c r="G303" s="406">
        <v>0</v>
      </c>
      <c r="H303" s="406">
        <v>0</v>
      </c>
      <c r="I303" s="42">
        <f t="shared" si="66"/>
        <v>0</v>
      </c>
      <c r="J303" s="36">
        <v>0</v>
      </c>
      <c r="K303" s="420">
        <v>0</v>
      </c>
      <c r="L303" s="420">
        <v>0</v>
      </c>
      <c r="M303" s="420">
        <v>0</v>
      </c>
      <c r="N303" s="1025">
        <f>SUM(J303-K303+L303-M303)</f>
        <v>0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411"/>
      <c r="G304" s="436"/>
      <c r="H304" s="436"/>
      <c r="I304" s="436"/>
      <c r="J304" s="410"/>
      <c r="K304" s="411"/>
      <c r="L304" s="411"/>
      <c r="M304" s="411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3</v>
      </c>
      <c r="D305" s="1079"/>
      <c r="E305" s="1079"/>
      <c r="F305" s="430">
        <v>0</v>
      </c>
      <c r="G305" s="430">
        <v>0</v>
      </c>
      <c r="H305" s="430">
        <v>2</v>
      </c>
      <c r="I305" s="431">
        <f t="shared" ref="I305:I308" si="69">SUM(C305-F305+G305-H305)</f>
        <v>1</v>
      </c>
      <c r="J305" s="410"/>
      <c r="K305" s="411"/>
      <c r="L305" s="411"/>
      <c r="M305" s="411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115</v>
      </c>
      <c r="D306" s="1024"/>
      <c r="E306" s="1024"/>
      <c r="F306" s="406">
        <v>65</v>
      </c>
      <c r="G306" s="406">
        <v>0</v>
      </c>
      <c r="H306" s="406">
        <v>0</v>
      </c>
      <c r="I306" s="431">
        <f t="shared" si="69"/>
        <v>50</v>
      </c>
      <c r="J306" s="410"/>
      <c r="K306" s="411"/>
      <c r="L306" s="411"/>
      <c r="M306" s="411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406">
        <v>0</v>
      </c>
      <c r="G307" s="406">
        <v>0</v>
      </c>
      <c r="H307" s="406">
        <v>0</v>
      </c>
      <c r="I307" s="431">
        <f t="shared" si="69"/>
        <v>0</v>
      </c>
      <c r="J307" s="410"/>
      <c r="K307" s="411"/>
      <c r="L307" s="411"/>
      <c r="M307" s="411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50</v>
      </c>
      <c r="D308" s="1035"/>
      <c r="E308" s="1035"/>
      <c r="F308" s="414">
        <v>0</v>
      </c>
      <c r="G308" s="414">
        <v>0</v>
      </c>
      <c r="H308" s="414">
        <v>0</v>
      </c>
      <c r="I308" s="431">
        <f t="shared" si="69"/>
        <v>50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416"/>
      <c r="I309" s="38"/>
      <c r="J309" s="39"/>
      <c r="K309" s="437"/>
      <c r="L309" s="437"/>
      <c r="M309" s="437"/>
      <c r="N309" s="1042"/>
      <c r="O309" s="1042"/>
      <c r="P309" s="1043"/>
    </row>
    <row r="310" spans="1:16" ht="20.100000000000001" customHeight="1">
      <c r="B310" s="398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398"/>
      <c r="D312" s="398"/>
      <c r="E312" s="398"/>
      <c r="J312" s="1" t="s">
        <v>1</v>
      </c>
      <c r="N312" s="398"/>
      <c r="O312" s="398"/>
      <c r="P312" s="398"/>
    </row>
    <row r="313" spans="1:16" ht="20.100000000000001" customHeight="1">
      <c r="C313" s="398"/>
      <c r="D313" s="398"/>
      <c r="E313" s="398"/>
      <c r="N313" s="398"/>
      <c r="O313" s="398"/>
      <c r="P313" s="398"/>
    </row>
    <row r="314" spans="1:16" ht="20.100000000000001" customHeight="1">
      <c r="C314" s="398"/>
      <c r="D314" s="398"/>
      <c r="E314" s="398"/>
      <c r="N314" s="398"/>
      <c r="O314" s="398"/>
      <c r="P314" s="398"/>
    </row>
    <row r="315" spans="1:16" ht="20.100000000000001" customHeight="1">
      <c r="C315" s="398"/>
      <c r="D315" s="398"/>
      <c r="E315" s="398"/>
      <c r="N315" s="398"/>
      <c r="O315" s="398"/>
      <c r="P315" s="398"/>
    </row>
    <row r="316" spans="1:16" ht="20.100000000000001" customHeight="1">
      <c r="C316" s="398"/>
      <c r="D316" s="398"/>
      <c r="E316" s="398"/>
      <c r="N316" s="398"/>
      <c r="O316" s="398"/>
      <c r="P316" s="398"/>
    </row>
    <row r="317" spans="1:16" ht="24" customHeight="1">
      <c r="C317" s="398"/>
      <c r="D317" s="398"/>
      <c r="E317" s="398"/>
      <c r="N317" s="398"/>
      <c r="O317" s="398"/>
      <c r="P317" s="398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403">
        <v>1</v>
      </c>
      <c r="E323" s="403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Mei</v>
      </c>
      <c r="N324" s="1020"/>
      <c r="O324" s="403">
        <f>+O288</f>
        <v>0</v>
      </c>
      <c r="P324" s="403">
        <f>+P288</f>
        <v>5</v>
      </c>
    </row>
    <row r="325" spans="1:16" s="3" customFormat="1" ht="12.75" customHeight="1">
      <c r="A325" s="316" t="s">
        <v>55</v>
      </c>
      <c r="B325" s="316"/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396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397" t="s">
        <v>18</v>
      </c>
      <c r="G329" s="397" t="s">
        <v>19</v>
      </c>
      <c r="H329" s="397" t="s">
        <v>20</v>
      </c>
      <c r="I329" s="400" t="s">
        <v>21</v>
      </c>
      <c r="J329" s="33" t="s">
        <v>9</v>
      </c>
      <c r="K329" s="397" t="s">
        <v>18</v>
      </c>
      <c r="L329" s="397" t="s">
        <v>19</v>
      </c>
      <c r="M329" s="397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401"/>
      <c r="G330" s="401"/>
      <c r="H330" s="401"/>
      <c r="I330" s="402" t="s">
        <v>23</v>
      </c>
      <c r="J330" s="34" t="s">
        <v>22</v>
      </c>
      <c r="K330" s="401"/>
      <c r="L330" s="401"/>
      <c r="M330" s="401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404" t="s">
        <v>28</v>
      </c>
      <c r="G331" s="404" t="s">
        <v>29</v>
      </c>
      <c r="H331" s="404" t="s">
        <v>30</v>
      </c>
      <c r="I331" s="46" t="s">
        <v>31</v>
      </c>
      <c r="J331" s="47" t="s">
        <v>32</v>
      </c>
      <c r="K331" s="404" t="s">
        <v>33</v>
      </c>
      <c r="L331" s="404" t="s">
        <v>34</v>
      </c>
      <c r="M331" s="404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70</v>
      </c>
      <c r="D332" s="1014"/>
      <c r="E332" s="1014"/>
      <c r="F332" s="418">
        <f>SUM(F334,F337)</f>
        <v>70</v>
      </c>
      <c r="G332" s="418">
        <f>SUM(G334,G337)</f>
        <v>5</v>
      </c>
      <c r="H332" s="418">
        <f>SUM(H334,H337)</f>
        <v>0</v>
      </c>
      <c r="I332" s="41">
        <f>SUM(I334,I337)</f>
        <v>5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1015">
        <f t="shared" si="71"/>
        <v>0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411"/>
      <c r="G333" s="411"/>
      <c r="H333" s="411"/>
      <c r="I333" s="35"/>
      <c r="J333" s="411"/>
      <c r="K333" s="411"/>
      <c r="L333" s="411"/>
      <c r="M333" s="411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419">
        <f>SUM(F335:F336)</f>
        <v>0</v>
      </c>
      <c r="G334" s="419">
        <f t="shared" ref="G334:H334" si="72">SUM(G335:G336)</f>
        <v>0</v>
      </c>
      <c r="H334" s="419">
        <f t="shared" si="72"/>
        <v>0</v>
      </c>
      <c r="I334" s="408">
        <f>SUM(C334-F334+G334-H334)</f>
        <v>0</v>
      </c>
      <c r="J334" s="409">
        <f>SUM(J335:J336)</f>
        <v>0</v>
      </c>
      <c r="K334" s="419">
        <f t="shared" ref="K334:M334" si="73">SUM(K335:K336)</f>
        <v>0</v>
      </c>
      <c r="L334" s="409">
        <f t="shared" si="73"/>
        <v>0</v>
      </c>
      <c r="M334" s="419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420">
        <v>0</v>
      </c>
      <c r="G335" s="420">
        <v>0</v>
      </c>
      <c r="H335" s="420">
        <v>0</v>
      </c>
      <c r="I335" s="435">
        <f t="shared" ref="I335:I339" si="74">SUM(C335-F335+G335-H335)</f>
        <v>0</v>
      </c>
      <c r="J335" s="153">
        <v>0</v>
      </c>
      <c r="K335" s="153">
        <v>0</v>
      </c>
      <c r="L335" s="153">
        <v>0</v>
      </c>
      <c r="M335" s="153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420">
        <v>0</v>
      </c>
      <c r="G336" s="420">
        <v>0</v>
      </c>
      <c r="H336" s="420">
        <v>0</v>
      </c>
      <c r="I336" s="435">
        <f t="shared" si="74"/>
        <v>0</v>
      </c>
      <c r="J336" s="153">
        <v>0</v>
      </c>
      <c r="K336" s="153">
        <v>0</v>
      </c>
      <c r="L336" s="153">
        <v>0</v>
      </c>
      <c r="M336" s="153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70</v>
      </c>
      <c r="D337" s="1028"/>
      <c r="E337" s="1028"/>
      <c r="F337" s="419">
        <f>SUM(F338:F339)</f>
        <v>70</v>
      </c>
      <c r="G337" s="419">
        <f t="shared" ref="G337:H337" si="75">SUM(G338:G339)</f>
        <v>5</v>
      </c>
      <c r="H337" s="419">
        <f t="shared" si="75"/>
        <v>0</v>
      </c>
      <c r="I337" s="431">
        <f t="shared" si="74"/>
        <v>5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1025">
        <f>SUM(N338:P339)</f>
        <v>0</v>
      </c>
      <c r="O337" s="1025"/>
      <c r="P337" s="1026"/>
    </row>
    <row r="338" spans="1:18" ht="24" customHeight="1">
      <c r="A338" s="11"/>
      <c r="B338" s="12" t="s">
        <v>40</v>
      </c>
      <c r="C338" s="1023">
        <v>50</v>
      </c>
      <c r="D338" s="1024"/>
      <c r="E338" s="1024"/>
      <c r="F338" s="406">
        <v>50</v>
      </c>
      <c r="G338" s="406">
        <v>0</v>
      </c>
      <c r="H338" s="406">
        <v>0</v>
      </c>
      <c r="I338" s="42">
        <f t="shared" si="74"/>
        <v>0</v>
      </c>
      <c r="J338" s="49">
        <v>0</v>
      </c>
      <c r="K338" s="420">
        <v>0</v>
      </c>
      <c r="L338" s="406">
        <v>0</v>
      </c>
      <c r="M338" s="420">
        <v>0</v>
      </c>
      <c r="N338" s="1025">
        <f>SUM(J338-K338+L338-M338)</f>
        <v>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20</v>
      </c>
      <c r="D339" s="1024"/>
      <c r="E339" s="1024"/>
      <c r="F339" s="406">
        <v>20</v>
      </c>
      <c r="G339" s="406">
        <v>5</v>
      </c>
      <c r="H339" s="406">
        <v>0</v>
      </c>
      <c r="I339" s="42">
        <f t="shared" si="74"/>
        <v>5</v>
      </c>
      <c r="J339" s="49">
        <v>0</v>
      </c>
      <c r="K339" s="420">
        <v>0</v>
      </c>
      <c r="L339" s="406">
        <v>0</v>
      </c>
      <c r="M339" s="420">
        <v>0</v>
      </c>
      <c r="N339" s="1025">
        <f>SUM(J339-K339+L339-M339)</f>
        <v>0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411"/>
      <c r="G340" s="411"/>
      <c r="H340" s="411"/>
      <c r="I340" s="415"/>
      <c r="J340" s="411"/>
      <c r="K340" s="411"/>
      <c r="L340" s="411"/>
      <c r="M340" s="411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420">
        <v>0</v>
      </c>
      <c r="G341" s="420">
        <v>0</v>
      </c>
      <c r="H341" s="420">
        <v>0</v>
      </c>
      <c r="I341" s="408">
        <f t="shared" ref="I341:I344" si="77">SUM(C341-F341+G341-H341)</f>
        <v>0</v>
      </c>
      <c r="J341" s="411"/>
      <c r="K341" s="411"/>
      <c r="L341" s="411"/>
      <c r="M341" s="411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70</v>
      </c>
      <c r="D342" s="1024"/>
      <c r="E342" s="1024"/>
      <c r="F342" s="420">
        <v>70</v>
      </c>
      <c r="G342" s="420">
        <v>5</v>
      </c>
      <c r="H342" s="420">
        <v>0</v>
      </c>
      <c r="I342" s="431">
        <f t="shared" si="77"/>
        <v>5</v>
      </c>
      <c r="J342" s="411"/>
      <c r="K342" s="411"/>
      <c r="L342" s="411"/>
      <c r="M342" s="411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420">
        <v>0</v>
      </c>
      <c r="G343" s="420">
        <v>0</v>
      </c>
      <c r="H343" s="420">
        <v>0</v>
      </c>
      <c r="I343" s="408">
        <f t="shared" si="77"/>
        <v>0</v>
      </c>
      <c r="J343" s="411"/>
      <c r="K343" s="411"/>
      <c r="L343" s="411"/>
      <c r="M343" s="411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421">
        <v>0</v>
      </c>
      <c r="G344" s="421">
        <v>0</v>
      </c>
      <c r="H344" s="421">
        <v>0</v>
      </c>
      <c r="I344" s="408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416"/>
      <c r="I345" s="38"/>
      <c r="J345" s="437"/>
      <c r="K345" s="437"/>
      <c r="L345" s="437"/>
      <c r="M345" s="437"/>
      <c r="N345" s="1042"/>
      <c r="O345" s="1042"/>
      <c r="P345" s="1043"/>
    </row>
    <row r="346" spans="1:18">
      <c r="B346" s="398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398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417"/>
      <c r="O347" s="417"/>
      <c r="P347" s="417"/>
    </row>
    <row r="348" spans="1:18">
      <c r="B348" s="398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417"/>
      <c r="O348" s="417"/>
      <c r="P348" s="417"/>
    </row>
    <row r="349" spans="1:18">
      <c r="B349" s="398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417"/>
      <c r="O349" s="417"/>
      <c r="P349" s="417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398"/>
      <c r="D351" s="398"/>
      <c r="E351" s="398"/>
      <c r="N351" s="398"/>
      <c r="O351" s="398"/>
      <c r="P351" s="398"/>
    </row>
    <row r="352" spans="1:18" ht="12.75" customHeight="1">
      <c r="C352" s="398"/>
      <c r="D352" s="398"/>
      <c r="E352" s="398"/>
      <c r="N352" s="398"/>
      <c r="O352" s="398"/>
      <c r="P352" s="398"/>
    </row>
    <row r="353" spans="1:16" ht="12.75" customHeight="1">
      <c r="C353" s="398"/>
      <c r="D353" s="398"/>
      <c r="E353" s="398"/>
      <c r="N353" s="398"/>
      <c r="O353" s="398"/>
      <c r="P353" s="398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403">
        <v>1</v>
      </c>
      <c r="E359" s="403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Mei</v>
      </c>
      <c r="N360" s="1020"/>
      <c r="O360" s="403">
        <f>+O324</f>
        <v>0</v>
      </c>
      <c r="P360" s="403">
        <f>+P324</f>
        <v>5</v>
      </c>
    </row>
    <row r="361" spans="1:16" s="3" customFormat="1" ht="15" customHeight="1">
      <c r="A361" s="316" t="s">
        <v>61</v>
      </c>
      <c r="B361" s="316"/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396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397" t="s">
        <v>18</v>
      </c>
      <c r="G365" s="397" t="s">
        <v>19</v>
      </c>
      <c r="H365" s="397" t="s">
        <v>20</v>
      </c>
      <c r="I365" s="400" t="s">
        <v>21</v>
      </c>
      <c r="J365" s="33" t="s">
        <v>9</v>
      </c>
      <c r="K365" s="397" t="s">
        <v>18</v>
      </c>
      <c r="L365" s="397" t="s">
        <v>19</v>
      </c>
      <c r="M365" s="397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401"/>
      <c r="G366" s="401"/>
      <c r="H366" s="401"/>
      <c r="I366" s="402" t="s">
        <v>23</v>
      </c>
      <c r="J366" s="34" t="s">
        <v>22</v>
      </c>
      <c r="K366" s="401"/>
      <c r="L366" s="401"/>
      <c r="M366" s="401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404" t="s">
        <v>28</v>
      </c>
      <c r="G367" s="404" t="s">
        <v>29</v>
      </c>
      <c r="H367" s="404" t="s">
        <v>30</v>
      </c>
      <c r="I367" s="46" t="s">
        <v>31</v>
      </c>
      <c r="J367" s="47" t="s">
        <v>32</v>
      </c>
      <c r="K367" s="404" t="s">
        <v>33</v>
      </c>
      <c r="L367" s="404" t="s">
        <v>34</v>
      </c>
      <c r="M367" s="404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0</v>
      </c>
      <c r="D368" s="1048"/>
      <c r="E368" s="1048"/>
      <c r="F368" s="418">
        <f>SUM(F370,F373)</f>
        <v>0</v>
      </c>
      <c r="G368" s="418">
        <f>SUM(G370,G373)</f>
        <v>0</v>
      </c>
      <c r="H368" s="418">
        <f>SUM(H370,H373)</f>
        <v>0</v>
      </c>
      <c r="I368" s="7">
        <f>SUM(I370,I373)</f>
        <v>0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1015">
        <f t="shared" si="79"/>
        <v>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411"/>
      <c r="G369" s="411"/>
      <c r="H369" s="411"/>
      <c r="I369" s="35"/>
      <c r="J369" s="410"/>
      <c r="K369" s="410"/>
      <c r="L369" s="411"/>
      <c r="M369" s="411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419">
        <f>SUM(F371:F372)</f>
        <v>0</v>
      </c>
      <c r="G370" s="419">
        <f t="shared" ref="G370:H370" si="80">SUM(G371:G372)</f>
        <v>0</v>
      </c>
      <c r="H370" s="419">
        <f t="shared" si="80"/>
        <v>0</v>
      </c>
      <c r="I370" s="408">
        <f>SUM(C370-F370+G370-H370)</f>
        <v>0</v>
      </c>
      <c r="J370" s="419">
        <f>SUM(J371:J372)</f>
        <v>0</v>
      </c>
      <c r="K370" s="409">
        <f t="shared" ref="K370:M370" si="81">SUM(K371:K372)</f>
        <v>0</v>
      </c>
      <c r="L370" s="419">
        <f t="shared" si="81"/>
        <v>0</v>
      </c>
      <c r="M370" s="419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420">
        <v>0</v>
      </c>
      <c r="G371" s="420">
        <v>0</v>
      </c>
      <c r="H371" s="420">
        <v>0</v>
      </c>
      <c r="I371" s="435">
        <f t="shared" ref="I371:I375" si="82">SUM(C371-F371+G371-H371)</f>
        <v>0</v>
      </c>
      <c r="J371" s="153">
        <v>0</v>
      </c>
      <c r="K371" s="153">
        <v>0</v>
      </c>
      <c r="L371" s="153">
        <v>0</v>
      </c>
      <c r="M371" s="153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420">
        <v>0</v>
      </c>
      <c r="G372" s="420">
        <v>0</v>
      </c>
      <c r="H372" s="420">
        <v>0</v>
      </c>
      <c r="I372" s="435">
        <f t="shared" si="82"/>
        <v>0</v>
      </c>
      <c r="J372" s="153">
        <v>0</v>
      </c>
      <c r="K372" s="153">
        <v>0</v>
      </c>
      <c r="L372" s="153">
        <v>0</v>
      </c>
      <c r="M372" s="153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0</v>
      </c>
      <c r="D373" s="1050"/>
      <c r="E373" s="1050"/>
      <c r="F373" s="419">
        <f>SUM(F374:F375)</f>
        <v>0</v>
      </c>
      <c r="G373" s="419">
        <f t="shared" ref="G373:H373" si="83">SUM(G374:G375)</f>
        <v>0</v>
      </c>
      <c r="H373" s="419">
        <f t="shared" si="83"/>
        <v>0</v>
      </c>
      <c r="I373" s="408">
        <f t="shared" si="82"/>
        <v>0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80">
        <f>SUM(N374:P375)</f>
        <v>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0</v>
      </c>
      <c r="D374" s="1052"/>
      <c r="E374" s="1052"/>
      <c r="F374" s="420">
        <v>0</v>
      </c>
      <c r="G374" s="420">
        <v>0</v>
      </c>
      <c r="H374" s="420">
        <v>0</v>
      </c>
      <c r="I374" s="435">
        <f t="shared" si="82"/>
        <v>0</v>
      </c>
      <c r="J374" s="36">
        <v>0</v>
      </c>
      <c r="K374" s="406">
        <v>0</v>
      </c>
      <c r="L374" s="420">
        <v>0</v>
      </c>
      <c r="M374" s="420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420">
        <v>0</v>
      </c>
      <c r="G375" s="420">
        <v>0</v>
      </c>
      <c r="H375" s="420">
        <v>0</v>
      </c>
      <c r="I375" s="435">
        <f t="shared" si="82"/>
        <v>0</v>
      </c>
      <c r="J375" s="36">
        <v>0</v>
      </c>
      <c r="K375" s="406">
        <v>0</v>
      </c>
      <c r="L375" s="420">
        <v>0</v>
      </c>
      <c r="M375" s="420">
        <v>0</v>
      </c>
      <c r="N375" s="1025">
        <f>SUM(J375-K375+L375-M375)</f>
        <v>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411"/>
      <c r="G376" s="411"/>
      <c r="H376" s="411"/>
      <c r="I376" s="415"/>
      <c r="J376" s="410"/>
      <c r="K376" s="411"/>
      <c r="L376" s="411"/>
      <c r="M376" s="411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420">
        <v>0</v>
      </c>
      <c r="G377" s="420">
        <v>0</v>
      </c>
      <c r="H377" s="420">
        <v>0</v>
      </c>
      <c r="I377" s="408">
        <f t="shared" ref="I377:I380" si="85">SUM(C377-F377+G377-H377)</f>
        <v>0</v>
      </c>
      <c r="J377" s="410"/>
      <c r="K377" s="411"/>
      <c r="L377" s="411"/>
      <c r="M377" s="411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0</v>
      </c>
      <c r="D378" s="1052"/>
      <c r="E378" s="1052"/>
      <c r="F378" s="420">
        <v>0</v>
      </c>
      <c r="G378" s="420">
        <v>0</v>
      </c>
      <c r="H378" s="420">
        <v>0</v>
      </c>
      <c r="I378" s="408">
        <f t="shared" si="85"/>
        <v>0</v>
      </c>
      <c r="J378" s="410"/>
      <c r="K378" s="411"/>
      <c r="L378" s="411"/>
      <c r="M378" s="411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420">
        <v>0</v>
      </c>
      <c r="G379" s="420">
        <v>0</v>
      </c>
      <c r="H379" s="420">
        <v>0</v>
      </c>
      <c r="I379" s="408">
        <f t="shared" si="85"/>
        <v>0</v>
      </c>
      <c r="J379" s="410" t="s">
        <v>1</v>
      </c>
      <c r="K379" s="411"/>
      <c r="L379" s="411"/>
      <c r="M379" s="411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421">
        <v>0</v>
      </c>
      <c r="G380" s="421">
        <v>0</v>
      </c>
      <c r="H380" s="421">
        <v>0</v>
      </c>
      <c r="I380" s="408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416"/>
      <c r="I381" s="38"/>
      <c r="J381" s="39"/>
      <c r="K381" s="437"/>
      <c r="L381" s="437"/>
      <c r="M381" s="437"/>
      <c r="N381" s="1042"/>
      <c r="O381" s="1042"/>
      <c r="P381" s="1043"/>
    </row>
    <row r="382" spans="1:16">
      <c r="B382" s="398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398"/>
      <c r="D383" s="398"/>
      <c r="E383" s="398"/>
      <c r="N383" s="398"/>
      <c r="O383" s="398"/>
      <c r="P383" s="398"/>
    </row>
    <row r="384" spans="1:16">
      <c r="C384" s="398"/>
      <c r="D384" s="398"/>
      <c r="E384" s="398"/>
      <c r="N384" s="398"/>
      <c r="O384" s="398"/>
      <c r="P384" s="398"/>
    </row>
    <row r="385" spans="1:16" ht="12.75" customHeight="1">
      <c r="C385" s="398"/>
      <c r="D385" s="398"/>
      <c r="E385" s="398"/>
      <c r="N385" s="398"/>
      <c r="O385" s="398"/>
      <c r="P385" s="398"/>
    </row>
    <row r="386" spans="1:16" ht="12.75" customHeight="1">
      <c r="C386" s="398"/>
      <c r="D386" s="398"/>
      <c r="E386" s="398"/>
      <c r="N386" s="398"/>
      <c r="O386" s="398"/>
      <c r="P386" s="398"/>
    </row>
    <row r="387" spans="1:16">
      <c r="C387" s="398"/>
      <c r="D387" s="398"/>
      <c r="E387" s="398"/>
      <c r="N387" s="398"/>
      <c r="O387" s="398"/>
      <c r="P387" s="398"/>
    </row>
    <row r="388" spans="1:16">
      <c r="C388" s="398"/>
      <c r="D388" s="398"/>
      <c r="E388" s="398"/>
      <c r="N388" s="398"/>
      <c r="O388" s="398"/>
      <c r="P388" s="398"/>
    </row>
    <row r="389" spans="1:16">
      <c r="C389" s="398"/>
      <c r="D389" s="398"/>
      <c r="E389" s="398"/>
      <c r="N389" s="398"/>
      <c r="O389" s="398"/>
      <c r="P389" s="398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7.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403">
        <v>1</v>
      </c>
      <c r="E395" s="403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Mei</v>
      </c>
      <c r="N396" s="1020"/>
      <c r="O396" s="403">
        <f>+O360</f>
        <v>0</v>
      </c>
      <c r="P396" s="403">
        <f>+P360</f>
        <v>5</v>
      </c>
    </row>
    <row r="397" spans="1:16" s="3" customFormat="1" ht="12.75" customHeight="1">
      <c r="A397" s="316" t="s">
        <v>60</v>
      </c>
      <c r="B397" s="316"/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396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397" t="s">
        <v>18</v>
      </c>
      <c r="G401" s="397" t="s">
        <v>19</v>
      </c>
      <c r="H401" s="397" t="s">
        <v>20</v>
      </c>
      <c r="I401" s="400" t="s">
        <v>21</v>
      </c>
      <c r="J401" s="33" t="s">
        <v>9</v>
      </c>
      <c r="K401" s="397" t="s">
        <v>18</v>
      </c>
      <c r="L401" s="397" t="s">
        <v>19</v>
      </c>
      <c r="M401" s="397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401"/>
      <c r="G402" s="401"/>
      <c r="H402" s="401"/>
      <c r="I402" s="402" t="s">
        <v>23</v>
      </c>
      <c r="J402" s="34" t="s">
        <v>22</v>
      </c>
      <c r="K402" s="401"/>
      <c r="L402" s="401"/>
      <c r="M402" s="401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404" t="s">
        <v>28</v>
      </c>
      <c r="G403" s="404" t="s">
        <v>29</v>
      </c>
      <c r="H403" s="404" t="s">
        <v>30</v>
      </c>
      <c r="I403" s="46" t="s">
        <v>31</v>
      </c>
      <c r="J403" s="47" t="s">
        <v>32</v>
      </c>
      <c r="K403" s="404" t="s">
        <v>33</v>
      </c>
      <c r="L403" s="404" t="s">
        <v>34</v>
      </c>
      <c r="M403" s="404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15</v>
      </c>
      <c r="D404" s="1048"/>
      <c r="E404" s="1048"/>
      <c r="F404" s="418">
        <f>SUM(F406,F409)</f>
        <v>5</v>
      </c>
      <c r="G404" s="418">
        <f>SUM(G406,G409)</f>
        <v>0</v>
      </c>
      <c r="H404" s="418">
        <f>SUM(H406,H409)</f>
        <v>0</v>
      </c>
      <c r="I404" s="7">
        <f>SUM(I406,I409)</f>
        <v>10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1015">
        <f t="shared" si="87"/>
        <v>0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411"/>
      <c r="G405" s="411"/>
      <c r="H405" s="411"/>
      <c r="I405" s="35"/>
      <c r="J405" s="410"/>
      <c r="K405" s="411"/>
      <c r="L405" s="411"/>
      <c r="M405" s="411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419">
        <f>SUM(F407:F408)</f>
        <v>0</v>
      </c>
      <c r="G406" s="419">
        <f t="shared" ref="G406:H406" si="88">SUM(G407:G408)</f>
        <v>0</v>
      </c>
      <c r="H406" s="419">
        <f t="shared" si="88"/>
        <v>0</v>
      </c>
      <c r="I406" s="408">
        <f>SUM(C406-F406+G406-H406)</f>
        <v>0</v>
      </c>
      <c r="J406" s="419">
        <f>SUM(J407:J408)</f>
        <v>0</v>
      </c>
      <c r="K406" s="419">
        <f t="shared" ref="K406:M406" si="89">SUM(K407:K408)</f>
        <v>0</v>
      </c>
      <c r="L406" s="419">
        <f t="shared" si="89"/>
        <v>0</v>
      </c>
      <c r="M406" s="419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420">
        <v>0</v>
      </c>
      <c r="G407" s="420">
        <v>0</v>
      </c>
      <c r="H407" s="420">
        <v>0</v>
      </c>
      <c r="I407" s="435">
        <f t="shared" ref="I407:I411" si="90">SUM(C407-F407+G407-H407)</f>
        <v>0</v>
      </c>
      <c r="J407" s="153">
        <v>0</v>
      </c>
      <c r="K407" s="153">
        <v>0</v>
      </c>
      <c r="L407" s="153">
        <v>0</v>
      </c>
      <c r="M407" s="153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420">
        <v>0</v>
      </c>
      <c r="G408" s="420">
        <v>0</v>
      </c>
      <c r="H408" s="420">
        <v>0</v>
      </c>
      <c r="I408" s="435">
        <f t="shared" si="90"/>
        <v>0</v>
      </c>
      <c r="J408" s="153">
        <v>0</v>
      </c>
      <c r="K408" s="153">
        <v>0</v>
      </c>
      <c r="L408" s="153">
        <v>0</v>
      </c>
      <c r="M408" s="153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15</v>
      </c>
      <c r="D409" s="1050"/>
      <c r="E409" s="1050"/>
      <c r="F409" s="419">
        <f>SUM(F410:F411)</f>
        <v>5</v>
      </c>
      <c r="G409" s="419">
        <f t="shared" ref="G409:H409" si="91">SUM(G410:G411)</f>
        <v>0</v>
      </c>
      <c r="H409" s="419">
        <f t="shared" si="91"/>
        <v>0</v>
      </c>
      <c r="I409" s="408">
        <f t="shared" si="90"/>
        <v>10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1025">
        <f>SUM(N410:P411)</f>
        <v>0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10</v>
      </c>
      <c r="D410" s="1052"/>
      <c r="E410" s="1052"/>
      <c r="F410" s="420">
        <v>0</v>
      </c>
      <c r="G410" s="420">
        <v>0</v>
      </c>
      <c r="H410" s="420">
        <v>0</v>
      </c>
      <c r="I410" s="435">
        <f t="shared" si="90"/>
        <v>10</v>
      </c>
      <c r="J410" s="36">
        <v>0</v>
      </c>
      <c r="K410" s="420">
        <v>0</v>
      </c>
      <c r="L410" s="420">
        <v>0</v>
      </c>
      <c r="M410" s="420">
        <v>0</v>
      </c>
      <c r="N410" s="1025">
        <f>SUM(J410-K410+L410-M410)</f>
        <v>0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5</v>
      </c>
      <c r="D411" s="1052"/>
      <c r="E411" s="1052"/>
      <c r="F411" s="420">
        <v>5</v>
      </c>
      <c r="G411" s="420">
        <v>0</v>
      </c>
      <c r="H411" s="420">
        <v>0</v>
      </c>
      <c r="I411" s="435">
        <f t="shared" si="90"/>
        <v>0</v>
      </c>
      <c r="J411" s="36">
        <v>0</v>
      </c>
      <c r="K411" s="420">
        <v>0</v>
      </c>
      <c r="L411" s="420">
        <v>0</v>
      </c>
      <c r="M411" s="420">
        <v>0</v>
      </c>
      <c r="N411" s="1025">
        <f>SUM(J411-K411+L411-M411)</f>
        <v>0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411"/>
      <c r="G412" s="411"/>
      <c r="H412" s="411"/>
      <c r="I412" s="415"/>
      <c r="J412" s="410"/>
      <c r="K412" s="411"/>
      <c r="L412" s="411"/>
      <c r="M412" s="411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10</v>
      </c>
      <c r="D413" s="1052"/>
      <c r="E413" s="1052"/>
      <c r="F413" s="420">
        <v>0</v>
      </c>
      <c r="G413" s="420">
        <v>0</v>
      </c>
      <c r="H413" s="420">
        <v>0</v>
      </c>
      <c r="I413" s="408">
        <f>SUM(C413-F413+G413-H413)</f>
        <v>10</v>
      </c>
      <c r="J413" s="410"/>
      <c r="K413" s="411"/>
      <c r="L413" s="411"/>
      <c r="M413" s="411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420">
        <v>0</v>
      </c>
      <c r="G414" s="420">
        <v>0</v>
      </c>
      <c r="H414" s="420">
        <v>0</v>
      </c>
      <c r="I414" s="408">
        <f t="shared" ref="I414:I416" si="93">SUM(C414-F414+G414-H414)</f>
        <v>0</v>
      </c>
      <c r="J414" s="410"/>
      <c r="K414" s="411"/>
      <c r="L414" s="411"/>
      <c r="M414" s="411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420">
        <v>0</v>
      </c>
      <c r="G415" s="420">
        <v>0</v>
      </c>
      <c r="H415" s="420">
        <v>0</v>
      </c>
      <c r="I415" s="408">
        <f t="shared" si="93"/>
        <v>0</v>
      </c>
      <c r="J415" s="410"/>
      <c r="K415" s="411"/>
      <c r="L415" s="411"/>
      <c r="M415" s="411"/>
      <c r="N415" s="1032"/>
      <c r="O415" s="1032"/>
      <c r="P415" s="1033"/>
    </row>
    <row r="416" spans="1:16" ht="14.25">
      <c r="A416" s="14"/>
      <c r="B416" s="15" t="s">
        <v>47</v>
      </c>
      <c r="C416" s="1053">
        <v>5</v>
      </c>
      <c r="D416" s="1054"/>
      <c r="E416" s="1054"/>
      <c r="F416" s="421">
        <v>5</v>
      </c>
      <c r="G416" s="421">
        <v>0</v>
      </c>
      <c r="H416" s="421">
        <v>0</v>
      </c>
      <c r="I416" s="408">
        <f t="shared" si="93"/>
        <v>0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416"/>
      <c r="I417" s="38"/>
      <c r="J417" s="39"/>
      <c r="K417" s="437"/>
      <c r="L417" s="437"/>
      <c r="M417" s="437"/>
      <c r="N417" s="1042"/>
      <c r="O417" s="1042"/>
      <c r="P417" s="1043"/>
    </row>
    <row r="418" spans="1:16">
      <c r="B418" s="398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398"/>
      <c r="D420" s="398"/>
      <c r="E420" s="398"/>
      <c r="N420" s="398"/>
      <c r="O420" s="398"/>
      <c r="P420" s="398"/>
    </row>
    <row r="421" spans="1:16">
      <c r="C421" s="398"/>
      <c r="D421" s="398"/>
      <c r="E421" s="398"/>
      <c r="N421" s="398"/>
      <c r="O421" s="398"/>
      <c r="P421" s="398"/>
    </row>
    <row r="422" spans="1:16">
      <c r="C422" s="398"/>
      <c r="D422" s="398"/>
      <c r="E422" s="398"/>
      <c r="N422" s="398"/>
      <c r="O422" s="398"/>
      <c r="P422" s="398"/>
    </row>
    <row r="423" spans="1:16">
      <c r="C423" s="398"/>
      <c r="D423" s="398"/>
      <c r="E423" s="398"/>
      <c r="N423" s="398"/>
      <c r="O423" s="398"/>
      <c r="P423" s="398"/>
    </row>
    <row r="424" spans="1:16">
      <c r="C424" s="398"/>
      <c r="D424" s="398"/>
      <c r="E424" s="398"/>
      <c r="N424" s="398"/>
      <c r="O424" s="398"/>
      <c r="P424" s="398"/>
    </row>
    <row r="425" spans="1:16">
      <c r="C425" s="398"/>
      <c r="D425" s="398"/>
      <c r="E425" s="398"/>
      <c r="I425" s="369" t="s">
        <v>70</v>
      </c>
      <c r="N425" s="398"/>
      <c r="O425" s="398"/>
      <c r="P425" s="398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403">
        <v>1</v>
      </c>
      <c r="E431" s="403">
        <v>5</v>
      </c>
      <c r="I431" s="1018">
        <v>13</v>
      </c>
      <c r="K431" s="2"/>
      <c r="L431" s="23" t="s">
        <v>50</v>
      </c>
      <c r="M431" s="1019" t="str">
        <f>+M396</f>
        <v>: Mei</v>
      </c>
      <c r="N431" s="1020"/>
      <c r="O431" s="403">
        <f>+O396</f>
        <v>0</v>
      </c>
      <c r="P431" s="403">
        <f>+P396</f>
        <v>5</v>
      </c>
    </row>
    <row r="432" spans="1:16" ht="12.75" customHeight="1">
      <c r="A432" s="1" t="s">
        <v>8</v>
      </c>
      <c r="C432" s="27"/>
      <c r="D432" s="403">
        <v>0</v>
      </c>
      <c r="E432" s="403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403">
        <f>+O397</f>
        <v>2</v>
      </c>
      <c r="P432" s="403">
        <f>+P397</f>
        <v>0</v>
      </c>
    </row>
    <row r="433" spans="1:19" ht="13.5" thickBot="1">
      <c r="C433" s="29"/>
      <c r="D433" s="29"/>
      <c r="K433" s="2"/>
      <c r="L433" s="2"/>
      <c r="N433" s="2"/>
      <c r="O433" s="29"/>
      <c r="P433" s="29"/>
    </row>
    <row r="434" spans="1:19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19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396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19" ht="12.75" customHeight="1">
      <c r="A436" s="988"/>
      <c r="B436" s="990"/>
      <c r="C436" s="998" t="s">
        <v>9</v>
      </c>
      <c r="D436" s="999"/>
      <c r="E436" s="999"/>
      <c r="F436" s="397" t="s">
        <v>18</v>
      </c>
      <c r="G436" s="397" t="s">
        <v>19</v>
      </c>
      <c r="H436" s="397" t="s">
        <v>20</v>
      </c>
      <c r="I436" s="400" t="s">
        <v>21</v>
      </c>
      <c r="J436" s="33" t="s">
        <v>9</v>
      </c>
      <c r="K436" s="397" t="s">
        <v>18</v>
      </c>
      <c r="L436" s="397" t="s">
        <v>19</v>
      </c>
      <c r="M436" s="397" t="s">
        <v>20</v>
      </c>
      <c r="N436" s="1004" t="s">
        <v>21</v>
      </c>
      <c r="O436" s="1004"/>
      <c r="P436" s="1005"/>
    </row>
    <row r="437" spans="1:19" ht="12.75" customHeight="1">
      <c r="A437" s="988"/>
      <c r="B437" s="990"/>
      <c r="C437" s="1006" t="s">
        <v>22</v>
      </c>
      <c r="D437" s="1007"/>
      <c r="E437" s="1007"/>
      <c r="F437" s="401"/>
      <c r="G437" s="401"/>
      <c r="H437" s="401"/>
      <c r="I437" s="402" t="s">
        <v>23</v>
      </c>
      <c r="J437" s="34" t="s">
        <v>22</v>
      </c>
      <c r="K437" s="401"/>
      <c r="L437" s="401"/>
      <c r="M437" s="401"/>
      <c r="N437" s="1007" t="s">
        <v>24</v>
      </c>
      <c r="O437" s="1007"/>
      <c r="P437" s="1008"/>
    </row>
    <row r="438" spans="1:19">
      <c r="A438" s="44" t="s">
        <v>25</v>
      </c>
      <c r="B438" s="45" t="s">
        <v>26</v>
      </c>
      <c r="C438" s="1009" t="s">
        <v>27</v>
      </c>
      <c r="D438" s="1010"/>
      <c r="E438" s="1010"/>
      <c r="F438" s="404" t="s">
        <v>28</v>
      </c>
      <c r="G438" s="404" t="s">
        <v>29</v>
      </c>
      <c r="H438" s="404" t="s">
        <v>30</v>
      </c>
      <c r="I438" s="46" t="s">
        <v>31</v>
      </c>
      <c r="J438" s="47" t="s">
        <v>32</v>
      </c>
      <c r="K438" s="404" t="s">
        <v>33</v>
      </c>
      <c r="L438" s="404" t="s">
        <v>34</v>
      </c>
      <c r="M438" s="404" t="s">
        <v>35</v>
      </c>
      <c r="N438" s="1011" t="s">
        <v>36</v>
      </c>
      <c r="O438" s="1010"/>
      <c r="P438" s="1012"/>
      <c r="Q438" s="1" t="s">
        <v>1</v>
      </c>
    </row>
    <row r="439" spans="1:19" ht="15.75">
      <c r="A439" s="5"/>
      <c r="B439" s="6" t="s">
        <v>37</v>
      </c>
      <c r="C439" s="1047">
        <f>SUM(C15,C50,C85,C120,C155,C190,C225,C261,C296,C332,C368,C404)</f>
        <v>2183</v>
      </c>
      <c r="D439" s="1048"/>
      <c r="E439" s="1048"/>
      <c r="F439" s="55">
        <f t="shared" ref="F439:N439" si="95">SUM(F15,F50,F85,F120,F155,F190,F225,F261,F296,F332,F368,F404)</f>
        <v>237</v>
      </c>
      <c r="G439" s="466">
        <f>SUM(G15,G50,G85,G120,G155,G190,G225,G261,G296,G332,G368,G404)</f>
        <v>5</v>
      </c>
      <c r="H439" s="55">
        <f t="shared" si="95"/>
        <v>630</v>
      </c>
      <c r="I439" s="56">
        <f t="shared" si="95"/>
        <v>1321</v>
      </c>
      <c r="J439" s="63">
        <f t="shared" si="95"/>
        <v>0</v>
      </c>
      <c r="K439" s="55">
        <f t="shared" si="95"/>
        <v>0</v>
      </c>
      <c r="L439" s="466">
        <f t="shared" si="95"/>
        <v>0</v>
      </c>
      <c r="M439" s="55">
        <f t="shared" si="95"/>
        <v>0</v>
      </c>
      <c r="N439" s="1015">
        <f t="shared" si="95"/>
        <v>0</v>
      </c>
      <c r="O439" s="1016"/>
      <c r="P439" s="1017"/>
      <c r="Q439" s="1" t="s">
        <v>1</v>
      </c>
    </row>
    <row r="440" spans="1:19">
      <c r="A440" s="9">
        <v>1</v>
      </c>
      <c r="B440" s="10" t="s">
        <v>38</v>
      </c>
      <c r="C440" s="1029"/>
      <c r="D440" s="1030"/>
      <c r="E440" s="1030"/>
      <c r="F440" s="411"/>
      <c r="G440" s="411"/>
      <c r="H440" s="411"/>
      <c r="I440" s="412"/>
      <c r="J440" s="410"/>
      <c r="K440" s="411"/>
      <c r="L440" s="411"/>
      <c r="M440" s="411"/>
      <c r="N440" s="1030"/>
      <c r="O440" s="1030"/>
      <c r="P440" s="1031"/>
    </row>
    <row r="441" spans="1:19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433">
        <f t="shared" ref="F441:N443" si="97">SUM(F87,F17,F298,F192,F122,F334,F227,F263,F157,F406,F370,F52)</f>
        <v>0</v>
      </c>
      <c r="G441" s="433">
        <f t="shared" si="97"/>
        <v>0</v>
      </c>
      <c r="H441" s="433">
        <f t="shared" si="97"/>
        <v>0</v>
      </c>
      <c r="I441" s="434">
        <f t="shared" si="97"/>
        <v>0</v>
      </c>
      <c r="J441" s="432">
        <f t="shared" si="97"/>
        <v>0</v>
      </c>
      <c r="K441" s="433">
        <f t="shared" si="97"/>
        <v>0</v>
      </c>
      <c r="L441" s="433">
        <f t="shared" si="97"/>
        <v>0</v>
      </c>
      <c r="M441" s="433">
        <f t="shared" si="97"/>
        <v>0</v>
      </c>
      <c r="N441" s="1084">
        <f t="shared" si="97"/>
        <v>0</v>
      </c>
      <c r="O441" s="1084"/>
      <c r="P441" s="1085"/>
    </row>
    <row r="442" spans="1:19" ht="15">
      <c r="A442" s="11"/>
      <c r="B442" s="12" t="s">
        <v>40</v>
      </c>
      <c r="C442" s="1059">
        <f t="shared" si="96"/>
        <v>0</v>
      </c>
      <c r="D442" s="1060"/>
      <c r="E442" s="1060"/>
      <c r="F442" s="425">
        <f t="shared" si="97"/>
        <v>0</v>
      </c>
      <c r="G442" s="425">
        <f t="shared" si="97"/>
        <v>0</v>
      </c>
      <c r="H442" s="425">
        <f t="shared" si="97"/>
        <v>0</v>
      </c>
      <c r="I442" s="435">
        <f t="shared" si="97"/>
        <v>0</v>
      </c>
      <c r="J442" s="424">
        <f t="shared" si="97"/>
        <v>0</v>
      </c>
      <c r="K442" s="425">
        <f t="shared" si="97"/>
        <v>0</v>
      </c>
      <c r="L442" s="425">
        <f t="shared" si="97"/>
        <v>0</v>
      </c>
      <c r="M442" s="425">
        <f t="shared" si="97"/>
        <v>0</v>
      </c>
      <c r="N442" s="1025">
        <f t="shared" si="97"/>
        <v>0</v>
      </c>
      <c r="O442" s="1025"/>
      <c r="P442" s="1026"/>
    </row>
    <row r="443" spans="1:19" ht="15">
      <c r="A443" s="11"/>
      <c r="B443" s="12" t="s">
        <v>41</v>
      </c>
      <c r="C443" s="1063">
        <f t="shared" si="96"/>
        <v>0</v>
      </c>
      <c r="D443" s="1064"/>
      <c r="E443" s="1064"/>
      <c r="F443" s="426">
        <f t="shared" si="97"/>
        <v>0</v>
      </c>
      <c r="G443" s="426">
        <f t="shared" si="97"/>
        <v>0</v>
      </c>
      <c r="H443" s="426">
        <f t="shared" si="97"/>
        <v>0</v>
      </c>
      <c r="I443" s="43">
        <f t="shared" si="97"/>
        <v>0</v>
      </c>
      <c r="J443" s="424">
        <f t="shared" si="97"/>
        <v>0</v>
      </c>
      <c r="K443" s="425">
        <f t="shared" si="97"/>
        <v>0</v>
      </c>
      <c r="L443" s="425">
        <f t="shared" si="97"/>
        <v>0</v>
      </c>
      <c r="M443" s="425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19" ht="14.25">
      <c r="A444" s="11"/>
      <c r="B444" s="10" t="s">
        <v>42</v>
      </c>
      <c r="C444" s="1092">
        <f>SUM(C20,C55,C90,C125,C160,C195,C230,C266,C301,C337,C373,C409)</f>
        <v>2183</v>
      </c>
      <c r="D444" s="1093"/>
      <c r="E444" s="1093"/>
      <c r="F444" s="57">
        <f t="shared" ref="F444:N451" si="98">SUM(F20,F55,F90,F125,F160,F195,F230,F266,F301,F337,F373,F409)</f>
        <v>237</v>
      </c>
      <c r="G444" s="57">
        <f t="shared" si="98"/>
        <v>5</v>
      </c>
      <c r="H444" s="57">
        <f t="shared" si="98"/>
        <v>630</v>
      </c>
      <c r="I444" s="58">
        <f t="shared" si="98"/>
        <v>1321</v>
      </c>
      <c r="J444" s="65">
        <f t="shared" si="98"/>
        <v>0</v>
      </c>
      <c r="K444" s="66">
        <f t="shared" si="98"/>
        <v>0</v>
      </c>
      <c r="L444" s="66">
        <f t="shared" si="98"/>
        <v>0</v>
      </c>
      <c r="M444" s="66">
        <f t="shared" si="98"/>
        <v>0</v>
      </c>
      <c r="N444" s="1025">
        <f t="shared" si="98"/>
        <v>0</v>
      </c>
      <c r="O444" s="1025"/>
      <c r="P444" s="1026"/>
      <c r="R444" s="1" t="s">
        <v>1</v>
      </c>
    </row>
    <row r="445" spans="1:19" ht="15">
      <c r="A445" s="11"/>
      <c r="B445" s="12" t="s">
        <v>40</v>
      </c>
      <c r="C445" s="1059">
        <f t="shared" ref="C445:C451" si="99">SUM(C21,C56,C91,C126,C161,C196,C231,C267,C302,C338,C374,C410)</f>
        <v>1222</v>
      </c>
      <c r="D445" s="1060"/>
      <c r="E445" s="1060"/>
      <c r="F445" s="61">
        <f t="shared" si="98"/>
        <v>212</v>
      </c>
      <c r="G445" s="61">
        <f t="shared" si="98"/>
        <v>0</v>
      </c>
      <c r="H445" s="61">
        <f t="shared" si="98"/>
        <v>365</v>
      </c>
      <c r="I445" s="62">
        <f t="shared" si="98"/>
        <v>645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60">
        <f t="shared" si="98"/>
        <v>0</v>
      </c>
      <c r="O445" s="1060"/>
      <c r="P445" s="1088"/>
      <c r="Q445" s="1" t="s">
        <v>65</v>
      </c>
    </row>
    <row r="446" spans="1:19" ht="15">
      <c r="A446" s="11"/>
      <c r="B446" s="12" t="s">
        <v>41</v>
      </c>
      <c r="C446" s="1086">
        <f t="shared" si="99"/>
        <v>961</v>
      </c>
      <c r="D446" s="1087"/>
      <c r="E446" s="1087"/>
      <c r="F446" s="59">
        <f t="shared" si="98"/>
        <v>25</v>
      </c>
      <c r="G446" s="59">
        <f t="shared" si="98"/>
        <v>5</v>
      </c>
      <c r="H446" s="59">
        <f t="shared" si="98"/>
        <v>265</v>
      </c>
      <c r="I446" s="60">
        <f t="shared" si="98"/>
        <v>676</v>
      </c>
      <c r="J446" s="64">
        <f t="shared" si="98"/>
        <v>0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1060">
        <f t="shared" si="98"/>
        <v>0</v>
      </c>
      <c r="O446" s="1060"/>
      <c r="P446" s="1088"/>
    </row>
    <row r="447" spans="1:19">
      <c r="A447" s="9">
        <v>2</v>
      </c>
      <c r="B447" s="10" t="s">
        <v>43</v>
      </c>
      <c r="C447" s="1089"/>
      <c r="D447" s="1090"/>
      <c r="E447" s="1091"/>
      <c r="F447" s="411"/>
      <c r="G447" s="411"/>
      <c r="H447" s="411"/>
      <c r="I447" s="413"/>
      <c r="J447" s="410"/>
      <c r="K447" s="411"/>
      <c r="L447" s="411"/>
      <c r="M447" s="411"/>
      <c r="N447" s="1032"/>
      <c r="O447" s="1032"/>
      <c r="P447" s="1033"/>
    </row>
    <row r="448" spans="1:19" ht="15">
      <c r="A448" s="11"/>
      <c r="B448" s="12" t="s">
        <v>44</v>
      </c>
      <c r="C448" s="1086">
        <f>SUM(C24,C59,C94,C129,C164,C199,C234,C270,C305,C341,C377,C413)</f>
        <v>218</v>
      </c>
      <c r="D448" s="1087"/>
      <c r="E448" s="1087"/>
      <c r="F448" s="59">
        <f t="shared" si="98"/>
        <v>0</v>
      </c>
      <c r="G448" s="59">
        <f t="shared" si="98"/>
        <v>0</v>
      </c>
      <c r="H448" s="59">
        <f t="shared" si="98"/>
        <v>2</v>
      </c>
      <c r="I448" s="60">
        <f t="shared" si="98"/>
        <v>216</v>
      </c>
      <c r="J448" s="410"/>
      <c r="K448" s="411"/>
      <c r="L448" s="411"/>
      <c r="M448" s="411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1890</v>
      </c>
      <c r="D449" s="1087"/>
      <c r="E449" s="1087"/>
      <c r="F449" s="59">
        <f t="shared" si="98"/>
        <v>232</v>
      </c>
      <c r="G449" s="59">
        <f t="shared" si="98"/>
        <v>5</v>
      </c>
      <c r="H449" s="59">
        <f t="shared" si="98"/>
        <v>628</v>
      </c>
      <c r="I449" s="60">
        <f t="shared" si="98"/>
        <v>1035</v>
      </c>
      <c r="J449" s="410"/>
      <c r="K449" s="411"/>
      <c r="L449" s="411"/>
      <c r="M449" s="411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410"/>
      <c r="K450" s="411"/>
      <c r="L450" s="411"/>
      <c r="M450" s="411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75</v>
      </c>
      <c r="D451" s="1087"/>
      <c r="E451" s="1087"/>
      <c r="F451" s="59">
        <f t="shared" si="98"/>
        <v>5</v>
      </c>
      <c r="G451" s="59">
        <f t="shared" si="98"/>
        <v>0</v>
      </c>
      <c r="H451" s="59">
        <f t="shared" si="98"/>
        <v>0</v>
      </c>
      <c r="I451" s="60">
        <f t="shared" si="98"/>
        <v>70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416"/>
      <c r="I452" s="38"/>
      <c r="J452" s="39"/>
      <c r="K452" s="437"/>
      <c r="L452" s="437"/>
      <c r="M452" s="437"/>
      <c r="N452" s="1042"/>
      <c r="O452" s="1042"/>
      <c r="P452" s="1043"/>
    </row>
    <row r="453" spans="1:17" ht="12.75" customHeight="1">
      <c r="B453" s="398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398"/>
      <c r="D455" s="398"/>
      <c r="E455" s="398"/>
      <c r="K455" s="1" t="s">
        <v>1</v>
      </c>
      <c r="N455" s="398"/>
      <c r="O455" s="398"/>
      <c r="P455" s="398"/>
    </row>
    <row r="456" spans="1:17">
      <c r="C456" s="398"/>
      <c r="D456" s="398"/>
      <c r="E456" s="398"/>
      <c r="K456" s="1" t="s">
        <v>1</v>
      </c>
      <c r="N456" s="398"/>
      <c r="O456" s="398"/>
      <c r="P456" s="398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6"/>
  <sheetViews>
    <sheetView topLeftCell="A148" zoomScale="90" zoomScaleNormal="90" workbookViewId="0">
      <pane xSplit="2" topLeftCell="C1" activePane="topRight" state="frozen"/>
      <selection activeCell="O501" sqref="O501"/>
      <selection pane="topRight" activeCell="S158" sqref="S158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474">
        <v>1</v>
      </c>
      <c r="E6" s="474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72</v>
      </c>
      <c r="N7" s="1020"/>
      <c r="O7" s="474">
        <v>0</v>
      </c>
      <c r="P7" s="474">
        <v>6</v>
      </c>
    </row>
    <row r="8" spans="1:16" s="3" customFormat="1" ht="12.75" customHeight="1">
      <c r="A8" s="19" t="s">
        <v>51</v>
      </c>
      <c r="B8" s="19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467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468" t="s">
        <v>18</v>
      </c>
      <c r="G12" s="468" t="s">
        <v>19</v>
      </c>
      <c r="H12" s="468" t="s">
        <v>20</v>
      </c>
      <c r="I12" s="471" t="s">
        <v>21</v>
      </c>
      <c r="J12" s="33" t="s">
        <v>9</v>
      </c>
      <c r="K12" s="468" t="s">
        <v>18</v>
      </c>
      <c r="L12" s="468" t="s">
        <v>19</v>
      </c>
      <c r="M12" s="468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472"/>
      <c r="G13" s="472"/>
      <c r="H13" s="472"/>
      <c r="I13" s="473" t="s">
        <v>23</v>
      </c>
      <c r="J13" s="34" t="s">
        <v>22</v>
      </c>
      <c r="K13" s="472"/>
      <c r="L13" s="472"/>
      <c r="M13" s="472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475" t="s">
        <v>28</v>
      </c>
      <c r="G14" s="475" t="s">
        <v>29</v>
      </c>
      <c r="H14" s="475" t="s">
        <v>30</v>
      </c>
      <c r="I14" s="46" t="s">
        <v>31</v>
      </c>
      <c r="J14" s="47" t="s">
        <v>32</v>
      </c>
      <c r="K14" s="475" t="s">
        <v>33</v>
      </c>
      <c r="L14" s="475" t="s">
        <v>34</v>
      </c>
      <c r="M14" s="475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483</v>
      </c>
      <c r="D15" s="1014"/>
      <c r="E15" s="1014"/>
      <c r="F15" s="476">
        <f>SUM(F17,F20)</f>
        <v>0</v>
      </c>
      <c r="G15" s="476">
        <f>SUM(G17,G20)</f>
        <v>653</v>
      </c>
      <c r="H15" s="476">
        <f>SUM(H17,H20)</f>
        <v>0</v>
      </c>
      <c r="I15" s="41">
        <f>SUM(I17,I20)</f>
        <v>1136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15">
        <f t="shared" si="0"/>
        <v>0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482"/>
      <c r="G16" s="482"/>
      <c r="H16" s="482"/>
      <c r="I16" s="35"/>
      <c r="J16" s="481"/>
      <c r="K16" s="482"/>
      <c r="L16" s="482"/>
      <c r="M16" s="482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480">
        <f>SUM(F18:F19)</f>
        <v>0</v>
      </c>
      <c r="G17" s="480">
        <f t="shared" ref="G17:H17" si="1">SUM(G18:G19)</f>
        <v>0</v>
      </c>
      <c r="H17" s="480">
        <f t="shared" si="1"/>
        <v>0</v>
      </c>
      <c r="I17" s="502">
        <f>SUM(C17-F17+G17-H17)</f>
        <v>0</v>
      </c>
      <c r="J17" s="490">
        <f>SUM(J18:J19)</f>
        <v>0</v>
      </c>
      <c r="K17" s="480">
        <f t="shared" ref="K17:M17" si="2">SUM(K18:K19)</f>
        <v>0</v>
      </c>
      <c r="L17" s="480">
        <f t="shared" si="2"/>
        <v>0</v>
      </c>
      <c r="M17" s="490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477">
        <v>0</v>
      </c>
      <c r="G18" s="477">
        <v>0</v>
      </c>
      <c r="H18" s="477">
        <v>0</v>
      </c>
      <c r="I18" s="42">
        <f t="shared" ref="I18:I22" si="3">SUM(C18-F18+G18-H18)</f>
        <v>0</v>
      </c>
      <c r="J18" s="153">
        <v>0</v>
      </c>
      <c r="K18" s="153">
        <v>0</v>
      </c>
      <c r="L18" s="153">
        <v>0</v>
      </c>
      <c r="M18" s="153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477">
        <v>0</v>
      </c>
      <c r="G19" s="477">
        <v>0</v>
      </c>
      <c r="H19" s="477">
        <v>0</v>
      </c>
      <c r="I19" s="42">
        <f t="shared" si="3"/>
        <v>0</v>
      </c>
      <c r="J19" s="153">
        <v>0</v>
      </c>
      <c r="K19" s="153">
        <v>0</v>
      </c>
      <c r="L19" s="153">
        <v>0</v>
      </c>
      <c r="M19" s="153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483</v>
      </c>
      <c r="D20" s="1028"/>
      <c r="E20" s="1028"/>
      <c r="F20" s="480">
        <f>SUM(F21:F22)</f>
        <v>0</v>
      </c>
      <c r="G20" s="480">
        <f>SUM(G21:G22)</f>
        <v>653</v>
      </c>
      <c r="H20" s="480">
        <f t="shared" ref="H20" si="4">SUM(H21:H22)</f>
        <v>0</v>
      </c>
      <c r="I20" s="502">
        <f t="shared" si="3"/>
        <v>1136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1025">
        <f>SUM(N21:P22)</f>
        <v>0</v>
      </c>
      <c r="O20" s="1025"/>
      <c r="P20" s="1026"/>
    </row>
    <row r="21" spans="1:16" ht="12.75" customHeight="1">
      <c r="A21" s="11"/>
      <c r="B21" s="12" t="s">
        <v>40</v>
      </c>
      <c r="C21" s="1023">
        <v>381</v>
      </c>
      <c r="D21" s="1024"/>
      <c r="E21" s="1024"/>
      <c r="F21" s="477">
        <v>0</v>
      </c>
      <c r="G21" s="477">
        <v>653</v>
      </c>
      <c r="H21" s="477">
        <v>0</v>
      </c>
      <c r="I21" s="42">
        <f t="shared" si="3"/>
        <v>1034</v>
      </c>
      <c r="J21" s="36">
        <v>0</v>
      </c>
      <c r="K21" s="477">
        <v>0</v>
      </c>
      <c r="L21" s="477">
        <v>0</v>
      </c>
      <c r="M21" s="491">
        <v>0</v>
      </c>
      <c r="N21" s="1025">
        <f>SUM(J21-K21+L21-M21)</f>
        <v>0</v>
      </c>
      <c r="O21" s="1025"/>
      <c r="P21" s="1026"/>
    </row>
    <row r="22" spans="1:16" ht="15">
      <c r="A22" s="11"/>
      <c r="B22" s="12" t="s">
        <v>41</v>
      </c>
      <c r="C22" s="1023">
        <v>102</v>
      </c>
      <c r="D22" s="1024"/>
      <c r="E22" s="1024"/>
      <c r="F22" s="477">
        <v>0</v>
      </c>
      <c r="G22" s="477">
        <v>0</v>
      </c>
      <c r="H22" s="477">
        <v>0</v>
      </c>
      <c r="I22" s="42">
        <f t="shared" si="3"/>
        <v>102</v>
      </c>
      <c r="J22" s="36">
        <v>0</v>
      </c>
      <c r="K22" s="491">
        <v>0</v>
      </c>
      <c r="L22" s="491">
        <v>0</v>
      </c>
      <c r="M22" s="491">
        <v>0</v>
      </c>
      <c r="N22" s="1025">
        <f>SUM(J22-K22+L22-M22)</f>
        <v>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481"/>
      <c r="K23" s="482"/>
      <c r="L23" s="482"/>
      <c r="M23" s="482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477">
        <v>0</v>
      </c>
      <c r="G24" s="477">
        <v>0</v>
      </c>
      <c r="H24" s="477">
        <v>0</v>
      </c>
      <c r="I24" s="502">
        <f t="shared" ref="I24:I27" si="6">SUM(C24-F24+G24-H24)</f>
        <v>0</v>
      </c>
      <c r="J24" s="481"/>
      <c r="K24" s="482"/>
      <c r="L24" s="482"/>
      <c r="M24" s="482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483</v>
      </c>
      <c r="D25" s="1024"/>
      <c r="E25" s="1024"/>
      <c r="F25" s="477">
        <v>0</v>
      </c>
      <c r="G25" s="477">
        <v>653</v>
      </c>
      <c r="H25" s="477">
        <v>0</v>
      </c>
      <c r="I25" s="502">
        <f t="shared" si="6"/>
        <v>1136</v>
      </c>
      <c r="J25" s="481"/>
      <c r="K25" s="482"/>
      <c r="L25" s="482"/>
      <c r="M25" s="482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477">
        <v>0</v>
      </c>
      <c r="G26" s="477">
        <v>0</v>
      </c>
      <c r="H26" s="477">
        <v>0</v>
      </c>
      <c r="I26" s="502">
        <f t="shared" si="6"/>
        <v>0</v>
      </c>
      <c r="J26" s="481"/>
      <c r="K26" s="482"/>
      <c r="L26" s="482"/>
      <c r="M26" s="482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485">
        <v>0</v>
      </c>
      <c r="G27" s="485">
        <v>0</v>
      </c>
      <c r="H27" s="485">
        <v>0</v>
      </c>
      <c r="I27" s="502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487"/>
      <c r="I28" s="38"/>
      <c r="J28" s="39"/>
      <c r="K28" s="508"/>
      <c r="L28" s="508"/>
      <c r="M28" s="508"/>
      <c r="N28" s="1042"/>
      <c r="O28" s="1042"/>
      <c r="P28" s="1043"/>
    </row>
    <row r="29" spans="1:16">
      <c r="B29" s="469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2.7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474">
        <v>1</v>
      </c>
      <c r="E41" s="474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Juni</v>
      </c>
      <c r="N42" s="1020"/>
      <c r="O42" s="474">
        <f>+O7</f>
        <v>0</v>
      </c>
      <c r="P42" s="474">
        <f>+P7</f>
        <v>6</v>
      </c>
    </row>
    <row r="43" spans="1:16" s="3" customFormat="1" ht="12.75" customHeight="1">
      <c r="A43" s="3" t="s">
        <v>62</v>
      </c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467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468" t="s">
        <v>18</v>
      </c>
      <c r="G47" s="468" t="s">
        <v>19</v>
      </c>
      <c r="H47" s="468" t="s">
        <v>20</v>
      </c>
      <c r="I47" s="471" t="s">
        <v>21</v>
      </c>
      <c r="J47" s="33" t="s">
        <v>9</v>
      </c>
      <c r="K47" s="468" t="s">
        <v>18</v>
      </c>
      <c r="L47" s="468" t="s">
        <v>19</v>
      </c>
      <c r="M47" s="468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472"/>
      <c r="G48" s="472"/>
      <c r="H48" s="472"/>
      <c r="I48" s="473" t="s">
        <v>23</v>
      </c>
      <c r="J48" s="34" t="s">
        <v>22</v>
      </c>
      <c r="K48" s="472"/>
      <c r="L48" s="472"/>
      <c r="M48" s="472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475" t="s">
        <v>28</v>
      </c>
      <c r="G49" s="475" t="s">
        <v>29</v>
      </c>
      <c r="H49" s="475" t="s">
        <v>30</v>
      </c>
      <c r="I49" s="46" t="s">
        <v>31</v>
      </c>
      <c r="J49" s="47" t="s">
        <v>32</v>
      </c>
      <c r="K49" s="475" t="s">
        <v>33</v>
      </c>
      <c r="L49" s="475" t="s">
        <v>34</v>
      </c>
      <c r="M49" s="475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0</v>
      </c>
      <c r="D50" s="1048"/>
      <c r="E50" s="1048"/>
      <c r="F50" s="489">
        <f>SUM(F52,F55)</f>
        <v>0</v>
      </c>
      <c r="G50" s="489">
        <f>SUM(G52,G55)</f>
        <v>0</v>
      </c>
      <c r="H50" s="489">
        <f>SUM(H52,H55)</f>
        <v>0</v>
      </c>
      <c r="I50" s="7">
        <f>SUM(I52,I55)</f>
        <v>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1015">
        <f t="shared" si="8"/>
        <v>0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482"/>
      <c r="G51" s="482"/>
      <c r="H51" s="482"/>
      <c r="I51" s="35"/>
      <c r="J51" s="481"/>
      <c r="K51" s="482"/>
      <c r="L51" s="482"/>
      <c r="M51" s="482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490">
        <f>SUM(F53:F54)</f>
        <v>0</v>
      </c>
      <c r="G52" s="490">
        <f t="shared" ref="G52:H52" si="9">SUM(G53:G54)</f>
        <v>0</v>
      </c>
      <c r="H52" s="490">
        <f t="shared" si="9"/>
        <v>0</v>
      </c>
      <c r="I52" s="479">
        <f>SUM(C52-F52+G52-H52)</f>
        <v>0</v>
      </c>
      <c r="J52" s="490">
        <f>SUM(J53:J54)</f>
        <v>0</v>
      </c>
      <c r="K52" s="490">
        <f t="shared" ref="K52:M52" si="10">SUM(K53:K54)</f>
        <v>0</v>
      </c>
      <c r="L52" s="490">
        <f t="shared" si="10"/>
        <v>0</v>
      </c>
      <c r="M52" s="490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491">
        <v>0</v>
      </c>
      <c r="G53" s="491">
        <v>0</v>
      </c>
      <c r="H53" s="491">
        <v>0</v>
      </c>
      <c r="I53" s="506">
        <f t="shared" ref="I53:I57" si="11">SUM(C53-F53+G53-H53)</f>
        <v>0</v>
      </c>
      <c r="J53" s="153">
        <v>0</v>
      </c>
      <c r="K53" s="153">
        <v>0</v>
      </c>
      <c r="L53" s="153">
        <v>0</v>
      </c>
      <c r="M53" s="153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491">
        <v>0</v>
      </c>
      <c r="G54" s="491">
        <v>0</v>
      </c>
      <c r="H54" s="491">
        <v>0</v>
      </c>
      <c r="I54" s="506">
        <f t="shared" si="11"/>
        <v>0</v>
      </c>
      <c r="J54" s="153">
        <v>0</v>
      </c>
      <c r="K54" s="153">
        <v>0</v>
      </c>
      <c r="L54" s="153">
        <v>0</v>
      </c>
      <c r="M54" s="153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0</v>
      </c>
      <c r="D55" s="1050"/>
      <c r="E55" s="1050"/>
      <c r="F55" s="490">
        <f>SUM(F56:F57)</f>
        <v>0</v>
      </c>
      <c r="G55" s="490">
        <f t="shared" ref="G55:H55" si="12">SUM(G56:G57)</f>
        <v>0</v>
      </c>
      <c r="H55" s="490">
        <f t="shared" si="12"/>
        <v>0</v>
      </c>
      <c r="I55" s="479">
        <f t="shared" si="11"/>
        <v>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1025">
        <f>SUM(N56:P57)</f>
        <v>0</v>
      </c>
      <c r="O55" s="1025"/>
      <c r="P55" s="1026"/>
    </row>
    <row r="56" spans="1:16" ht="12.75" customHeight="1">
      <c r="A56" s="11"/>
      <c r="B56" s="12" t="s">
        <v>40</v>
      </c>
      <c r="C56" s="1051">
        <v>0</v>
      </c>
      <c r="D56" s="1052"/>
      <c r="E56" s="1052"/>
      <c r="F56" s="491">
        <v>0</v>
      </c>
      <c r="G56" s="491">
        <v>0</v>
      </c>
      <c r="H56" s="491">
        <v>0</v>
      </c>
      <c r="I56" s="506">
        <f t="shared" si="11"/>
        <v>0</v>
      </c>
      <c r="J56" s="36">
        <v>0</v>
      </c>
      <c r="K56" s="491">
        <v>0</v>
      </c>
      <c r="L56" s="491">
        <v>0</v>
      </c>
      <c r="M56" s="491">
        <v>0</v>
      </c>
      <c r="N56" s="1025">
        <f>SUM(J56-K56+L56-M56)</f>
        <v>0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491">
        <v>0</v>
      </c>
      <c r="G57" s="491">
        <v>0</v>
      </c>
      <c r="H57" s="491">
        <v>0</v>
      </c>
      <c r="I57" s="506">
        <f t="shared" si="11"/>
        <v>0</v>
      </c>
      <c r="J57" s="36">
        <v>0</v>
      </c>
      <c r="K57" s="491">
        <v>0</v>
      </c>
      <c r="L57" s="491">
        <v>0</v>
      </c>
      <c r="M57" s="491">
        <v>0</v>
      </c>
      <c r="N57" s="1025">
        <f>SUM(J57-K57+L57-M57)</f>
        <v>0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482"/>
      <c r="G58" s="482"/>
      <c r="H58" s="482"/>
      <c r="I58" s="486"/>
      <c r="J58" s="481"/>
      <c r="K58" s="482"/>
      <c r="L58" s="482"/>
      <c r="M58" s="482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491">
        <v>0</v>
      </c>
      <c r="G59" s="491">
        <v>0</v>
      </c>
      <c r="H59" s="491">
        <v>0</v>
      </c>
      <c r="I59" s="479">
        <f t="shared" ref="I59:I62" si="14">SUM(C59-F59+G59-H59)</f>
        <v>0</v>
      </c>
      <c r="J59" s="481"/>
      <c r="K59" s="482"/>
      <c r="L59" s="482"/>
      <c r="M59" s="482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0</v>
      </c>
      <c r="D60" s="1052"/>
      <c r="E60" s="1052"/>
      <c r="F60" s="491">
        <v>0</v>
      </c>
      <c r="G60" s="491">
        <v>0</v>
      </c>
      <c r="H60" s="491">
        <v>0</v>
      </c>
      <c r="I60" s="479">
        <f t="shared" si="14"/>
        <v>0</v>
      </c>
      <c r="J60" s="481"/>
      <c r="K60" s="482"/>
      <c r="L60" s="482"/>
      <c r="M60" s="482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491">
        <v>0</v>
      </c>
      <c r="G61" s="491">
        <v>0</v>
      </c>
      <c r="H61" s="491">
        <v>0</v>
      </c>
      <c r="I61" s="479">
        <f t="shared" si="14"/>
        <v>0</v>
      </c>
      <c r="J61" s="481"/>
      <c r="K61" s="482"/>
      <c r="L61" s="482"/>
      <c r="M61" s="482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492">
        <v>0</v>
      </c>
      <c r="G62" s="492">
        <v>0</v>
      </c>
      <c r="H62" s="492">
        <v>0</v>
      </c>
      <c r="I62" s="479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487"/>
      <c r="I63" s="38"/>
      <c r="J63" s="39"/>
      <c r="K63" s="508"/>
      <c r="L63" s="508"/>
      <c r="M63" s="508"/>
      <c r="N63" s="1042"/>
      <c r="O63" s="1042"/>
      <c r="P63" s="1043"/>
    </row>
    <row r="64" spans="1:16">
      <c r="B64" s="469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469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488"/>
      <c r="O65" s="488"/>
      <c r="P65" s="488"/>
    </row>
    <row r="66" spans="1:16" ht="12.75" customHeight="1">
      <c r="B66" s="469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488"/>
      <c r="O66" s="488"/>
      <c r="P66" s="488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474">
        <v>1</v>
      </c>
      <c r="E76" s="474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Juni</v>
      </c>
      <c r="N77" s="1020"/>
      <c r="O77" s="474">
        <f>+O42</f>
        <v>0</v>
      </c>
      <c r="P77" s="474">
        <f>+P42</f>
        <v>6</v>
      </c>
    </row>
    <row r="78" spans="1:16" s="3" customFormat="1" ht="12.75" customHeight="1">
      <c r="A78" s="3" t="s">
        <v>11</v>
      </c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467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468" t="s">
        <v>18</v>
      </c>
      <c r="G82" s="468" t="s">
        <v>19</v>
      </c>
      <c r="H82" s="468" t="s">
        <v>20</v>
      </c>
      <c r="I82" s="471" t="s">
        <v>21</v>
      </c>
      <c r="J82" s="33" t="s">
        <v>9</v>
      </c>
      <c r="K82" s="468" t="s">
        <v>18</v>
      </c>
      <c r="L82" s="468" t="s">
        <v>19</v>
      </c>
      <c r="M82" s="468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472"/>
      <c r="G83" s="472"/>
      <c r="H83" s="472"/>
      <c r="I83" s="473" t="s">
        <v>23</v>
      </c>
      <c r="J83" s="34" t="s">
        <v>22</v>
      </c>
      <c r="K83" s="472"/>
      <c r="L83" s="472"/>
      <c r="M83" s="472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475" t="s">
        <v>28</v>
      </c>
      <c r="G84" s="475" t="s">
        <v>29</v>
      </c>
      <c r="H84" s="475" t="s">
        <v>30</v>
      </c>
      <c r="I84" s="46" t="s">
        <v>31</v>
      </c>
      <c r="J84" s="47" t="s">
        <v>32</v>
      </c>
      <c r="K84" s="475" t="s">
        <v>33</v>
      </c>
      <c r="L84" s="475" t="s">
        <v>34</v>
      </c>
      <c r="M84" s="475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578</v>
      </c>
      <c r="D85" s="1048"/>
      <c r="E85" s="1048"/>
      <c r="F85" s="489">
        <f>SUM(F87,F90)</f>
        <v>180</v>
      </c>
      <c r="G85" s="476">
        <f>SUM(G87,G90)</f>
        <v>171</v>
      </c>
      <c r="H85" s="30">
        <f>SUM(H87,H90)</f>
        <v>0</v>
      </c>
      <c r="I85" s="7">
        <f>SUM(I87,I90)</f>
        <v>569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482"/>
      <c r="G86" s="482"/>
      <c r="H86" s="482"/>
      <c r="I86" s="35"/>
      <c r="J86" s="481"/>
      <c r="K86" s="482"/>
      <c r="L86" s="482"/>
      <c r="M86" s="482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490">
        <f>SUM(F88:F89)</f>
        <v>0</v>
      </c>
      <c r="G87" s="480">
        <f t="shared" ref="G87:H87" si="17">SUM(G88:G89)</f>
        <v>0</v>
      </c>
      <c r="H87" s="490">
        <f t="shared" si="17"/>
        <v>0</v>
      </c>
      <c r="I87" s="479">
        <f>SUM(C87-F87+G87-H87)</f>
        <v>0</v>
      </c>
      <c r="J87" s="490">
        <f>SUM(J88:J89)</f>
        <v>0</v>
      </c>
      <c r="K87" s="490">
        <f t="shared" ref="K87:M87" si="18">SUM(K88:K89)</f>
        <v>0</v>
      </c>
      <c r="L87" s="490">
        <f t="shared" si="18"/>
        <v>0</v>
      </c>
      <c r="M87" s="490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491">
        <v>0</v>
      </c>
      <c r="G88" s="477">
        <v>0</v>
      </c>
      <c r="H88" s="491">
        <v>0</v>
      </c>
      <c r="I88" s="506">
        <f t="shared" ref="I88:I92" si="19">SUM(C88-F88+G88-H88)</f>
        <v>0</v>
      </c>
      <c r="J88" s="153">
        <v>0</v>
      </c>
      <c r="K88" s="153">
        <v>0</v>
      </c>
      <c r="L88" s="153">
        <v>0</v>
      </c>
      <c r="M88" s="153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491">
        <v>0</v>
      </c>
      <c r="G89" s="477">
        <v>0</v>
      </c>
      <c r="H89" s="491">
        <v>0</v>
      </c>
      <c r="I89" s="506">
        <f t="shared" si="19"/>
        <v>0</v>
      </c>
      <c r="J89" s="153">
        <v>0</v>
      </c>
      <c r="K89" s="153">
        <v>0</v>
      </c>
      <c r="L89" s="153">
        <v>0</v>
      </c>
      <c r="M89" s="153">
        <v>0</v>
      </c>
      <c r="N89" s="1025">
        <f>SUM(J89-K89+L89-M89)</f>
        <v>0</v>
      </c>
      <c r="O89" s="1025"/>
      <c r="P89" s="1026"/>
    </row>
    <row r="90" spans="1:16" ht="12.75" customHeight="1">
      <c r="A90" s="11"/>
      <c r="B90" s="10" t="s">
        <v>42</v>
      </c>
      <c r="C90" s="1049">
        <f>SUM(C91:E92)</f>
        <v>578</v>
      </c>
      <c r="D90" s="1050"/>
      <c r="E90" s="1050"/>
      <c r="F90" s="480">
        <f>SUM(F91:F92)</f>
        <v>180</v>
      </c>
      <c r="G90" s="480">
        <f t="shared" ref="G90:H90" si="20">SUM(G91:G92)</f>
        <v>171</v>
      </c>
      <c r="H90" s="480">
        <f t="shared" si="20"/>
        <v>0</v>
      </c>
      <c r="I90" s="502">
        <f t="shared" si="19"/>
        <v>569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2.75" customHeight="1">
      <c r="A91" s="11"/>
      <c r="B91" s="12" t="s">
        <v>40</v>
      </c>
      <c r="C91" s="1051">
        <v>99</v>
      </c>
      <c r="D91" s="1052"/>
      <c r="E91" s="1052"/>
      <c r="F91" s="491">
        <v>30</v>
      </c>
      <c r="G91" s="477">
        <v>171</v>
      </c>
      <c r="H91" s="31">
        <v>0</v>
      </c>
      <c r="I91" s="506">
        <f t="shared" si="19"/>
        <v>240</v>
      </c>
      <c r="J91" s="36">
        <v>0</v>
      </c>
      <c r="K91" s="491">
        <v>0</v>
      </c>
      <c r="L91" s="491">
        <v>0</v>
      </c>
      <c r="M91" s="491">
        <v>0</v>
      </c>
      <c r="N91" s="1025">
        <f>SUM(J91-K91+L91-M91)</f>
        <v>0</v>
      </c>
      <c r="O91" s="1025"/>
      <c r="P91" s="1026"/>
    </row>
    <row r="92" spans="1:16" ht="12.75" customHeight="1">
      <c r="A92" s="11"/>
      <c r="B92" s="12" t="s">
        <v>41</v>
      </c>
      <c r="C92" s="1051">
        <v>479</v>
      </c>
      <c r="D92" s="1052"/>
      <c r="E92" s="1052"/>
      <c r="F92" s="491">
        <v>150</v>
      </c>
      <c r="G92" s="477">
        <v>0</v>
      </c>
      <c r="H92" s="31">
        <v>0</v>
      </c>
      <c r="I92" s="506">
        <f t="shared" si="19"/>
        <v>329</v>
      </c>
      <c r="J92" s="36">
        <v>0</v>
      </c>
      <c r="K92" s="491">
        <v>0</v>
      </c>
      <c r="L92" s="491">
        <v>0</v>
      </c>
      <c r="M92" s="491">
        <v>0</v>
      </c>
      <c r="N92" s="1025">
        <f>SUM(J92-K92+L92-M92)</f>
        <v>0</v>
      </c>
      <c r="O92" s="1025"/>
      <c r="P92" s="1026"/>
    </row>
    <row r="93" spans="1:16" ht="12.75" customHeight="1">
      <c r="A93" s="9">
        <v>2</v>
      </c>
      <c r="B93" s="10" t="s">
        <v>43</v>
      </c>
      <c r="C93" s="1029"/>
      <c r="D93" s="1030"/>
      <c r="E93" s="1030"/>
      <c r="F93" s="482"/>
      <c r="G93" s="482"/>
      <c r="H93" s="482"/>
      <c r="I93" s="486"/>
      <c r="J93" s="481"/>
      <c r="K93" s="482"/>
      <c r="L93" s="482"/>
      <c r="M93" s="482"/>
      <c r="N93" s="1032"/>
      <c r="O93" s="1032"/>
      <c r="P93" s="1033"/>
    </row>
    <row r="94" spans="1:16" ht="14.25">
      <c r="A94" s="11"/>
      <c r="B94" s="12" t="s">
        <v>44</v>
      </c>
      <c r="C94" s="1051">
        <v>205</v>
      </c>
      <c r="D94" s="1052"/>
      <c r="E94" s="1052"/>
      <c r="F94" s="491">
        <v>30</v>
      </c>
      <c r="G94" s="477">
        <v>0</v>
      </c>
      <c r="H94" s="491">
        <v>0</v>
      </c>
      <c r="I94" s="479">
        <f t="shared" ref="I94:I97" si="22">SUM(C94-F94+G94-H94)</f>
        <v>175</v>
      </c>
      <c r="J94" s="481"/>
      <c r="K94" s="482"/>
      <c r="L94" s="482"/>
      <c r="M94" s="482"/>
      <c r="N94" s="1032"/>
      <c r="O94" s="1032"/>
      <c r="P94" s="1033"/>
    </row>
    <row r="95" spans="1:16" ht="14.25">
      <c r="A95" s="11"/>
      <c r="B95" s="12" t="s">
        <v>45</v>
      </c>
      <c r="C95" s="1051">
        <v>373</v>
      </c>
      <c r="D95" s="1052"/>
      <c r="E95" s="1052"/>
      <c r="F95" s="491">
        <v>150</v>
      </c>
      <c r="G95" s="477">
        <v>171</v>
      </c>
      <c r="H95" s="31">
        <v>0</v>
      </c>
      <c r="I95" s="479">
        <f t="shared" si="22"/>
        <v>394</v>
      </c>
      <c r="J95" s="481"/>
      <c r="K95" s="482"/>
      <c r="L95" s="482"/>
      <c r="M95" s="482"/>
      <c r="N95" s="1032"/>
      <c r="O95" s="1032"/>
      <c r="P95" s="1033"/>
    </row>
    <row r="96" spans="1:16" ht="14.25">
      <c r="A96" s="9"/>
      <c r="B96" s="12" t="s">
        <v>46</v>
      </c>
      <c r="C96" s="1051">
        <v>0</v>
      </c>
      <c r="D96" s="1052"/>
      <c r="E96" s="1052"/>
      <c r="F96" s="491">
        <v>0</v>
      </c>
      <c r="G96" s="491">
        <v>0</v>
      </c>
      <c r="H96" s="491">
        <v>0</v>
      </c>
      <c r="I96" s="479">
        <f t="shared" si="22"/>
        <v>0</v>
      </c>
      <c r="J96" s="481"/>
      <c r="K96" s="482"/>
      <c r="L96" s="482"/>
      <c r="M96" s="482"/>
      <c r="N96" s="1032"/>
      <c r="O96" s="1032"/>
      <c r="P96" s="1033"/>
    </row>
    <row r="97" spans="1:16" ht="12.75" customHeight="1">
      <c r="A97" s="14"/>
      <c r="B97" s="15" t="s">
        <v>47</v>
      </c>
      <c r="C97" s="1053">
        <v>0</v>
      </c>
      <c r="D97" s="1054"/>
      <c r="E97" s="1054"/>
      <c r="F97" s="492">
        <v>0</v>
      </c>
      <c r="G97" s="492">
        <v>0</v>
      </c>
      <c r="H97" s="492">
        <v>0</v>
      </c>
      <c r="I97" s="479">
        <f t="shared" si="22"/>
        <v>0</v>
      </c>
      <c r="J97" s="37"/>
      <c r="K97" s="16"/>
      <c r="L97" s="16"/>
      <c r="M97" s="16"/>
      <c r="N97" s="1036"/>
      <c r="O97" s="1036"/>
      <c r="P97" s="1037"/>
    </row>
    <row r="98" spans="1:16" ht="12.7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487"/>
      <c r="I98" s="38"/>
      <c r="J98" s="39"/>
      <c r="K98" s="508"/>
      <c r="L98" s="508"/>
      <c r="M98" s="508"/>
      <c r="N98" s="1042"/>
      <c r="O98" s="1042"/>
      <c r="P98" s="1043"/>
    </row>
    <row r="99" spans="1:16">
      <c r="B99" s="469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469"/>
      <c r="D101" s="469"/>
      <c r="E101" s="469"/>
      <c r="N101" s="469"/>
      <c r="O101" s="469"/>
      <c r="P101" s="469"/>
    </row>
    <row r="102" spans="1:16">
      <c r="C102" s="469"/>
      <c r="D102" s="469"/>
      <c r="E102" s="469"/>
      <c r="N102" s="469"/>
      <c r="O102" s="469"/>
      <c r="P102" s="469"/>
    </row>
    <row r="103" spans="1:16" ht="12.75" customHeight="1">
      <c r="C103" s="469"/>
      <c r="D103" s="469"/>
      <c r="E103" s="469"/>
      <c r="N103" s="469"/>
      <c r="O103" s="469"/>
      <c r="P103" s="469"/>
    </row>
    <row r="104" spans="1:16" ht="12.75" customHeight="1">
      <c r="C104" s="469"/>
      <c r="D104" s="469"/>
      <c r="E104" s="469"/>
      <c r="N104" s="469"/>
      <c r="O104" s="469"/>
      <c r="P104" s="469"/>
    </row>
    <row r="105" spans="1:16" ht="12.75" customHeight="1">
      <c r="C105" s="469"/>
      <c r="D105" s="469"/>
      <c r="E105" s="469"/>
      <c r="N105" s="469"/>
      <c r="O105" s="469"/>
      <c r="P105" s="469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474">
        <v>1</v>
      </c>
      <c r="E111" s="474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Juni</v>
      </c>
      <c r="N112" s="1020"/>
      <c r="O112" s="474">
        <f>+O77</f>
        <v>0</v>
      </c>
      <c r="P112" s="474">
        <f>+P77</f>
        <v>6</v>
      </c>
    </row>
    <row r="113" spans="1:16" s="3" customFormat="1" ht="20.100000000000001" customHeight="1">
      <c r="A113" s="3" t="s">
        <v>54</v>
      </c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467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468" t="s">
        <v>18</v>
      </c>
      <c r="G117" s="468" t="s">
        <v>19</v>
      </c>
      <c r="H117" s="468" t="s">
        <v>20</v>
      </c>
      <c r="I117" s="471" t="s">
        <v>21</v>
      </c>
      <c r="J117" s="33" t="s">
        <v>9</v>
      </c>
      <c r="K117" s="468" t="s">
        <v>18</v>
      </c>
      <c r="L117" s="468" t="s">
        <v>19</v>
      </c>
      <c r="M117" s="468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472"/>
      <c r="G118" s="472"/>
      <c r="H118" s="472"/>
      <c r="I118" s="473" t="s">
        <v>23</v>
      </c>
      <c r="J118" s="34" t="s">
        <v>22</v>
      </c>
      <c r="K118" s="472"/>
      <c r="L118" s="472"/>
      <c r="M118" s="472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475" t="s">
        <v>28</v>
      </c>
      <c r="G119" s="475" t="s">
        <v>29</v>
      </c>
      <c r="H119" s="475" t="s">
        <v>30</v>
      </c>
      <c r="I119" s="46" t="s">
        <v>31</v>
      </c>
      <c r="J119" s="47" t="s">
        <v>32</v>
      </c>
      <c r="K119" s="475" t="s">
        <v>33</v>
      </c>
      <c r="L119" s="475" t="s">
        <v>34</v>
      </c>
      <c r="M119" s="475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54</v>
      </c>
      <c r="D120" s="1048"/>
      <c r="E120" s="1048"/>
      <c r="F120" s="489">
        <f>SUM(F122,F125)</f>
        <v>54</v>
      </c>
      <c r="G120" s="489">
        <f>SUM(G122,G125)</f>
        <v>95</v>
      </c>
      <c r="H120" s="489">
        <f>SUM(H122,H125)</f>
        <v>0</v>
      </c>
      <c r="I120" s="7">
        <f>SUM(I122,I125)</f>
        <v>95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1015">
        <f>SUM(N122,N125)</f>
        <v>0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494"/>
      <c r="G121" s="494"/>
      <c r="H121" s="494"/>
      <c r="I121" s="72"/>
      <c r="J121" s="493"/>
      <c r="K121" s="494"/>
      <c r="L121" s="494"/>
      <c r="M121" s="494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478">
        <f>SUM(F123:F124)</f>
        <v>0</v>
      </c>
      <c r="G122" s="478">
        <f t="shared" ref="G122:H122" si="24">SUM(G123:G124)</f>
        <v>0</v>
      </c>
      <c r="H122" s="478">
        <f t="shared" si="24"/>
        <v>0</v>
      </c>
      <c r="I122" s="479">
        <f>SUM(C122-F122+G122-H122)</f>
        <v>0</v>
      </c>
      <c r="J122" s="478">
        <f>SUM(J123:J124)</f>
        <v>0</v>
      </c>
      <c r="K122" s="478">
        <f t="shared" ref="K122:M122" si="25">SUM(K123:K124)</f>
        <v>0</v>
      </c>
      <c r="L122" s="478">
        <f t="shared" si="25"/>
        <v>0</v>
      </c>
      <c r="M122" s="478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496">
        <v>0</v>
      </c>
      <c r="G123" s="496">
        <v>0</v>
      </c>
      <c r="H123" s="496">
        <v>0</v>
      </c>
      <c r="I123" s="506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496">
        <v>0</v>
      </c>
      <c r="G124" s="496">
        <v>0</v>
      </c>
      <c r="H124" s="496">
        <v>0</v>
      </c>
      <c r="I124" s="506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54</v>
      </c>
      <c r="D125" s="1025"/>
      <c r="E125" s="1025"/>
      <c r="F125" s="478">
        <f>SUM(F126:F127)</f>
        <v>54</v>
      </c>
      <c r="G125" s="478">
        <f t="shared" ref="G125:H125" si="27">SUM(G126:G127)</f>
        <v>95</v>
      </c>
      <c r="H125" s="478">
        <f t="shared" si="27"/>
        <v>0</v>
      </c>
      <c r="I125" s="502">
        <f t="shared" si="26"/>
        <v>95</v>
      </c>
      <c r="J125" s="74">
        <f>SUM(J126:J127)</f>
        <v>0</v>
      </c>
      <c r="K125" s="74">
        <f>SUM(K126:K127)</f>
        <v>0</v>
      </c>
      <c r="L125" s="74">
        <f t="shared" ref="L125:M125" si="28">SUM(L126:L127)</f>
        <v>0</v>
      </c>
      <c r="M125" s="74">
        <f t="shared" si="28"/>
        <v>0</v>
      </c>
      <c r="N125" s="1025">
        <f>SUM(N126:P127)</f>
        <v>0</v>
      </c>
      <c r="O125" s="1025"/>
      <c r="P125" s="1026"/>
    </row>
    <row r="126" spans="1:16" ht="15">
      <c r="A126" s="11"/>
      <c r="B126" s="12" t="s">
        <v>40</v>
      </c>
      <c r="C126" s="1059">
        <v>54</v>
      </c>
      <c r="D126" s="1060"/>
      <c r="E126" s="1060"/>
      <c r="F126" s="496">
        <v>54</v>
      </c>
      <c r="G126" s="510">
        <v>95</v>
      </c>
      <c r="H126" s="496">
        <v>0</v>
      </c>
      <c r="I126" s="506">
        <f t="shared" si="26"/>
        <v>95</v>
      </c>
      <c r="J126" s="75">
        <v>0</v>
      </c>
      <c r="K126" s="496">
        <v>0</v>
      </c>
      <c r="L126" s="496">
        <v>0</v>
      </c>
      <c r="M126" s="496">
        <v>0</v>
      </c>
      <c r="N126" s="1025">
        <f>SUM(J126-K126+L126-M126)</f>
        <v>0</v>
      </c>
      <c r="O126" s="1025"/>
      <c r="P126" s="1026"/>
    </row>
    <row r="127" spans="1:16" ht="12.75" customHeight="1">
      <c r="A127" s="11"/>
      <c r="B127" s="12" t="s">
        <v>41</v>
      </c>
      <c r="C127" s="1059">
        <v>0</v>
      </c>
      <c r="D127" s="1060"/>
      <c r="E127" s="1060"/>
      <c r="F127" s="510">
        <v>0</v>
      </c>
      <c r="G127" s="496">
        <v>0</v>
      </c>
      <c r="H127" s="496">
        <v>0</v>
      </c>
      <c r="I127" s="506">
        <f t="shared" si="26"/>
        <v>0</v>
      </c>
      <c r="J127" s="75">
        <v>0</v>
      </c>
      <c r="K127" s="496">
        <v>0</v>
      </c>
      <c r="L127" s="496">
        <v>0</v>
      </c>
      <c r="M127" s="496">
        <v>0</v>
      </c>
      <c r="N127" s="1025">
        <f>SUM(J127-K127+L127-M127)</f>
        <v>0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494"/>
      <c r="G128" s="494"/>
      <c r="H128" s="494"/>
      <c r="I128" s="498"/>
      <c r="J128" s="493"/>
      <c r="K128" s="494"/>
      <c r="L128" s="494"/>
      <c r="M128" s="494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496">
        <v>0</v>
      </c>
      <c r="G129" s="496">
        <v>0</v>
      </c>
      <c r="H129" s="496">
        <v>0</v>
      </c>
      <c r="I129" s="479">
        <f t="shared" ref="I129:I132" si="29">SUM(C129-F129+G129-H129)</f>
        <v>0</v>
      </c>
      <c r="J129" s="493"/>
      <c r="K129" s="494"/>
      <c r="L129" s="494"/>
      <c r="M129" s="494"/>
      <c r="N129" s="1061"/>
      <c r="O129" s="1061"/>
      <c r="P129" s="1062"/>
    </row>
    <row r="130" spans="1:16" ht="12.75" customHeight="1">
      <c r="A130" s="11"/>
      <c r="B130" s="12" t="s">
        <v>45</v>
      </c>
      <c r="C130" s="1098">
        <v>34</v>
      </c>
      <c r="D130" s="1099"/>
      <c r="E130" s="1099"/>
      <c r="F130" s="510">
        <v>34</v>
      </c>
      <c r="G130" s="510">
        <v>95</v>
      </c>
      <c r="H130" s="510">
        <v>0</v>
      </c>
      <c r="I130" s="502">
        <f t="shared" si="29"/>
        <v>95</v>
      </c>
      <c r="J130" s="493"/>
      <c r="K130" s="494"/>
      <c r="L130" s="494"/>
      <c r="M130" s="494"/>
      <c r="N130" s="1061"/>
      <c r="O130" s="1061"/>
      <c r="P130" s="1062"/>
    </row>
    <row r="131" spans="1:16" ht="12.75" customHeight="1">
      <c r="A131" s="9"/>
      <c r="B131" s="12" t="s">
        <v>46</v>
      </c>
      <c r="C131" s="1098">
        <v>0</v>
      </c>
      <c r="D131" s="1099"/>
      <c r="E131" s="1099"/>
      <c r="F131" s="510">
        <v>0</v>
      </c>
      <c r="G131" s="510">
        <v>0</v>
      </c>
      <c r="H131" s="496">
        <v>0</v>
      </c>
      <c r="I131" s="479">
        <f t="shared" si="29"/>
        <v>0</v>
      </c>
      <c r="J131" s="493"/>
      <c r="K131" s="494"/>
      <c r="L131" s="494"/>
      <c r="M131" s="494"/>
      <c r="N131" s="1061"/>
      <c r="O131" s="1061"/>
      <c r="P131" s="1062"/>
    </row>
    <row r="132" spans="1:16" ht="12.75" customHeight="1">
      <c r="A132" s="14"/>
      <c r="B132" s="15" t="s">
        <v>47</v>
      </c>
      <c r="C132" s="1096">
        <v>20</v>
      </c>
      <c r="D132" s="1097"/>
      <c r="E132" s="1097"/>
      <c r="F132" s="509">
        <v>20</v>
      </c>
      <c r="G132" s="509">
        <v>0</v>
      </c>
      <c r="H132" s="497">
        <v>0</v>
      </c>
      <c r="I132" s="479">
        <f t="shared" si="29"/>
        <v>0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499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469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469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488"/>
      <c r="O135" s="488"/>
      <c r="P135" s="488"/>
    </row>
    <row r="136" spans="1:16" ht="12.75" customHeight="1">
      <c r="B136" s="469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488"/>
      <c r="O136" s="488"/>
      <c r="P136" s="488"/>
    </row>
    <row r="137" spans="1:16" ht="7.5" customHeight="1">
      <c r="C137" s="469"/>
      <c r="D137" s="469"/>
      <c r="E137" s="469"/>
      <c r="I137" s="3"/>
      <c r="N137" s="469"/>
      <c r="O137" s="469"/>
      <c r="P137" s="469"/>
    </row>
    <row r="138" spans="1:16" ht="18" customHeight="1">
      <c r="C138" s="469"/>
      <c r="D138" s="469"/>
      <c r="E138" s="469"/>
      <c r="N138" s="469"/>
      <c r="O138" s="469"/>
      <c r="P138" s="469"/>
    </row>
    <row r="139" spans="1:16" ht="12.75" customHeight="1">
      <c r="C139" s="469"/>
      <c r="D139" s="469"/>
      <c r="E139" s="469"/>
      <c r="N139" s="469"/>
      <c r="O139" s="469"/>
      <c r="P139" s="469"/>
    </row>
    <row r="140" spans="1:16" ht="12.75" customHeight="1">
      <c r="C140" s="469"/>
      <c r="D140" s="469"/>
      <c r="E140" s="469"/>
      <c r="N140" s="469"/>
      <c r="O140" s="469"/>
      <c r="P140" s="469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474">
        <v>1</v>
      </c>
      <c r="E146" s="474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Juni</v>
      </c>
      <c r="N147" s="1020"/>
      <c r="O147" s="474">
        <f>+O112</f>
        <v>0</v>
      </c>
      <c r="P147" s="474">
        <f>+P112</f>
        <v>6</v>
      </c>
    </row>
    <row r="148" spans="1:16" s="3" customFormat="1" ht="20.100000000000001" customHeight="1">
      <c r="A148" s="3" t="s">
        <v>59</v>
      </c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467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468" t="s">
        <v>18</v>
      </c>
      <c r="G152" s="468" t="s">
        <v>19</v>
      </c>
      <c r="H152" s="468" t="s">
        <v>20</v>
      </c>
      <c r="I152" s="471" t="s">
        <v>21</v>
      </c>
      <c r="J152" s="33" t="s">
        <v>9</v>
      </c>
      <c r="K152" s="468" t="s">
        <v>18</v>
      </c>
      <c r="L152" s="468" t="s">
        <v>19</v>
      </c>
      <c r="M152" s="468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472"/>
      <c r="G153" s="472"/>
      <c r="H153" s="472"/>
      <c r="I153" s="473" t="s">
        <v>23</v>
      </c>
      <c r="J153" s="34" t="s">
        <v>22</v>
      </c>
      <c r="K153" s="472"/>
      <c r="L153" s="472"/>
      <c r="M153" s="472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475" t="s">
        <v>28</v>
      </c>
      <c r="G154" s="475" t="s">
        <v>29</v>
      </c>
      <c r="H154" s="475" t="s">
        <v>30</v>
      </c>
      <c r="I154" s="46" t="s">
        <v>31</v>
      </c>
      <c r="J154" s="47" t="s">
        <v>32</v>
      </c>
      <c r="K154" s="475" t="s">
        <v>33</v>
      </c>
      <c r="L154" s="475" t="s">
        <v>34</v>
      </c>
      <c r="M154" s="475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90</v>
      </c>
      <c r="D155" s="1048"/>
      <c r="E155" s="1048"/>
      <c r="F155" s="489">
        <f>SUM(F157,F160)</f>
        <v>0</v>
      </c>
      <c r="G155" s="476">
        <f>SUM(G157,G160)</f>
        <v>250</v>
      </c>
      <c r="H155" s="476">
        <f>SUM(H157,H160)</f>
        <v>0</v>
      </c>
      <c r="I155" s="41">
        <f>SUM(I157,I160)</f>
        <v>340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1015">
        <f t="shared" si="31"/>
        <v>0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482"/>
      <c r="G156" s="482"/>
      <c r="H156" s="482"/>
      <c r="I156" s="482"/>
      <c r="J156" s="481"/>
      <c r="K156" s="482"/>
      <c r="L156" s="482"/>
      <c r="M156" s="482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490">
        <f>SUM(F158:F159)</f>
        <v>0</v>
      </c>
      <c r="G157" s="480">
        <f t="shared" ref="G157:H157" si="32">SUM(G158:G159)</f>
        <v>0</v>
      </c>
      <c r="H157" s="480">
        <f t="shared" si="32"/>
        <v>0</v>
      </c>
      <c r="I157" s="502">
        <f>SUM(C157-F157+G157-H157)</f>
        <v>0</v>
      </c>
      <c r="J157" s="490">
        <f>SUM(J158:J159)</f>
        <v>0</v>
      </c>
      <c r="K157" s="490">
        <f t="shared" ref="K157:M157" si="33">SUM(K158:K159)</f>
        <v>0</v>
      </c>
      <c r="L157" s="490">
        <f t="shared" si="33"/>
        <v>0</v>
      </c>
      <c r="M157" s="490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491">
        <v>0</v>
      </c>
      <c r="G158" s="477">
        <v>0</v>
      </c>
      <c r="H158" s="477">
        <v>0</v>
      </c>
      <c r="I158" s="42">
        <f t="shared" ref="I158:I162" si="34">SUM(C158-F158+G158-H158)</f>
        <v>0</v>
      </c>
      <c r="J158" s="153">
        <v>0</v>
      </c>
      <c r="K158" s="153">
        <v>0</v>
      </c>
      <c r="L158" s="153">
        <v>0</v>
      </c>
      <c r="M158" s="153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491">
        <v>0</v>
      </c>
      <c r="G159" s="477">
        <v>0</v>
      </c>
      <c r="H159" s="477">
        <v>0</v>
      </c>
      <c r="I159" s="42">
        <f t="shared" si="34"/>
        <v>0</v>
      </c>
      <c r="J159" s="153">
        <v>0</v>
      </c>
      <c r="K159" s="153">
        <v>0</v>
      </c>
      <c r="L159" s="153">
        <v>0</v>
      </c>
      <c r="M159" s="153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90</v>
      </c>
      <c r="D160" s="1050"/>
      <c r="E160" s="1050"/>
      <c r="F160" s="490">
        <f>SUM(F161:F162)</f>
        <v>0</v>
      </c>
      <c r="G160" s="480">
        <f t="shared" ref="G160:H160" si="35">SUM(G161:G162)</f>
        <v>250</v>
      </c>
      <c r="H160" s="480">
        <f t="shared" si="35"/>
        <v>0</v>
      </c>
      <c r="I160" s="502">
        <f t="shared" si="34"/>
        <v>340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1025">
        <f>SUM(N161:P162)</f>
        <v>0</v>
      </c>
      <c r="O160" s="1025"/>
      <c r="P160" s="1026"/>
    </row>
    <row r="161" spans="1:16" ht="12.75" customHeight="1">
      <c r="A161" s="11"/>
      <c r="B161" s="12" t="s">
        <v>40</v>
      </c>
      <c r="C161" s="1051">
        <v>0</v>
      </c>
      <c r="D161" s="1052"/>
      <c r="E161" s="1052"/>
      <c r="F161" s="491">
        <v>0</v>
      </c>
      <c r="G161" s="477">
        <v>180</v>
      </c>
      <c r="H161" s="477">
        <v>0</v>
      </c>
      <c r="I161" s="42">
        <f t="shared" si="34"/>
        <v>180</v>
      </c>
      <c r="J161" s="36">
        <v>0</v>
      </c>
      <c r="K161" s="491">
        <v>0</v>
      </c>
      <c r="L161" s="491">
        <v>0</v>
      </c>
      <c r="M161" s="491">
        <v>0</v>
      </c>
      <c r="N161" s="1025">
        <f>SUM(J161-K161+L161-M161)</f>
        <v>0</v>
      </c>
      <c r="O161" s="1025"/>
      <c r="P161" s="1026"/>
    </row>
    <row r="162" spans="1:16" ht="12.75" customHeight="1">
      <c r="A162" s="11"/>
      <c r="B162" s="12" t="s">
        <v>41</v>
      </c>
      <c r="C162" s="1051">
        <v>90</v>
      </c>
      <c r="D162" s="1052"/>
      <c r="E162" s="1052"/>
      <c r="F162" s="491">
        <v>0</v>
      </c>
      <c r="G162" s="477">
        <v>70</v>
      </c>
      <c r="H162" s="477">
        <v>0</v>
      </c>
      <c r="I162" s="42">
        <f t="shared" si="34"/>
        <v>160</v>
      </c>
      <c r="J162" s="36">
        <v>0</v>
      </c>
      <c r="K162" s="491">
        <v>0</v>
      </c>
      <c r="L162" s="491">
        <v>0</v>
      </c>
      <c r="M162" s="491">
        <v>0</v>
      </c>
      <c r="N162" s="1025">
        <f>SUM(J162-K162+L162-M162)</f>
        <v>0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482"/>
      <c r="G163" s="482"/>
      <c r="H163" s="482"/>
      <c r="I163" s="486"/>
      <c r="J163" s="481"/>
      <c r="K163" s="482"/>
      <c r="L163" s="482"/>
      <c r="M163" s="482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491">
        <v>0</v>
      </c>
      <c r="G164" s="491">
        <v>0</v>
      </c>
      <c r="H164" s="491">
        <v>0</v>
      </c>
      <c r="I164" s="479">
        <f t="shared" ref="I164:I167" si="37">SUM(C164-F164+G164-H164)</f>
        <v>0</v>
      </c>
      <c r="J164" s="481"/>
      <c r="K164" s="482"/>
      <c r="L164" s="482"/>
      <c r="M164" s="482"/>
      <c r="N164" s="1032"/>
      <c r="O164" s="1032"/>
      <c r="P164" s="1033"/>
    </row>
    <row r="165" spans="1:16" ht="14.25">
      <c r="A165" s="11"/>
      <c r="B165" s="12" t="s">
        <v>45</v>
      </c>
      <c r="C165" s="1051">
        <v>90</v>
      </c>
      <c r="D165" s="1052"/>
      <c r="E165" s="1052"/>
      <c r="F165" s="491">
        <v>0</v>
      </c>
      <c r="G165" s="491">
        <v>250</v>
      </c>
      <c r="H165" s="491">
        <v>0</v>
      </c>
      <c r="I165" s="479">
        <f t="shared" si="37"/>
        <v>340</v>
      </c>
      <c r="J165" s="481"/>
      <c r="K165" s="482"/>
      <c r="L165" s="482"/>
      <c r="M165" s="482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491">
        <v>0</v>
      </c>
      <c r="G166" s="491">
        <v>0</v>
      </c>
      <c r="H166" s="491">
        <v>0</v>
      </c>
      <c r="I166" s="479">
        <f t="shared" si="37"/>
        <v>0</v>
      </c>
      <c r="J166" s="481"/>
      <c r="K166" s="482"/>
      <c r="L166" s="482"/>
      <c r="M166" s="482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492">
        <v>0</v>
      </c>
      <c r="G167" s="492">
        <v>0</v>
      </c>
      <c r="H167" s="492">
        <v>0</v>
      </c>
      <c r="I167" s="479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487"/>
      <c r="I168" s="38"/>
      <c r="J168" s="39"/>
      <c r="K168" s="508"/>
      <c r="L168" s="508"/>
      <c r="M168" s="508"/>
      <c r="N168" s="1042"/>
      <c r="O168" s="1042"/>
      <c r="P168" s="1043"/>
    </row>
    <row r="169" spans="1:16" ht="7.5" customHeight="1">
      <c r="B169" s="469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469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488"/>
      <c r="O170" s="488"/>
      <c r="P170" s="488"/>
    </row>
    <row r="171" spans="1:16" ht="12.75" customHeight="1">
      <c r="B171" s="469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488"/>
      <c r="O171" s="488"/>
      <c r="P171" s="488"/>
    </row>
    <row r="172" spans="1:16" ht="12.75" customHeight="1">
      <c r="B172" s="469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488"/>
      <c r="O172" s="488"/>
      <c r="P172" s="488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469"/>
      <c r="D174" s="469"/>
      <c r="E174" s="469"/>
      <c r="N174" s="469"/>
      <c r="O174" s="469"/>
      <c r="P174" s="469"/>
    </row>
    <row r="175" spans="1:16" ht="30" customHeight="1">
      <c r="C175" s="469"/>
      <c r="D175" s="469"/>
      <c r="E175" s="469"/>
      <c r="N175" s="469"/>
      <c r="O175" s="469"/>
      <c r="P175" s="469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474">
        <v>1</v>
      </c>
      <c r="E181" s="474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Juni</v>
      </c>
      <c r="N182" s="1020"/>
      <c r="O182" s="474">
        <f>+O147</f>
        <v>0</v>
      </c>
      <c r="P182" s="474">
        <f>+P147</f>
        <v>6</v>
      </c>
    </row>
    <row r="183" spans="1:16" s="3" customFormat="1" ht="20.100000000000001" customHeight="1">
      <c r="A183" s="19" t="s">
        <v>53</v>
      </c>
      <c r="B183" s="19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467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468" t="s">
        <v>18</v>
      </c>
      <c r="G187" s="468" t="s">
        <v>19</v>
      </c>
      <c r="H187" s="468" t="s">
        <v>20</v>
      </c>
      <c r="I187" s="471" t="s">
        <v>21</v>
      </c>
      <c r="J187" s="33" t="s">
        <v>9</v>
      </c>
      <c r="K187" s="468" t="s">
        <v>18</v>
      </c>
      <c r="L187" s="468" t="s">
        <v>19</v>
      </c>
      <c r="M187" s="468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472"/>
      <c r="G188" s="472"/>
      <c r="H188" s="472"/>
      <c r="I188" s="473" t="s">
        <v>23</v>
      </c>
      <c r="J188" s="34" t="s">
        <v>22</v>
      </c>
      <c r="K188" s="472"/>
      <c r="L188" s="472"/>
      <c r="M188" s="472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475" t="s">
        <v>28</v>
      </c>
      <c r="G189" s="475" t="s">
        <v>29</v>
      </c>
      <c r="H189" s="475" t="s">
        <v>30</v>
      </c>
      <c r="I189" s="46" t="s">
        <v>31</v>
      </c>
      <c r="J189" s="47" t="s">
        <v>32</v>
      </c>
      <c r="K189" s="475" t="s">
        <v>33</v>
      </c>
      <c r="L189" s="475" t="s">
        <v>34</v>
      </c>
      <c r="M189" s="475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489">
        <f>SUM(F192,F195)</f>
        <v>0</v>
      </c>
      <c r="G190" s="489">
        <f>SUM(G192,G195)</f>
        <v>0</v>
      </c>
      <c r="H190" s="489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482"/>
      <c r="G191" s="482"/>
      <c r="H191" s="482"/>
      <c r="I191" s="35"/>
      <c r="J191" s="481"/>
      <c r="K191" s="482"/>
      <c r="L191" s="482"/>
      <c r="M191" s="482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490">
        <f>SUM(F193:F194)</f>
        <v>0</v>
      </c>
      <c r="G192" s="490">
        <f t="shared" ref="G192:H192" si="40">SUM(G193:G194)</f>
        <v>0</v>
      </c>
      <c r="H192" s="490">
        <f t="shared" si="40"/>
        <v>0</v>
      </c>
      <c r="I192" s="479">
        <f>SUM(C192-F192+G192-H192)</f>
        <v>0</v>
      </c>
      <c r="J192" s="490">
        <f>SUM(J193:J194)</f>
        <v>0</v>
      </c>
      <c r="K192" s="490">
        <f t="shared" ref="K192:M192" si="41">SUM(K193:K194)</f>
        <v>0</v>
      </c>
      <c r="L192" s="490">
        <f t="shared" si="41"/>
        <v>0</v>
      </c>
      <c r="M192" s="490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491">
        <v>0</v>
      </c>
      <c r="G193" s="491">
        <v>0</v>
      </c>
      <c r="H193" s="491">
        <v>0</v>
      </c>
      <c r="I193" s="506">
        <f t="shared" ref="I193:I197" si="42">SUM(C193-F193+G193-H193)</f>
        <v>0</v>
      </c>
      <c r="J193" s="153">
        <v>0</v>
      </c>
      <c r="K193" s="153">
        <v>0</v>
      </c>
      <c r="L193" s="153">
        <v>0</v>
      </c>
      <c r="M193" s="153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491">
        <v>0</v>
      </c>
      <c r="G194" s="491">
        <v>0</v>
      </c>
      <c r="H194" s="491">
        <v>0</v>
      </c>
      <c r="I194" s="506">
        <f t="shared" si="42"/>
        <v>0</v>
      </c>
      <c r="J194" s="153">
        <v>0</v>
      </c>
      <c r="K194" s="153">
        <v>0</v>
      </c>
      <c r="L194" s="153">
        <v>0</v>
      </c>
      <c r="M194" s="153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490">
        <f>SUM(F196:F197)</f>
        <v>0</v>
      </c>
      <c r="G195" s="490">
        <f t="shared" ref="G195:H195" si="43">SUM(G196:G197)</f>
        <v>0</v>
      </c>
      <c r="H195" s="490">
        <f t="shared" si="43"/>
        <v>0</v>
      </c>
      <c r="I195" s="479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491">
        <v>0</v>
      </c>
      <c r="G196" s="491">
        <v>0</v>
      </c>
      <c r="H196" s="491">
        <v>0</v>
      </c>
      <c r="I196" s="506">
        <f t="shared" si="42"/>
        <v>0</v>
      </c>
      <c r="J196" s="36">
        <v>0</v>
      </c>
      <c r="K196" s="491">
        <v>0</v>
      </c>
      <c r="L196" s="491">
        <v>0</v>
      </c>
      <c r="M196" s="491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491">
        <v>0</v>
      </c>
      <c r="G197" s="491">
        <v>0</v>
      </c>
      <c r="H197" s="491">
        <v>0</v>
      </c>
      <c r="I197" s="506">
        <f t="shared" si="42"/>
        <v>0</v>
      </c>
      <c r="J197" s="36">
        <v>0</v>
      </c>
      <c r="K197" s="491">
        <v>0</v>
      </c>
      <c r="L197" s="491">
        <v>0</v>
      </c>
      <c r="M197" s="491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482"/>
      <c r="G198" s="482"/>
      <c r="H198" s="482"/>
      <c r="I198" s="486"/>
      <c r="J198" s="481"/>
      <c r="K198" s="482"/>
      <c r="L198" s="482"/>
      <c r="M198" s="482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491">
        <v>0</v>
      </c>
      <c r="G199" s="491">
        <v>0</v>
      </c>
      <c r="H199" s="491">
        <v>0</v>
      </c>
      <c r="I199" s="479">
        <f t="shared" ref="I199:I202" si="45">SUM(C199-F199+G199-H199)</f>
        <v>0</v>
      </c>
      <c r="J199" s="481"/>
      <c r="K199" s="482"/>
      <c r="L199" s="482"/>
      <c r="M199" s="482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491">
        <v>0</v>
      </c>
      <c r="G200" s="491">
        <v>0</v>
      </c>
      <c r="H200" s="491">
        <v>0</v>
      </c>
      <c r="I200" s="479">
        <f t="shared" si="45"/>
        <v>0</v>
      </c>
      <c r="J200" s="481"/>
      <c r="K200" s="482"/>
      <c r="L200" s="482"/>
      <c r="M200" s="482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491">
        <v>0</v>
      </c>
      <c r="G201" s="491">
        <v>0</v>
      </c>
      <c r="H201" s="491">
        <v>0</v>
      </c>
      <c r="I201" s="479">
        <f t="shared" si="45"/>
        <v>0</v>
      </c>
      <c r="J201" s="481"/>
      <c r="K201" s="482"/>
      <c r="L201" s="482"/>
      <c r="M201" s="482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492">
        <v>0</v>
      </c>
      <c r="G202" s="492">
        <v>0</v>
      </c>
      <c r="H202" s="492">
        <v>0</v>
      </c>
      <c r="I202" s="479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487"/>
      <c r="I203" s="38"/>
      <c r="J203" s="39"/>
      <c r="K203" s="508"/>
      <c r="L203" s="508"/>
      <c r="M203" s="508"/>
      <c r="N203" s="1042"/>
      <c r="O203" s="1042"/>
      <c r="P203" s="1043"/>
    </row>
    <row r="204" spans="1:16">
      <c r="B204" s="469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469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488"/>
      <c r="O205" s="488"/>
      <c r="P205" s="488"/>
    </row>
    <row r="206" spans="1:16">
      <c r="B206" s="469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488"/>
      <c r="O206" s="488"/>
      <c r="P206" s="488"/>
    </row>
    <row r="207" spans="1:16" ht="30" customHeight="1">
      <c r="B207" s="469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488"/>
      <c r="O207" s="488"/>
      <c r="P207" s="488"/>
    </row>
    <row r="208" spans="1:16" ht="25.5" customHeight="1">
      <c r="C208" s="469"/>
      <c r="D208" s="469"/>
      <c r="E208" s="469"/>
      <c r="N208" s="469"/>
      <c r="O208" s="469"/>
      <c r="P208" s="469"/>
    </row>
    <row r="209" spans="1:16" ht="20.100000000000001" customHeight="1">
      <c r="C209" s="469"/>
      <c r="D209" s="469"/>
      <c r="E209" s="469"/>
      <c r="N209" s="469"/>
      <c r="O209" s="469"/>
      <c r="P209" s="469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474">
        <v>1</v>
      </c>
      <c r="E216" s="474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Juni</v>
      </c>
      <c r="N217" s="1020"/>
      <c r="O217" s="474">
        <f>+O182</f>
        <v>0</v>
      </c>
      <c r="P217" s="474">
        <f>+P182</f>
        <v>6</v>
      </c>
    </row>
    <row r="218" spans="1:16" s="3" customFormat="1" ht="20.100000000000001" customHeight="1">
      <c r="A218" s="19" t="s">
        <v>57</v>
      </c>
      <c r="B218" s="20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467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468" t="s">
        <v>18</v>
      </c>
      <c r="G222" s="468" t="s">
        <v>19</v>
      </c>
      <c r="H222" s="468" t="s">
        <v>20</v>
      </c>
      <c r="I222" s="471" t="s">
        <v>21</v>
      </c>
      <c r="J222" s="33" t="s">
        <v>9</v>
      </c>
      <c r="K222" s="468" t="s">
        <v>18</v>
      </c>
      <c r="L222" s="468" t="s">
        <v>19</v>
      </c>
      <c r="M222" s="468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472"/>
      <c r="G223" s="472"/>
      <c r="H223" s="472"/>
      <c r="I223" s="473" t="s">
        <v>23</v>
      </c>
      <c r="J223" s="34" t="s">
        <v>22</v>
      </c>
      <c r="K223" s="472"/>
      <c r="L223" s="472"/>
      <c r="M223" s="472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475" t="s">
        <v>28</v>
      </c>
      <c r="G224" s="475" t="s">
        <v>29</v>
      </c>
      <c r="H224" s="475" t="s">
        <v>30</v>
      </c>
      <c r="I224" s="46" t="s">
        <v>31</v>
      </c>
      <c r="J224" s="47" t="s">
        <v>32</v>
      </c>
      <c r="K224" s="475" t="s">
        <v>33</v>
      </c>
      <c r="L224" s="475" t="s">
        <v>34</v>
      </c>
      <c r="M224" s="475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489">
        <f>SUM(F227,F230)</f>
        <v>0</v>
      </c>
      <c r="G225" s="489">
        <f>SUM(G227,G230)</f>
        <v>0</v>
      </c>
      <c r="H225" s="489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482"/>
      <c r="G226" s="482"/>
      <c r="H226" s="482"/>
      <c r="I226" s="35"/>
      <c r="J226" s="481"/>
      <c r="K226" s="482"/>
      <c r="L226" s="482"/>
      <c r="M226" s="482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490">
        <f>SUM(F228:F229)</f>
        <v>0</v>
      </c>
      <c r="G227" s="490">
        <f t="shared" ref="G227:H227" si="48">SUM(G228:G229)</f>
        <v>0</v>
      </c>
      <c r="H227" s="490">
        <f t="shared" si="48"/>
        <v>0</v>
      </c>
      <c r="I227" s="479">
        <f>SUM(C227-F227+G227-H227)</f>
        <v>0</v>
      </c>
      <c r="J227" s="490">
        <f>SUM(J228:J229)</f>
        <v>0</v>
      </c>
      <c r="K227" s="490">
        <f t="shared" ref="K227:M227" si="49">SUM(K228:K229)</f>
        <v>0</v>
      </c>
      <c r="L227" s="490">
        <f t="shared" si="49"/>
        <v>0</v>
      </c>
      <c r="M227" s="490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491">
        <v>0</v>
      </c>
      <c r="G228" s="491">
        <v>0</v>
      </c>
      <c r="H228" s="491">
        <v>0</v>
      </c>
      <c r="I228" s="506">
        <f t="shared" ref="I228:I232" si="50">SUM(C228-F228+G228-H228)</f>
        <v>0</v>
      </c>
      <c r="J228" s="153">
        <v>0</v>
      </c>
      <c r="K228" s="153">
        <v>0</v>
      </c>
      <c r="L228" s="153">
        <v>0</v>
      </c>
      <c r="M228" s="153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491">
        <v>0</v>
      </c>
      <c r="G229" s="491">
        <v>0</v>
      </c>
      <c r="H229" s="491">
        <v>0</v>
      </c>
      <c r="I229" s="506">
        <f t="shared" si="50"/>
        <v>0</v>
      </c>
      <c r="J229" s="153">
        <v>0</v>
      </c>
      <c r="K229" s="153">
        <v>0</v>
      </c>
      <c r="L229" s="153">
        <v>0</v>
      </c>
      <c r="M229" s="153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490">
        <f>SUM(F231:F232)</f>
        <v>0</v>
      </c>
      <c r="G230" s="490">
        <f t="shared" ref="G230:H230" si="51">SUM(G231:G232)</f>
        <v>0</v>
      </c>
      <c r="H230" s="490">
        <f t="shared" si="51"/>
        <v>0</v>
      </c>
      <c r="I230" s="479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491">
        <v>0</v>
      </c>
      <c r="G231" s="491">
        <v>0</v>
      </c>
      <c r="H231" s="491">
        <v>0</v>
      </c>
      <c r="I231" s="506">
        <f t="shared" si="50"/>
        <v>0</v>
      </c>
      <c r="J231" s="36">
        <v>0</v>
      </c>
      <c r="K231" s="491">
        <v>0</v>
      </c>
      <c r="L231" s="491">
        <v>0</v>
      </c>
      <c r="M231" s="491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491">
        <v>0</v>
      </c>
      <c r="G232" s="491">
        <v>0</v>
      </c>
      <c r="H232" s="491">
        <v>0</v>
      </c>
      <c r="I232" s="506">
        <f t="shared" si="50"/>
        <v>0</v>
      </c>
      <c r="J232" s="36">
        <v>0</v>
      </c>
      <c r="K232" s="491">
        <v>0</v>
      </c>
      <c r="L232" s="491">
        <v>0</v>
      </c>
      <c r="M232" s="491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482"/>
      <c r="G233" s="482"/>
      <c r="H233" s="482"/>
      <c r="I233" s="486"/>
      <c r="J233" s="481"/>
      <c r="K233" s="482"/>
      <c r="L233" s="482"/>
      <c r="M233" s="482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491">
        <v>0</v>
      </c>
      <c r="G234" s="491">
        <v>0</v>
      </c>
      <c r="H234" s="491">
        <v>0</v>
      </c>
      <c r="I234" s="479">
        <f t="shared" ref="I234:I237" si="53">SUM(C234-F234+G234-H234)</f>
        <v>0</v>
      </c>
      <c r="J234" s="481"/>
      <c r="K234" s="482"/>
      <c r="L234" s="482"/>
      <c r="M234" s="482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491">
        <v>0</v>
      </c>
      <c r="G235" s="491">
        <v>0</v>
      </c>
      <c r="H235" s="491">
        <v>0</v>
      </c>
      <c r="I235" s="479">
        <f t="shared" si="53"/>
        <v>0</v>
      </c>
      <c r="J235" s="481"/>
      <c r="K235" s="482"/>
      <c r="L235" s="482"/>
      <c r="M235" s="482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491">
        <v>0</v>
      </c>
      <c r="G236" s="491">
        <v>0</v>
      </c>
      <c r="H236" s="491">
        <v>0</v>
      </c>
      <c r="I236" s="479">
        <f t="shared" si="53"/>
        <v>0</v>
      </c>
      <c r="J236" s="481"/>
      <c r="K236" s="482"/>
      <c r="L236" s="482"/>
      <c r="M236" s="482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492">
        <v>0</v>
      </c>
      <c r="G237" s="492">
        <v>0</v>
      </c>
      <c r="H237" s="492">
        <v>0</v>
      </c>
      <c r="I237" s="479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487"/>
      <c r="I238" s="38"/>
      <c r="J238" s="39"/>
      <c r="K238" s="508"/>
      <c r="L238" s="508"/>
      <c r="M238" s="508"/>
      <c r="N238" s="1042"/>
      <c r="O238" s="1042"/>
      <c r="P238" s="1043"/>
    </row>
    <row r="239" spans="1:16" ht="30" customHeight="1">
      <c r="B239" s="469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469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488"/>
      <c r="O240" s="488"/>
      <c r="P240" s="488"/>
    </row>
    <row r="241" spans="1:16" ht="20.100000000000001" customHeight="1">
      <c r="B241" s="469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488"/>
      <c r="O241" s="488"/>
      <c r="P241" s="488"/>
    </row>
    <row r="242" spans="1:16" ht="20.100000000000001" customHeight="1">
      <c r="B242" s="469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488"/>
      <c r="O242" s="488"/>
      <c r="P242" s="488"/>
    </row>
    <row r="243" spans="1:16" ht="20.100000000000001" customHeight="1">
      <c r="C243" s="469"/>
      <c r="D243" s="469"/>
      <c r="E243" s="469"/>
      <c r="G243" s="1" t="s">
        <v>1</v>
      </c>
      <c r="N243" s="469"/>
      <c r="O243" s="469"/>
      <c r="P243" s="469"/>
    </row>
    <row r="244" spans="1:16" ht="20.100000000000001" customHeight="1">
      <c r="C244" s="469"/>
      <c r="D244" s="469"/>
      <c r="E244" s="469"/>
      <c r="N244" s="469"/>
      <c r="O244" s="469"/>
      <c r="P244" s="469"/>
    </row>
    <row r="245" spans="1:16" ht="20.100000000000001" customHeight="1">
      <c r="C245" s="469"/>
      <c r="D245" s="469"/>
      <c r="E245" s="469"/>
      <c r="N245" s="469"/>
      <c r="O245" s="469"/>
      <c r="P245" s="469"/>
    </row>
    <row r="246" spans="1:16" ht="20.100000000000001" customHeight="1">
      <c r="C246" s="469"/>
      <c r="D246" s="469"/>
      <c r="E246" s="469"/>
      <c r="N246" s="469"/>
      <c r="O246" s="469"/>
      <c r="P246" s="469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474">
        <v>1</v>
      </c>
      <c r="E252" s="474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Juni</v>
      </c>
      <c r="N253" s="1020"/>
      <c r="O253" s="474">
        <f>+O217</f>
        <v>0</v>
      </c>
      <c r="P253" s="474">
        <f>+P217</f>
        <v>6</v>
      </c>
    </row>
    <row r="254" spans="1:16" ht="12.75" customHeight="1">
      <c r="A254" s="19" t="s">
        <v>58</v>
      </c>
      <c r="B254" s="19"/>
      <c r="C254" s="474">
        <v>0</v>
      </c>
      <c r="D254" s="474">
        <v>3</v>
      </c>
      <c r="E254" s="474">
        <v>5</v>
      </c>
      <c r="I254" s="1018"/>
      <c r="J254" s="470"/>
      <c r="K254" s="2"/>
      <c r="L254" s="23" t="s">
        <v>12</v>
      </c>
      <c r="M254" s="1019" t="str">
        <f>+M218</f>
        <v>: 2020</v>
      </c>
      <c r="N254" s="1020"/>
      <c r="O254" s="474">
        <f>+O218</f>
        <v>2</v>
      </c>
      <c r="P254" s="474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467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468" t="s">
        <v>18</v>
      </c>
      <c r="G258" s="468" t="s">
        <v>19</v>
      </c>
      <c r="H258" s="468" t="s">
        <v>20</v>
      </c>
      <c r="I258" s="471" t="s">
        <v>21</v>
      </c>
      <c r="J258" s="33" t="s">
        <v>9</v>
      </c>
      <c r="K258" s="468" t="s">
        <v>18</v>
      </c>
      <c r="L258" s="468" t="s">
        <v>19</v>
      </c>
      <c r="M258" s="468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472"/>
      <c r="G259" s="472"/>
      <c r="H259" s="472"/>
      <c r="I259" s="473" t="s">
        <v>23</v>
      </c>
      <c r="J259" s="34" t="s">
        <v>22</v>
      </c>
      <c r="K259" s="472"/>
      <c r="L259" s="472"/>
      <c r="M259" s="472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475" t="s">
        <v>28</v>
      </c>
      <c r="G260" s="475" t="s">
        <v>29</v>
      </c>
      <c r="H260" s="475" t="s">
        <v>30</v>
      </c>
      <c r="I260" s="46" t="s">
        <v>31</v>
      </c>
      <c r="J260" s="47" t="s">
        <v>32</v>
      </c>
      <c r="K260" s="475" t="s">
        <v>33</v>
      </c>
      <c r="L260" s="475" t="s">
        <v>34</v>
      </c>
      <c r="M260" s="475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489">
        <f>SUM(F263,F266)</f>
        <v>0</v>
      </c>
      <c r="G261" s="489">
        <f>SUM(G263,G266)</f>
        <v>0</v>
      </c>
      <c r="H261" s="489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482"/>
      <c r="G262" s="482"/>
      <c r="H262" s="482"/>
      <c r="I262" s="35"/>
      <c r="J262" s="481"/>
      <c r="K262" s="482"/>
      <c r="L262" s="482"/>
      <c r="M262" s="482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490">
        <f>SUM(F264:F265)</f>
        <v>0</v>
      </c>
      <c r="G263" s="490">
        <f t="shared" ref="G263:H263" si="56">SUM(G264:G265)</f>
        <v>0</v>
      </c>
      <c r="H263" s="490">
        <f t="shared" si="56"/>
        <v>0</v>
      </c>
      <c r="I263" s="479">
        <f>SUM(C263-F263+G263-H263)</f>
        <v>0</v>
      </c>
      <c r="J263" s="490">
        <f>SUM(J264:J265)</f>
        <v>0</v>
      </c>
      <c r="K263" s="490">
        <f t="shared" ref="K263:M263" si="57">SUM(K264:K265)</f>
        <v>0</v>
      </c>
      <c r="L263" s="490">
        <f t="shared" si="57"/>
        <v>0</v>
      </c>
      <c r="M263" s="490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491">
        <v>0</v>
      </c>
      <c r="G264" s="491">
        <v>0</v>
      </c>
      <c r="H264" s="491">
        <v>0</v>
      </c>
      <c r="I264" s="506">
        <f t="shared" ref="I264:I268" si="58">SUM(C264-F264+G264-H264)</f>
        <v>0</v>
      </c>
      <c r="J264" s="153">
        <v>0</v>
      </c>
      <c r="K264" s="153">
        <v>0</v>
      </c>
      <c r="L264" s="153">
        <v>0</v>
      </c>
      <c r="M264" s="153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491">
        <v>0</v>
      </c>
      <c r="G265" s="491">
        <v>0</v>
      </c>
      <c r="H265" s="491">
        <v>0</v>
      </c>
      <c r="I265" s="506">
        <f t="shared" si="58"/>
        <v>0</v>
      </c>
      <c r="J265" s="153">
        <v>0</v>
      </c>
      <c r="K265" s="153">
        <v>0</v>
      </c>
      <c r="L265" s="153">
        <v>0</v>
      </c>
      <c r="M265" s="153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490">
        <f>SUM(F267:F268)</f>
        <v>0</v>
      </c>
      <c r="G266" s="490">
        <f t="shared" ref="G266:H266" si="59">SUM(G267:G268)</f>
        <v>0</v>
      </c>
      <c r="H266" s="490">
        <f t="shared" si="59"/>
        <v>0</v>
      </c>
      <c r="I266" s="479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491">
        <v>0</v>
      </c>
      <c r="G267" s="491">
        <v>0</v>
      </c>
      <c r="H267" s="491">
        <v>0</v>
      </c>
      <c r="I267" s="506">
        <f t="shared" si="58"/>
        <v>0</v>
      </c>
      <c r="J267" s="36">
        <v>0</v>
      </c>
      <c r="K267" s="491">
        <v>0</v>
      </c>
      <c r="L267" s="491">
        <v>0</v>
      </c>
      <c r="M267" s="491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491">
        <v>0</v>
      </c>
      <c r="G268" s="491">
        <v>0</v>
      </c>
      <c r="H268" s="491">
        <v>0</v>
      </c>
      <c r="I268" s="506">
        <f t="shared" si="58"/>
        <v>0</v>
      </c>
      <c r="J268" s="36">
        <v>0</v>
      </c>
      <c r="K268" s="491">
        <v>0</v>
      </c>
      <c r="L268" s="491">
        <v>0</v>
      </c>
      <c r="M268" s="491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482"/>
      <c r="G269" s="482"/>
      <c r="H269" s="482"/>
      <c r="I269" s="486"/>
      <c r="J269" s="481"/>
      <c r="K269" s="482"/>
      <c r="L269" s="482"/>
      <c r="M269" s="482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491">
        <v>0</v>
      </c>
      <c r="G270" s="491">
        <v>0</v>
      </c>
      <c r="H270" s="491">
        <v>0</v>
      </c>
      <c r="I270" s="479">
        <f t="shared" ref="I270:I273" si="61">SUM(C270-F270+G270-H270)</f>
        <v>0</v>
      </c>
      <c r="J270" s="481"/>
      <c r="K270" s="482"/>
      <c r="L270" s="482"/>
      <c r="M270" s="482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491">
        <v>0</v>
      </c>
      <c r="G271" s="491">
        <v>0</v>
      </c>
      <c r="H271" s="491">
        <v>0</v>
      </c>
      <c r="I271" s="479">
        <f t="shared" si="61"/>
        <v>0</v>
      </c>
      <c r="J271" s="481"/>
      <c r="K271" s="482"/>
      <c r="L271" s="482"/>
      <c r="M271" s="482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491">
        <v>0</v>
      </c>
      <c r="G272" s="491">
        <v>0</v>
      </c>
      <c r="H272" s="491">
        <v>0</v>
      </c>
      <c r="I272" s="479">
        <f t="shared" si="61"/>
        <v>0</v>
      </c>
      <c r="J272" s="481"/>
      <c r="K272" s="482"/>
      <c r="L272" s="482"/>
      <c r="M272" s="482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492">
        <v>0</v>
      </c>
      <c r="G273" s="492">
        <v>0</v>
      </c>
      <c r="H273" s="492">
        <v>0</v>
      </c>
      <c r="I273" s="479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487"/>
      <c r="I274" s="38"/>
      <c r="J274" s="39"/>
      <c r="K274" s="508"/>
      <c r="L274" s="508"/>
      <c r="M274" s="508"/>
      <c r="N274" s="1042"/>
      <c r="O274" s="1042"/>
      <c r="P274" s="1043"/>
    </row>
    <row r="275" spans="1:16" ht="20.100000000000001" customHeight="1">
      <c r="B275" s="469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469"/>
      <c r="D276" s="469"/>
      <c r="E276" s="469"/>
      <c r="N276" s="469"/>
      <c r="O276" s="469"/>
      <c r="P276" s="469"/>
    </row>
    <row r="277" spans="1:16" ht="20.100000000000001" customHeight="1">
      <c r="C277" s="469"/>
      <c r="D277" s="469"/>
      <c r="E277" s="469"/>
      <c r="N277" s="469"/>
      <c r="O277" s="469"/>
      <c r="P277" s="469"/>
    </row>
    <row r="278" spans="1:16" ht="20.100000000000001" customHeight="1">
      <c r="C278" s="469"/>
      <c r="D278" s="469"/>
      <c r="E278" s="469"/>
      <c r="N278" s="469"/>
      <c r="O278" s="469"/>
      <c r="P278" s="469"/>
    </row>
    <row r="279" spans="1:16" ht="20.100000000000001" customHeight="1">
      <c r="C279" s="469"/>
      <c r="D279" s="469"/>
      <c r="E279" s="469"/>
      <c r="N279" s="469"/>
      <c r="O279" s="469"/>
      <c r="P279" s="469"/>
    </row>
    <row r="280" spans="1:16" ht="26.25" customHeight="1">
      <c r="C280" s="469"/>
      <c r="D280" s="469"/>
      <c r="E280" s="469"/>
      <c r="N280" s="469"/>
      <c r="O280" s="469"/>
      <c r="P280" s="469"/>
    </row>
    <row r="281" spans="1:16" ht="20.100000000000001" customHeight="1">
      <c r="C281" s="469"/>
      <c r="D281" s="469"/>
      <c r="E281" s="469"/>
      <c r="N281" s="469"/>
      <c r="O281" s="469"/>
      <c r="P281" s="469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474">
        <v>1</v>
      </c>
      <c r="E287" s="474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Juni</v>
      </c>
      <c r="N288" s="1020"/>
      <c r="O288" s="474">
        <f>+O253</f>
        <v>0</v>
      </c>
      <c r="P288" s="474">
        <f>+P253</f>
        <v>6</v>
      </c>
    </row>
    <row r="289" spans="1:19" s="3" customFormat="1" ht="12.75" customHeight="1">
      <c r="A289" s="19" t="s">
        <v>52</v>
      </c>
      <c r="B289" s="19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467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468" t="s">
        <v>18</v>
      </c>
      <c r="G293" s="468" t="s">
        <v>19</v>
      </c>
      <c r="H293" s="468" t="s">
        <v>20</v>
      </c>
      <c r="I293" s="471" t="s">
        <v>21</v>
      </c>
      <c r="J293" s="33" t="s">
        <v>9</v>
      </c>
      <c r="K293" s="468" t="s">
        <v>18</v>
      </c>
      <c r="L293" s="468" t="s">
        <v>19</v>
      </c>
      <c r="M293" s="468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472"/>
      <c r="G294" s="472"/>
      <c r="H294" s="472"/>
      <c r="I294" s="473" t="s">
        <v>23</v>
      </c>
      <c r="J294" s="34" t="s">
        <v>22</v>
      </c>
      <c r="K294" s="472"/>
      <c r="L294" s="472"/>
      <c r="M294" s="472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475" t="s">
        <v>28</v>
      </c>
      <c r="G295" s="475" t="s">
        <v>29</v>
      </c>
      <c r="H295" s="475" t="s">
        <v>30</v>
      </c>
      <c r="I295" s="46" t="s">
        <v>31</v>
      </c>
      <c r="J295" s="47" t="s">
        <v>32</v>
      </c>
      <c r="K295" s="475" t="s">
        <v>33</v>
      </c>
      <c r="L295" s="475" t="s">
        <v>34</v>
      </c>
      <c r="M295" s="475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101</v>
      </c>
      <c r="D296" s="1014"/>
      <c r="E296" s="1014"/>
      <c r="F296" s="476">
        <f>SUM(F298,F301)</f>
        <v>101</v>
      </c>
      <c r="G296" s="476">
        <f>SUM(G298,G301)</f>
        <v>777</v>
      </c>
      <c r="H296" s="476">
        <f>SUM(H298,H301)</f>
        <v>0</v>
      </c>
      <c r="I296" s="41">
        <f>SUM(I298,I301)</f>
        <v>777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1015">
        <f t="shared" si="63"/>
        <v>0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482"/>
      <c r="G297" s="482"/>
      <c r="H297" s="482"/>
      <c r="I297" s="507"/>
      <c r="J297" s="481"/>
      <c r="K297" s="482"/>
      <c r="L297" s="482"/>
      <c r="M297" s="482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500">
        <f>SUM(F299:F300)</f>
        <v>0</v>
      </c>
      <c r="G298" s="500">
        <f t="shared" ref="G298:H298" si="64">SUM(G299:G300)</f>
        <v>0</v>
      </c>
      <c r="H298" s="480">
        <f t="shared" si="64"/>
        <v>0</v>
      </c>
      <c r="I298" s="502">
        <f>SUM(C298-F298+G298-H298)</f>
        <v>0</v>
      </c>
      <c r="J298" s="490">
        <f>SUM(J299:J300)</f>
        <v>0</v>
      </c>
      <c r="K298" s="490">
        <f t="shared" ref="K298:M298" si="65">SUM(K299:K300)</f>
        <v>0</v>
      </c>
      <c r="L298" s="490">
        <f t="shared" si="65"/>
        <v>0</v>
      </c>
      <c r="M298" s="490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477">
        <v>0</v>
      </c>
      <c r="G299" s="477">
        <v>0</v>
      </c>
      <c r="H299" s="477">
        <v>0</v>
      </c>
      <c r="I299" s="42">
        <f t="shared" ref="I299:I303" si="66">SUM(C299-F299+G299-H299)</f>
        <v>0</v>
      </c>
      <c r="J299" s="153">
        <v>0</v>
      </c>
      <c r="K299" s="153">
        <v>0</v>
      </c>
      <c r="L299" s="153">
        <v>0</v>
      </c>
      <c r="M299" s="153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477">
        <v>0</v>
      </c>
      <c r="G300" s="477">
        <v>0</v>
      </c>
      <c r="H300" s="477">
        <v>0</v>
      </c>
      <c r="I300" s="42">
        <f t="shared" si="66"/>
        <v>0</v>
      </c>
      <c r="J300" s="153">
        <v>0</v>
      </c>
      <c r="K300" s="153">
        <v>0</v>
      </c>
      <c r="L300" s="153">
        <v>0</v>
      </c>
      <c r="M300" s="153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101</v>
      </c>
      <c r="D301" s="1028"/>
      <c r="E301" s="1028"/>
      <c r="F301" s="480">
        <f>SUM(F302:F303)</f>
        <v>101</v>
      </c>
      <c r="G301" s="480">
        <f t="shared" ref="G301:H301" si="67">SUM(G302:G303)</f>
        <v>777</v>
      </c>
      <c r="H301" s="480">
        <f t="shared" si="67"/>
        <v>0</v>
      </c>
      <c r="I301" s="502">
        <f t="shared" si="66"/>
        <v>777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1025">
        <f>SUM(N302:P303)</f>
        <v>0</v>
      </c>
      <c r="O301" s="1025"/>
      <c r="P301" s="1026"/>
    </row>
    <row r="302" spans="1:19" ht="15">
      <c r="A302" s="11"/>
      <c r="B302" s="12" t="s">
        <v>40</v>
      </c>
      <c r="C302" s="1023">
        <v>101</v>
      </c>
      <c r="D302" s="1024"/>
      <c r="E302" s="1024"/>
      <c r="F302" s="477">
        <v>101</v>
      </c>
      <c r="G302" s="477">
        <v>776</v>
      </c>
      <c r="H302" s="477">
        <v>0</v>
      </c>
      <c r="I302" s="42">
        <f>SUM(C302-F302+G302-H302)</f>
        <v>776</v>
      </c>
      <c r="J302" s="36">
        <v>0</v>
      </c>
      <c r="K302" s="491">
        <v>0</v>
      </c>
      <c r="L302" s="491">
        <v>0</v>
      </c>
      <c r="M302" s="491">
        <v>0</v>
      </c>
      <c r="N302" s="1025">
        <f>SUM(J302-K302+L302-M302)</f>
        <v>0</v>
      </c>
      <c r="O302" s="1025"/>
      <c r="P302" s="1026"/>
    </row>
    <row r="303" spans="1:19" ht="18.75" customHeight="1">
      <c r="A303" s="11"/>
      <c r="B303" s="12" t="s">
        <v>41</v>
      </c>
      <c r="C303" s="1023">
        <v>0</v>
      </c>
      <c r="D303" s="1024"/>
      <c r="E303" s="1024"/>
      <c r="F303" s="477">
        <v>0</v>
      </c>
      <c r="G303" s="477">
        <v>1</v>
      </c>
      <c r="H303" s="477">
        <v>0</v>
      </c>
      <c r="I303" s="42">
        <f t="shared" si="66"/>
        <v>1</v>
      </c>
      <c r="J303" s="36">
        <v>0</v>
      </c>
      <c r="K303" s="491">
        <v>0</v>
      </c>
      <c r="L303" s="491">
        <v>0</v>
      </c>
      <c r="M303" s="491">
        <v>0</v>
      </c>
      <c r="N303" s="1025">
        <f>SUM(J303-K303+L303-M303)</f>
        <v>0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482"/>
      <c r="G304" s="507"/>
      <c r="H304" s="507"/>
      <c r="I304" s="507"/>
      <c r="J304" s="481"/>
      <c r="K304" s="482"/>
      <c r="L304" s="482"/>
      <c r="M304" s="482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1</v>
      </c>
      <c r="D305" s="1079"/>
      <c r="E305" s="1079"/>
      <c r="F305" s="501">
        <v>1</v>
      </c>
      <c r="G305" s="501">
        <v>280</v>
      </c>
      <c r="H305" s="501">
        <v>0</v>
      </c>
      <c r="I305" s="502">
        <f t="shared" ref="I305:I308" si="69">SUM(C305-F305+G305-H305)</f>
        <v>280</v>
      </c>
      <c r="J305" s="481"/>
      <c r="K305" s="482"/>
      <c r="L305" s="482"/>
      <c r="M305" s="482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50</v>
      </c>
      <c r="D306" s="1024"/>
      <c r="E306" s="1024"/>
      <c r="F306" s="477">
        <v>50</v>
      </c>
      <c r="G306" s="477">
        <v>397</v>
      </c>
      <c r="H306" s="477">
        <v>0</v>
      </c>
      <c r="I306" s="502">
        <f t="shared" si="69"/>
        <v>397</v>
      </c>
      <c r="J306" s="481"/>
      <c r="K306" s="482"/>
      <c r="L306" s="482"/>
      <c r="M306" s="482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477">
        <v>0</v>
      </c>
      <c r="G307" s="477">
        <v>0</v>
      </c>
      <c r="H307" s="477">
        <v>0</v>
      </c>
      <c r="I307" s="502">
        <f t="shared" si="69"/>
        <v>0</v>
      </c>
      <c r="J307" s="481"/>
      <c r="K307" s="482"/>
      <c r="L307" s="482"/>
      <c r="M307" s="482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50</v>
      </c>
      <c r="D308" s="1035"/>
      <c r="E308" s="1035"/>
      <c r="F308" s="485">
        <v>50</v>
      </c>
      <c r="G308" s="485">
        <v>100</v>
      </c>
      <c r="H308" s="485">
        <v>0</v>
      </c>
      <c r="I308" s="502">
        <f t="shared" si="69"/>
        <v>100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487"/>
      <c r="I309" s="38"/>
      <c r="J309" s="39"/>
      <c r="K309" s="508"/>
      <c r="L309" s="508"/>
      <c r="M309" s="508"/>
      <c r="N309" s="1042"/>
      <c r="O309" s="1042"/>
      <c r="P309" s="1043"/>
    </row>
    <row r="310" spans="1:16" ht="20.100000000000001" customHeight="1">
      <c r="B310" s="469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469"/>
      <c r="D312" s="469"/>
      <c r="E312" s="469"/>
      <c r="J312" s="1" t="s">
        <v>1</v>
      </c>
      <c r="N312" s="469"/>
      <c r="O312" s="469"/>
      <c r="P312" s="469"/>
    </row>
    <row r="313" spans="1:16" ht="20.100000000000001" customHeight="1">
      <c r="C313" s="469"/>
      <c r="D313" s="469"/>
      <c r="E313" s="469"/>
      <c r="N313" s="469"/>
      <c r="O313" s="469"/>
      <c r="P313" s="469"/>
    </row>
    <row r="314" spans="1:16" ht="20.100000000000001" customHeight="1">
      <c r="C314" s="469"/>
      <c r="D314" s="469"/>
      <c r="E314" s="469"/>
      <c r="N314" s="469"/>
      <c r="O314" s="469"/>
      <c r="P314" s="469"/>
    </row>
    <row r="315" spans="1:16" ht="20.100000000000001" customHeight="1">
      <c r="C315" s="469"/>
      <c r="D315" s="469"/>
      <c r="E315" s="469"/>
      <c r="N315" s="469"/>
      <c r="O315" s="469"/>
      <c r="P315" s="469"/>
    </row>
    <row r="316" spans="1:16" ht="20.100000000000001" customHeight="1">
      <c r="C316" s="469"/>
      <c r="D316" s="469"/>
      <c r="E316" s="469"/>
      <c r="N316" s="469"/>
      <c r="O316" s="469"/>
      <c r="P316" s="469"/>
    </row>
    <row r="317" spans="1:16" ht="24" customHeight="1">
      <c r="C317" s="469"/>
      <c r="D317" s="469"/>
      <c r="E317" s="469"/>
      <c r="N317" s="469"/>
      <c r="O317" s="469"/>
      <c r="P317" s="469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474">
        <v>1</v>
      </c>
      <c r="E323" s="474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Juni</v>
      </c>
      <c r="N324" s="1020"/>
      <c r="O324" s="474">
        <f>+O288</f>
        <v>0</v>
      </c>
      <c r="P324" s="474">
        <f>+P288</f>
        <v>6</v>
      </c>
    </row>
    <row r="325" spans="1:16" s="3" customFormat="1" ht="12.75" customHeight="1">
      <c r="A325" s="3" t="s">
        <v>55</v>
      </c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467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468" t="s">
        <v>18</v>
      </c>
      <c r="G329" s="468" t="s">
        <v>19</v>
      </c>
      <c r="H329" s="468" t="s">
        <v>20</v>
      </c>
      <c r="I329" s="471" t="s">
        <v>21</v>
      </c>
      <c r="J329" s="33" t="s">
        <v>9</v>
      </c>
      <c r="K329" s="468" t="s">
        <v>18</v>
      </c>
      <c r="L329" s="468" t="s">
        <v>19</v>
      </c>
      <c r="M329" s="468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472"/>
      <c r="G330" s="472"/>
      <c r="H330" s="472"/>
      <c r="I330" s="473" t="s">
        <v>23</v>
      </c>
      <c r="J330" s="34" t="s">
        <v>22</v>
      </c>
      <c r="K330" s="472"/>
      <c r="L330" s="472"/>
      <c r="M330" s="472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475" t="s">
        <v>28</v>
      </c>
      <c r="G331" s="475" t="s">
        <v>29</v>
      </c>
      <c r="H331" s="475" t="s">
        <v>30</v>
      </c>
      <c r="I331" s="46" t="s">
        <v>31</v>
      </c>
      <c r="J331" s="47" t="s">
        <v>32</v>
      </c>
      <c r="K331" s="475" t="s">
        <v>33</v>
      </c>
      <c r="L331" s="475" t="s">
        <v>34</v>
      </c>
      <c r="M331" s="475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5</v>
      </c>
      <c r="D332" s="1014"/>
      <c r="E332" s="1014"/>
      <c r="F332" s="489">
        <f>SUM(F334,F337)</f>
        <v>0</v>
      </c>
      <c r="G332" s="489">
        <f>SUM(G334,G337)</f>
        <v>50</v>
      </c>
      <c r="H332" s="489">
        <f>SUM(H334,H337)</f>
        <v>0</v>
      </c>
      <c r="I332" s="41">
        <f>SUM(I334,I337)</f>
        <v>55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1015">
        <f t="shared" si="71"/>
        <v>0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482"/>
      <c r="G333" s="482"/>
      <c r="H333" s="482"/>
      <c r="I333" s="35"/>
      <c r="J333" s="482"/>
      <c r="K333" s="482"/>
      <c r="L333" s="482"/>
      <c r="M333" s="482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490">
        <f>SUM(F335:F336)</f>
        <v>0</v>
      </c>
      <c r="G334" s="490">
        <f t="shared" ref="G334:H334" si="72">SUM(G335:G336)</f>
        <v>0</v>
      </c>
      <c r="H334" s="490">
        <f t="shared" si="72"/>
        <v>0</v>
      </c>
      <c r="I334" s="479">
        <f>SUM(C334-F334+G334-H334)</f>
        <v>0</v>
      </c>
      <c r="J334" s="480">
        <f>SUM(J335:J336)</f>
        <v>0</v>
      </c>
      <c r="K334" s="490">
        <f t="shared" ref="K334:M334" si="73">SUM(K335:K336)</f>
        <v>0</v>
      </c>
      <c r="L334" s="480">
        <f t="shared" si="73"/>
        <v>0</v>
      </c>
      <c r="M334" s="490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491">
        <v>0</v>
      </c>
      <c r="G335" s="491">
        <v>0</v>
      </c>
      <c r="H335" s="491">
        <v>0</v>
      </c>
      <c r="I335" s="506">
        <f t="shared" ref="I335:I339" si="74">SUM(C335-F335+G335-H335)</f>
        <v>0</v>
      </c>
      <c r="J335" s="153">
        <v>0</v>
      </c>
      <c r="K335" s="153">
        <v>0</v>
      </c>
      <c r="L335" s="153">
        <v>0</v>
      </c>
      <c r="M335" s="153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491">
        <v>0</v>
      </c>
      <c r="G336" s="491">
        <v>0</v>
      </c>
      <c r="H336" s="491">
        <v>0</v>
      </c>
      <c r="I336" s="506">
        <f t="shared" si="74"/>
        <v>0</v>
      </c>
      <c r="J336" s="153">
        <v>0</v>
      </c>
      <c r="K336" s="153">
        <v>0</v>
      </c>
      <c r="L336" s="153">
        <v>0</v>
      </c>
      <c r="M336" s="153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5</v>
      </c>
      <c r="D337" s="1028"/>
      <c r="E337" s="1028"/>
      <c r="F337" s="490">
        <f>SUM(F338:F339)</f>
        <v>0</v>
      </c>
      <c r="G337" s="490">
        <f t="shared" ref="G337:H337" si="75">SUM(G338:G339)</f>
        <v>50</v>
      </c>
      <c r="H337" s="490">
        <f t="shared" si="75"/>
        <v>0</v>
      </c>
      <c r="I337" s="502">
        <f t="shared" si="74"/>
        <v>55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1025">
        <f>SUM(N338:P339)</f>
        <v>0</v>
      </c>
      <c r="O337" s="1025"/>
      <c r="P337" s="1026"/>
    </row>
    <row r="338" spans="1:18" ht="24" customHeight="1">
      <c r="A338" s="11"/>
      <c r="B338" s="12" t="s">
        <v>40</v>
      </c>
      <c r="C338" s="1023">
        <v>0</v>
      </c>
      <c r="D338" s="1024"/>
      <c r="E338" s="1024"/>
      <c r="F338" s="477">
        <v>0</v>
      </c>
      <c r="G338" s="477">
        <v>50</v>
      </c>
      <c r="H338" s="477">
        <v>0</v>
      </c>
      <c r="I338" s="42">
        <f t="shared" si="74"/>
        <v>50</v>
      </c>
      <c r="J338" s="49">
        <v>0</v>
      </c>
      <c r="K338" s="491">
        <v>0</v>
      </c>
      <c r="L338" s="477">
        <v>0</v>
      </c>
      <c r="M338" s="491">
        <v>0</v>
      </c>
      <c r="N338" s="1025">
        <f>SUM(J338-K338+L338-M338)</f>
        <v>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5</v>
      </c>
      <c r="D339" s="1024"/>
      <c r="E339" s="1024"/>
      <c r="F339" s="477">
        <v>0</v>
      </c>
      <c r="G339" s="477">
        <v>0</v>
      </c>
      <c r="H339" s="477">
        <v>0</v>
      </c>
      <c r="I339" s="42">
        <f t="shared" si="74"/>
        <v>5</v>
      </c>
      <c r="J339" s="49">
        <v>0</v>
      </c>
      <c r="K339" s="491">
        <v>0</v>
      </c>
      <c r="L339" s="477">
        <v>0</v>
      </c>
      <c r="M339" s="491">
        <v>0</v>
      </c>
      <c r="N339" s="1025">
        <f>SUM(J339-K339+L339-M339)</f>
        <v>0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482"/>
      <c r="G340" s="482"/>
      <c r="H340" s="482"/>
      <c r="I340" s="486"/>
      <c r="J340" s="482"/>
      <c r="K340" s="482"/>
      <c r="L340" s="482"/>
      <c r="M340" s="482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491">
        <v>0</v>
      </c>
      <c r="G341" s="491">
        <v>0</v>
      </c>
      <c r="H341" s="491">
        <v>0</v>
      </c>
      <c r="I341" s="479">
        <f t="shared" ref="I341:I344" si="77">SUM(C341-F341+G341-H341)</f>
        <v>0</v>
      </c>
      <c r="J341" s="482"/>
      <c r="K341" s="482"/>
      <c r="L341" s="482"/>
      <c r="M341" s="482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5</v>
      </c>
      <c r="D342" s="1024"/>
      <c r="E342" s="1024"/>
      <c r="F342" s="491">
        <v>0</v>
      </c>
      <c r="G342" s="491">
        <v>50</v>
      </c>
      <c r="H342" s="491">
        <v>0</v>
      </c>
      <c r="I342" s="502">
        <f t="shared" si="77"/>
        <v>55</v>
      </c>
      <c r="J342" s="482"/>
      <c r="K342" s="482"/>
      <c r="L342" s="482"/>
      <c r="M342" s="482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491">
        <v>0</v>
      </c>
      <c r="G343" s="491">
        <v>0</v>
      </c>
      <c r="H343" s="491">
        <v>0</v>
      </c>
      <c r="I343" s="479">
        <f t="shared" si="77"/>
        <v>0</v>
      </c>
      <c r="J343" s="482"/>
      <c r="K343" s="482"/>
      <c r="L343" s="482"/>
      <c r="M343" s="482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492">
        <v>0</v>
      </c>
      <c r="G344" s="492">
        <v>0</v>
      </c>
      <c r="H344" s="492">
        <v>0</v>
      </c>
      <c r="I344" s="479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487"/>
      <c r="I345" s="38"/>
      <c r="J345" s="508"/>
      <c r="K345" s="508"/>
      <c r="L345" s="508"/>
      <c r="M345" s="508"/>
      <c r="N345" s="1042"/>
      <c r="O345" s="1042"/>
      <c r="P345" s="1043"/>
    </row>
    <row r="346" spans="1:18">
      <c r="B346" s="469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469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488"/>
      <c r="O347" s="488"/>
      <c r="P347" s="488"/>
    </row>
    <row r="348" spans="1:18">
      <c r="B348" s="469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488"/>
      <c r="O348" s="488"/>
      <c r="P348" s="488"/>
    </row>
    <row r="349" spans="1:18">
      <c r="B349" s="469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488"/>
      <c r="O349" s="488"/>
      <c r="P349" s="488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469"/>
      <c r="D351" s="469"/>
      <c r="E351" s="469"/>
      <c r="N351" s="469"/>
      <c r="O351" s="469"/>
      <c r="P351" s="469"/>
    </row>
    <row r="352" spans="1:18" ht="12.75" customHeight="1">
      <c r="C352" s="469"/>
      <c r="D352" s="469"/>
      <c r="E352" s="469"/>
      <c r="N352" s="469"/>
      <c r="O352" s="469"/>
      <c r="P352" s="469"/>
    </row>
    <row r="353" spans="1:16" ht="12.75" customHeight="1">
      <c r="C353" s="469"/>
      <c r="D353" s="469"/>
      <c r="E353" s="469"/>
      <c r="N353" s="469"/>
      <c r="O353" s="469"/>
      <c r="P353" s="469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474">
        <v>1</v>
      </c>
      <c r="E359" s="474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Juni</v>
      </c>
      <c r="N360" s="1020"/>
      <c r="O360" s="474">
        <f>+O324</f>
        <v>0</v>
      </c>
      <c r="P360" s="474">
        <f>+P324</f>
        <v>6</v>
      </c>
    </row>
    <row r="361" spans="1:16" s="3" customFormat="1" ht="15" customHeight="1">
      <c r="A361" s="3" t="s">
        <v>61</v>
      </c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467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468" t="s">
        <v>18</v>
      </c>
      <c r="G365" s="468" t="s">
        <v>19</v>
      </c>
      <c r="H365" s="468" t="s">
        <v>20</v>
      </c>
      <c r="I365" s="471" t="s">
        <v>21</v>
      </c>
      <c r="J365" s="33" t="s">
        <v>9</v>
      </c>
      <c r="K365" s="468" t="s">
        <v>18</v>
      </c>
      <c r="L365" s="468" t="s">
        <v>19</v>
      </c>
      <c r="M365" s="468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472"/>
      <c r="G366" s="472"/>
      <c r="H366" s="472"/>
      <c r="I366" s="473" t="s">
        <v>23</v>
      </c>
      <c r="J366" s="34" t="s">
        <v>22</v>
      </c>
      <c r="K366" s="472"/>
      <c r="L366" s="472"/>
      <c r="M366" s="472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475" t="s">
        <v>28</v>
      </c>
      <c r="G367" s="475" t="s">
        <v>29</v>
      </c>
      <c r="H367" s="475" t="s">
        <v>30</v>
      </c>
      <c r="I367" s="46" t="s">
        <v>31</v>
      </c>
      <c r="J367" s="47" t="s">
        <v>32</v>
      </c>
      <c r="K367" s="475" t="s">
        <v>33</v>
      </c>
      <c r="L367" s="475" t="s">
        <v>34</v>
      </c>
      <c r="M367" s="475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0</v>
      </c>
      <c r="D368" s="1048"/>
      <c r="E368" s="1048"/>
      <c r="F368" s="489">
        <f>SUM(F370,F373)</f>
        <v>0</v>
      </c>
      <c r="G368" s="489">
        <f>SUM(G370,G373)</f>
        <v>20</v>
      </c>
      <c r="H368" s="489">
        <f>SUM(H370,H373)</f>
        <v>0</v>
      </c>
      <c r="I368" s="7">
        <f>SUM(I370,I373)</f>
        <v>20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1015">
        <f t="shared" si="79"/>
        <v>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482"/>
      <c r="G369" s="482"/>
      <c r="H369" s="482"/>
      <c r="I369" s="35"/>
      <c r="J369" s="481"/>
      <c r="K369" s="481"/>
      <c r="L369" s="482"/>
      <c r="M369" s="482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490">
        <f>SUM(F371:F372)</f>
        <v>0</v>
      </c>
      <c r="G370" s="490">
        <f t="shared" ref="G370:H370" si="80">SUM(G371:G372)</f>
        <v>0</v>
      </c>
      <c r="H370" s="490">
        <f t="shared" si="80"/>
        <v>0</v>
      </c>
      <c r="I370" s="479">
        <f>SUM(C370-F370+G370-H370)</f>
        <v>0</v>
      </c>
      <c r="J370" s="490">
        <f>SUM(J371:J372)</f>
        <v>0</v>
      </c>
      <c r="K370" s="480">
        <f t="shared" ref="K370:M370" si="81">SUM(K371:K372)</f>
        <v>0</v>
      </c>
      <c r="L370" s="490">
        <f t="shared" si="81"/>
        <v>0</v>
      </c>
      <c r="M370" s="490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491">
        <v>0</v>
      </c>
      <c r="G371" s="491">
        <v>0</v>
      </c>
      <c r="H371" s="491">
        <v>0</v>
      </c>
      <c r="I371" s="506">
        <f t="shared" ref="I371:I375" si="82">SUM(C371-F371+G371-H371)</f>
        <v>0</v>
      </c>
      <c r="J371" s="153">
        <v>0</v>
      </c>
      <c r="K371" s="153">
        <v>0</v>
      </c>
      <c r="L371" s="153">
        <v>0</v>
      </c>
      <c r="M371" s="153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491">
        <v>0</v>
      </c>
      <c r="G372" s="491">
        <v>0</v>
      </c>
      <c r="H372" s="491">
        <v>0</v>
      </c>
      <c r="I372" s="506">
        <f t="shared" si="82"/>
        <v>0</v>
      </c>
      <c r="J372" s="153">
        <v>0</v>
      </c>
      <c r="K372" s="153">
        <v>0</v>
      </c>
      <c r="L372" s="153">
        <v>0</v>
      </c>
      <c r="M372" s="153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0</v>
      </c>
      <c r="D373" s="1050"/>
      <c r="E373" s="1050"/>
      <c r="F373" s="490">
        <f>SUM(F374:F375)</f>
        <v>0</v>
      </c>
      <c r="G373" s="490">
        <f t="shared" ref="G373:H373" si="83">SUM(G374:G375)</f>
        <v>20</v>
      </c>
      <c r="H373" s="490">
        <f t="shared" si="83"/>
        <v>0</v>
      </c>
      <c r="I373" s="479">
        <f t="shared" si="82"/>
        <v>20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80">
        <f>SUM(N374:P375)</f>
        <v>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0</v>
      </c>
      <c r="D374" s="1052"/>
      <c r="E374" s="1052"/>
      <c r="F374" s="491">
        <v>0</v>
      </c>
      <c r="G374" s="491">
        <v>20</v>
      </c>
      <c r="H374" s="491">
        <v>0</v>
      </c>
      <c r="I374" s="506">
        <f t="shared" si="82"/>
        <v>20</v>
      </c>
      <c r="J374" s="36">
        <v>0</v>
      </c>
      <c r="K374" s="477">
        <v>0</v>
      </c>
      <c r="L374" s="491">
        <v>0</v>
      </c>
      <c r="M374" s="491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491">
        <v>0</v>
      </c>
      <c r="G375" s="491">
        <v>0</v>
      </c>
      <c r="H375" s="491">
        <v>0</v>
      </c>
      <c r="I375" s="506">
        <f t="shared" si="82"/>
        <v>0</v>
      </c>
      <c r="J375" s="36">
        <v>0</v>
      </c>
      <c r="K375" s="477">
        <v>0</v>
      </c>
      <c r="L375" s="491">
        <v>0</v>
      </c>
      <c r="M375" s="491">
        <v>0</v>
      </c>
      <c r="N375" s="1025">
        <f>SUM(J375-K375+L375-M375)</f>
        <v>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482"/>
      <c r="G376" s="482"/>
      <c r="H376" s="482"/>
      <c r="I376" s="486"/>
      <c r="J376" s="481"/>
      <c r="K376" s="482"/>
      <c r="L376" s="482"/>
      <c r="M376" s="482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491">
        <v>0</v>
      </c>
      <c r="G377" s="491">
        <v>0</v>
      </c>
      <c r="H377" s="491">
        <v>0</v>
      </c>
      <c r="I377" s="479">
        <f t="shared" ref="I377:I380" si="85">SUM(C377-F377+G377-H377)</f>
        <v>0</v>
      </c>
      <c r="J377" s="481"/>
      <c r="K377" s="482"/>
      <c r="L377" s="482"/>
      <c r="M377" s="482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0</v>
      </c>
      <c r="D378" s="1052"/>
      <c r="E378" s="1052"/>
      <c r="F378" s="491">
        <v>0</v>
      </c>
      <c r="G378" s="491">
        <v>20</v>
      </c>
      <c r="H378" s="491">
        <v>0</v>
      </c>
      <c r="I378" s="479">
        <f t="shared" si="85"/>
        <v>20</v>
      </c>
      <c r="J378" s="481"/>
      <c r="K378" s="482"/>
      <c r="L378" s="482"/>
      <c r="M378" s="482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491">
        <v>0</v>
      </c>
      <c r="G379" s="491">
        <v>0</v>
      </c>
      <c r="H379" s="491">
        <v>0</v>
      </c>
      <c r="I379" s="479">
        <f t="shared" si="85"/>
        <v>0</v>
      </c>
      <c r="J379" s="481" t="s">
        <v>1</v>
      </c>
      <c r="K379" s="482"/>
      <c r="L379" s="482"/>
      <c r="M379" s="482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492">
        <v>0</v>
      </c>
      <c r="G380" s="492">
        <v>0</v>
      </c>
      <c r="H380" s="492">
        <v>0</v>
      </c>
      <c r="I380" s="479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487"/>
      <c r="I381" s="38"/>
      <c r="J381" s="39"/>
      <c r="K381" s="508"/>
      <c r="L381" s="508"/>
      <c r="M381" s="508"/>
      <c r="N381" s="1042"/>
      <c r="O381" s="1042"/>
      <c r="P381" s="1043"/>
    </row>
    <row r="382" spans="1:16">
      <c r="B382" s="469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469"/>
      <c r="D383" s="469"/>
      <c r="E383" s="469"/>
      <c r="N383" s="469"/>
      <c r="O383" s="469"/>
      <c r="P383" s="469"/>
    </row>
    <row r="384" spans="1:16">
      <c r="C384" s="469"/>
      <c r="D384" s="469"/>
      <c r="E384" s="469"/>
      <c r="N384" s="469"/>
      <c r="O384" s="469"/>
      <c r="P384" s="469"/>
    </row>
    <row r="385" spans="1:16" ht="12.75" customHeight="1">
      <c r="C385" s="469"/>
      <c r="D385" s="469"/>
      <c r="E385" s="469"/>
      <c r="N385" s="469"/>
      <c r="O385" s="469"/>
      <c r="P385" s="469"/>
    </row>
    <row r="386" spans="1:16" ht="12.75" customHeight="1">
      <c r="C386" s="469"/>
      <c r="D386" s="469"/>
      <c r="E386" s="469"/>
      <c r="N386" s="469"/>
      <c r="O386" s="469"/>
      <c r="P386" s="469"/>
    </row>
    <row r="387" spans="1:16">
      <c r="C387" s="469"/>
      <c r="D387" s="469"/>
      <c r="E387" s="469"/>
      <c r="N387" s="469"/>
      <c r="O387" s="469"/>
      <c r="P387" s="469"/>
    </row>
    <row r="388" spans="1:16">
      <c r="C388" s="469"/>
      <c r="D388" s="469"/>
      <c r="E388" s="469"/>
      <c r="N388" s="469"/>
      <c r="O388" s="469"/>
      <c r="P388" s="469"/>
    </row>
    <row r="389" spans="1:16">
      <c r="C389" s="469"/>
      <c r="D389" s="469"/>
      <c r="E389" s="469"/>
      <c r="N389" s="469"/>
      <c r="O389" s="469"/>
      <c r="P389" s="469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14.2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474">
        <v>1</v>
      </c>
      <c r="E395" s="474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Juni</v>
      </c>
      <c r="N396" s="1020"/>
      <c r="O396" s="474">
        <f>+O360</f>
        <v>0</v>
      </c>
      <c r="P396" s="474">
        <f>+P360</f>
        <v>6</v>
      </c>
    </row>
    <row r="397" spans="1:16" s="3" customFormat="1" ht="12.75" customHeight="1">
      <c r="A397" s="3" t="s">
        <v>60</v>
      </c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467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468" t="s">
        <v>18</v>
      </c>
      <c r="G401" s="468" t="s">
        <v>19</v>
      </c>
      <c r="H401" s="468" t="s">
        <v>20</v>
      </c>
      <c r="I401" s="471" t="s">
        <v>21</v>
      </c>
      <c r="J401" s="33" t="s">
        <v>9</v>
      </c>
      <c r="K401" s="468" t="s">
        <v>18</v>
      </c>
      <c r="L401" s="468" t="s">
        <v>19</v>
      </c>
      <c r="M401" s="468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472"/>
      <c r="G402" s="472"/>
      <c r="H402" s="472"/>
      <c r="I402" s="473" t="s">
        <v>23</v>
      </c>
      <c r="J402" s="34" t="s">
        <v>22</v>
      </c>
      <c r="K402" s="472"/>
      <c r="L402" s="472"/>
      <c r="M402" s="472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475" t="s">
        <v>28</v>
      </c>
      <c r="G403" s="475" t="s">
        <v>29</v>
      </c>
      <c r="H403" s="475" t="s">
        <v>30</v>
      </c>
      <c r="I403" s="46" t="s">
        <v>31</v>
      </c>
      <c r="J403" s="47" t="s">
        <v>32</v>
      </c>
      <c r="K403" s="475" t="s">
        <v>33</v>
      </c>
      <c r="L403" s="475" t="s">
        <v>34</v>
      </c>
      <c r="M403" s="475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10</v>
      </c>
      <c r="D404" s="1048"/>
      <c r="E404" s="1048"/>
      <c r="F404" s="489">
        <f>SUM(F406,F409)</f>
        <v>0</v>
      </c>
      <c r="G404" s="489">
        <f>SUM(G406,G409)</f>
        <v>63</v>
      </c>
      <c r="H404" s="489">
        <f>SUM(H406,H409)</f>
        <v>0</v>
      </c>
      <c r="I404" s="7">
        <f>SUM(I406,I409)</f>
        <v>73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1015">
        <f t="shared" si="87"/>
        <v>0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482"/>
      <c r="G405" s="482"/>
      <c r="H405" s="482"/>
      <c r="I405" s="35"/>
      <c r="J405" s="481"/>
      <c r="K405" s="482"/>
      <c r="L405" s="482"/>
      <c r="M405" s="482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490">
        <f>SUM(F407:F408)</f>
        <v>0</v>
      </c>
      <c r="G406" s="490">
        <f t="shared" ref="G406:H406" si="88">SUM(G407:G408)</f>
        <v>0</v>
      </c>
      <c r="H406" s="490">
        <f t="shared" si="88"/>
        <v>0</v>
      </c>
      <c r="I406" s="479">
        <f>SUM(C406-F406+G406-H406)</f>
        <v>0</v>
      </c>
      <c r="J406" s="490">
        <f>SUM(J407:J408)</f>
        <v>0</v>
      </c>
      <c r="K406" s="490">
        <f t="shared" ref="K406:M406" si="89">SUM(K407:K408)</f>
        <v>0</v>
      </c>
      <c r="L406" s="490">
        <f t="shared" si="89"/>
        <v>0</v>
      </c>
      <c r="M406" s="490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491">
        <v>0</v>
      </c>
      <c r="G407" s="491">
        <v>0</v>
      </c>
      <c r="H407" s="491">
        <v>0</v>
      </c>
      <c r="I407" s="506">
        <f t="shared" ref="I407:I411" si="90">SUM(C407-F407+G407-H407)</f>
        <v>0</v>
      </c>
      <c r="J407" s="153">
        <v>0</v>
      </c>
      <c r="K407" s="153">
        <v>0</v>
      </c>
      <c r="L407" s="153">
        <v>0</v>
      </c>
      <c r="M407" s="153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491">
        <v>0</v>
      </c>
      <c r="G408" s="491">
        <v>0</v>
      </c>
      <c r="H408" s="491">
        <v>0</v>
      </c>
      <c r="I408" s="506">
        <f t="shared" si="90"/>
        <v>0</v>
      </c>
      <c r="J408" s="153">
        <v>0</v>
      </c>
      <c r="K408" s="153">
        <v>0</v>
      </c>
      <c r="L408" s="153">
        <v>0</v>
      </c>
      <c r="M408" s="153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10</v>
      </c>
      <c r="D409" s="1050"/>
      <c r="E409" s="1050"/>
      <c r="F409" s="490">
        <f>SUM(F410:F411)</f>
        <v>0</v>
      </c>
      <c r="G409" s="490">
        <f t="shared" ref="G409:H409" si="91">SUM(G410:G411)</f>
        <v>63</v>
      </c>
      <c r="H409" s="490">
        <f t="shared" si="91"/>
        <v>0</v>
      </c>
      <c r="I409" s="479">
        <f t="shared" si="90"/>
        <v>73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1025">
        <f>SUM(N410:P411)</f>
        <v>0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10</v>
      </c>
      <c r="D410" s="1052"/>
      <c r="E410" s="1052"/>
      <c r="F410" s="491">
        <v>0</v>
      </c>
      <c r="G410" s="491">
        <v>63</v>
      </c>
      <c r="H410" s="491">
        <v>0</v>
      </c>
      <c r="I410" s="506">
        <f t="shared" si="90"/>
        <v>73</v>
      </c>
      <c r="J410" s="36">
        <v>0</v>
      </c>
      <c r="K410" s="491">
        <v>0</v>
      </c>
      <c r="L410" s="491">
        <v>0</v>
      </c>
      <c r="M410" s="491">
        <v>0</v>
      </c>
      <c r="N410" s="1025">
        <f>SUM(J410-K410+L410-M410)</f>
        <v>0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0</v>
      </c>
      <c r="D411" s="1052"/>
      <c r="E411" s="1052"/>
      <c r="F411" s="491">
        <v>0</v>
      </c>
      <c r="G411" s="491">
        <v>0</v>
      </c>
      <c r="H411" s="491">
        <v>0</v>
      </c>
      <c r="I411" s="506">
        <f t="shared" si="90"/>
        <v>0</v>
      </c>
      <c r="J411" s="36">
        <v>0</v>
      </c>
      <c r="K411" s="491">
        <v>0</v>
      </c>
      <c r="L411" s="491">
        <v>0</v>
      </c>
      <c r="M411" s="491">
        <v>0</v>
      </c>
      <c r="N411" s="1025">
        <f>SUM(J411-K411+L411-M411)</f>
        <v>0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482"/>
      <c r="G412" s="482"/>
      <c r="H412" s="482"/>
      <c r="I412" s="486"/>
      <c r="J412" s="481"/>
      <c r="K412" s="482"/>
      <c r="L412" s="482"/>
      <c r="M412" s="482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10</v>
      </c>
      <c r="D413" s="1052"/>
      <c r="E413" s="1052"/>
      <c r="F413" s="491">
        <v>0</v>
      </c>
      <c r="G413" s="491">
        <v>63</v>
      </c>
      <c r="H413" s="491">
        <v>0</v>
      </c>
      <c r="I413" s="479">
        <f>SUM(C413-F413+G413-H413)</f>
        <v>73</v>
      </c>
      <c r="J413" s="481"/>
      <c r="K413" s="482"/>
      <c r="L413" s="482"/>
      <c r="M413" s="482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491">
        <v>0</v>
      </c>
      <c r="G414" s="491">
        <v>0</v>
      </c>
      <c r="H414" s="491">
        <v>0</v>
      </c>
      <c r="I414" s="479">
        <f t="shared" ref="I414:I416" si="93">SUM(C414-F414+G414-H414)</f>
        <v>0</v>
      </c>
      <c r="J414" s="481"/>
      <c r="K414" s="482"/>
      <c r="L414" s="482"/>
      <c r="M414" s="482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491">
        <v>0</v>
      </c>
      <c r="G415" s="491">
        <v>0</v>
      </c>
      <c r="H415" s="491">
        <v>0</v>
      </c>
      <c r="I415" s="479">
        <f t="shared" si="93"/>
        <v>0</v>
      </c>
      <c r="J415" s="481"/>
      <c r="K415" s="482"/>
      <c r="L415" s="482"/>
      <c r="M415" s="482"/>
      <c r="N415" s="1032"/>
      <c r="O415" s="1032"/>
      <c r="P415" s="1033"/>
    </row>
    <row r="416" spans="1:16" ht="14.25">
      <c r="A416" s="14"/>
      <c r="B416" s="15" t="s">
        <v>47</v>
      </c>
      <c r="C416" s="1053">
        <v>0</v>
      </c>
      <c r="D416" s="1054"/>
      <c r="E416" s="1054"/>
      <c r="F416" s="492">
        <v>0</v>
      </c>
      <c r="G416" s="492">
        <v>0</v>
      </c>
      <c r="H416" s="492">
        <v>0</v>
      </c>
      <c r="I416" s="479">
        <f t="shared" si="93"/>
        <v>0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487"/>
      <c r="I417" s="38"/>
      <c r="J417" s="39"/>
      <c r="K417" s="508"/>
      <c r="L417" s="508"/>
      <c r="M417" s="508"/>
      <c r="N417" s="1042"/>
      <c r="O417" s="1042"/>
      <c r="P417" s="1043"/>
    </row>
    <row r="418" spans="1:16">
      <c r="B418" s="469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469"/>
      <c r="D420" s="469"/>
      <c r="E420" s="469"/>
      <c r="N420" s="469"/>
      <c r="O420" s="469"/>
      <c r="P420" s="469"/>
    </row>
    <row r="421" spans="1:16">
      <c r="C421" s="469"/>
      <c r="D421" s="469"/>
      <c r="E421" s="469"/>
      <c r="N421" s="469"/>
      <c r="O421" s="469"/>
      <c r="P421" s="469"/>
    </row>
    <row r="422" spans="1:16">
      <c r="C422" s="469"/>
      <c r="D422" s="469"/>
      <c r="E422" s="469"/>
      <c r="N422" s="469"/>
      <c r="O422" s="469"/>
      <c r="P422" s="469"/>
    </row>
    <row r="423" spans="1:16">
      <c r="C423" s="469"/>
      <c r="D423" s="469"/>
      <c r="E423" s="469"/>
      <c r="N423" s="469"/>
      <c r="O423" s="469"/>
      <c r="P423" s="469"/>
    </row>
    <row r="424" spans="1:16">
      <c r="C424" s="469"/>
      <c r="D424" s="469"/>
      <c r="E424" s="469"/>
      <c r="N424" s="469"/>
      <c r="O424" s="469"/>
      <c r="P424" s="469"/>
    </row>
    <row r="425" spans="1:16">
      <c r="C425" s="469"/>
      <c r="D425" s="469"/>
      <c r="E425" s="469"/>
      <c r="I425" s="369"/>
      <c r="N425" s="469"/>
      <c r="O425" s="469"/>
      <c r="P425" s="469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474">
        <v>1</v>
      </c>
      <c r="E431" s="474">
        <v>5</v>
      </c>
      <c r="I431" s="1018">
        <v>13</v>
      </c>
      <c r="K431" s="2"/>
      <c r="L431" s="23" t="s">
        <v>50</v>
      </c>
      <c r="M431" s="1019" t="str">
        <f>+M396</f>
        <v>: Juni</v>
      </c>
      <c r="N431" s="1020"/>
      <c r="O431" s="474">
        <f>+O396</f>
        <v>0</v>
      </c>
      <c r="P431" s="474">
        <f>+P396</f>
        <v>6</v>
      </c>
    </row>
    <row r="432" spans="1:16" ht="12.75" customHeight="1">
      <c r="A432" s="1" t="s">
        <v>8</v>
      </c>
      <c r="C432" s="27"/>
      <c r="D432" s="474">
        <v>0</v>
      </c>
      <c r="E432" s="474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474">
        <f>+O397</f>
        <v>2</v>
      </c>
      <c r="P432" s="474">
        <f>+P397</f>
        <v>0</v>
      </c>
    </row>
    <row r="433" spans="1:19" ht="13.5" thickBot="1">
      <c r="C433" s="29"/>
      <c r="D433" s="29"/>
      <c r="K433" s="2"/>
      <c r="L433" s="2"/>
      <c r="N433" s="2"/>
      <c r="O433" s="29"/>
      <c r="P433" s="29"/>
    </row>
    <row r="434" spans="1:19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19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467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19" ht="12.75" customHeight="1">
      <c r="A436" s="988"/>
      <c r="B436" s="990"/>
      <c r="C436" s="998" t="s">
        <v>9</v>
      </c>
      <c r="D436" s="999"/>
      <c r="E436" s="999"/>
      <c r="F436" s="468" t="s">
        <v>18</v>
      </c>
      <c r="G436" s="468" t="s">
        <v>19</v>
      </c>
      <c r="H436" s="468" t="s">
        <v>20</v>
      </c>
      <c r="I436" s="471" t="s">
        <v>21</v>
      </c>
      <c r="J436" s="33" t="s">
        <v>9</v>
      </c>
      <c r="K436" s="468" t="s">
        <v>18</v>
      </c>
      <c r="L436" s="468" t="s">
        <v>19</v>
      </c>
      <c r="M436" s="468" t="s">
        <v>20</v>
      </c>
      <c r="N436" s="1004" t="s">
        <v>21</v>
      </c>
      <c r="O436" s="1004"/>
      <c r="P436" s="1005"/>
    </row>
    <row r="437" spans="1:19" ht="12.75" customHeight="1">
      <c r="A437" s="988"/>
      <c r="B437" s="990"/>
      <c r="C437" s="1006" t="s">
        <v>22</v>
      </c>
      <c r="D437" s="1007"/>
      <c r="E437" s="1007"/>
      <c r="F437" s="472"/>
      <c r="G437" s="472"/>
      <c r="H437" s="472"/>
      <c r="I437" s="473" t="s">
        <v>23</v>
      </c>
      <c r="J437" s="34" t="s">
        <v>22</v>
      </c>
      <c r="K437" s="472"/>
      <c r="L437" s="472"/>
      <c r="M437" s="472"/>
      <c r="N437" s="1007" t="s">
        <v>24</v>
      </c>
      <c r="O437" s="1007"/>
      <c r="P437" s="1008"/>
    </row>
    <row r="438" spans="1:19">
      <c r="A438" s="44" t="s">
        <v>25</v>
      </c>
      <c r="B438" s="45" t="s">
        <v>26</v>
      </c>
      <c r="C438" s="1009" t="s">
        <v>27</v>
      </c>
      <c r="D438" s="1010"/>
      <c r="E438" s="1010"/>
      <c r="F438" s="475" t="s">
        <v>28</v>
      </c>
      <c r="G438" s="475" t="s">
        <v>29</v>
      </c>
      <c r="H438" s="475" t="s">
        <v>30</v>
      </c>
      <c r="I438" s="46" t="s">
        <v>31</v>
      </c>
      <c r="J438" s="47" t="s">
        <v>32</v>
      </c>
      <c r="K438" s="475" t="s">
        <v>33</v>
      </c>
      <c r="L438" s="475" t="s">
        <v>34</v>
      </c>
      <c r="M438" s="475" t="s">
        <v>35</v>
      </c>
      <c r="N438" s="1011" t="s">
        <v>36</v>
      </c>
      <c r="O438" s="1010"/>
      <c r="P438" s="1012"/>
      <c r="Q438" s="1" t="s">
        <v>1</v>
      </c>
    </row>
    <row r="439" spans="1:19" ht="15.75">
      <c r="A439" s="5"/>
      <c r="B439" s="6" t="s">
        <v>37</v>
      </c>
      <c r="C439" s="1047">
        <f>SUM(C15,C50,C85,C120,C155,C190,C225,C261,C296,C332,C368,C404)</f>
        <v>1321</v>
      </c>
      <c r="D439" s="1048"/>
      <c r="E439" s="1048"/>
      <c r="F439" s="55">
        <f t="shared" ref="F439:N439" si="95">SUM(F15,F50,F85,F120,F155,F190,F225,F261,F296,F332,F368,F404)</f>
        <v>335</v>
      </c>
      <c r="G439" s="466">
        <f>SUM(G15,G50,G85,G120,G155,G190,G225,G261,G296,G332,G368,G404)</f>
        <v>2079</v>
      </c>
      <c r="H439" s="55">
        <f t="shared" si="95"/>
        <v>0</v>
      </c>
      <c r="I439" s="56">
        <f t="shared" si="95"/>
        <v>3065</v>
      </c>
      <c r="J439" s="63">
        <f t="shared" si="95"/>
        <v>0</v>
      </c>
      <c r="K439" s="55">
        <f t="shared" si="95"/>
        <v>0</v>
      </c>
      <c r="L439" s="466">
        <f t="shared" si="95"/>
        <v>0</v>
      </c>
      <c r="M439" s="55">
        <f t="shared" si="95"/>
        <v>0</v>
      </c>
      <c r="N439" s="1015">
        <f t="shared" si="95"/>
        <v>0</v>
      </c>
      <c r="O439" s="1016"/>
      <c r="P439" s="1017"/>
      <c r="Q439" s="1" t="s">
        <v>1</v>
      </c>
    </row>
    <row r="440" spans="1:19">
      <c r="A440" s="9">
        <v>1</v>
      </c>
      <c r="B440" s="10" t="s">
        <v>38</v>
      </c>
      <c r="C440" s="1029"/>
      <c r="D440" s="1030"/>
      <c r="E440" s="1030"/>
      <c r="F440" s="482"/>
      <c r="G440" s="482"/>
      <c r="H440" s="482"/>
      <c r="I440" s="483"/>
      <c r="J440" s="481"/>
      <c r="K440" s="482"/>
      <c r="L440" s="482"/>
      <c r="M440" s="482"/>
      <c r="N440" s="1030"/>
      <c r="O440" s="1030"/>
      <c r="P440" s="1031"/>
    </row>
    <row r="441" spans="1:19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504">
        <f t="shared" ref="F441:N443" si="97">SUM(F87,F17,F298,F192,F122,F334,F227,F263,F157,F406,F370,F52)</f>
        <v>0</v>
      </c>
      <c r="G441" s="504">
        <f t="shared" si="97"/>
        <v>0</v>
      </c>
      <c r="H441" s="504">
        <f t="shared" si="97"/>
        <v>0</v>
      </c>
      <c r="I441" s="505">
        <f t="shared" si="97"/>
        <v>0</v>
      </c>
      <c r="J441" s="503">
        <f t="shared" si="97"/>
        <v>0</v>
      </c>
      <c r="K441" s="504">
        <f t="shared" si="97"/>
        <v>0</v>
      </c>
      <c r="L441" s="504">
        <f t="shared" si="97"/>
        <v>0</v>
      </c>
      <c r="M441" s="504">
        <f t="shared" si="97"/>
        <v>0</v>
      </c>
      <c r="N441" s="1084">
        <f t="shared" si="97"/>
        <v>0</v>
      </c>
      <c r="O441" s="1084"/>
      <c r="P441" s="1085"/>
    </row>
    <row r="442" spans="1:19" ht="15">
      <c r="A442" s="11"/>
      <c r="B442" s="12" t="s">
        <v>40</v>
      </c>
      <c r="C442" s="1059">
        <f t="shared" si="96"/>
        <v>0</v>
      </c>
      <c r="D442" s="1060"/>
      <c r="E442" s="1060"/>
      <c r="F442" s="496">
        <f t="shared" si="97"/>
        <v>0</v>
      </c>
      <c r="G442" s="496">
        <f t="shared" si="97"/>
        <v>0</v>
      </c>
      <c r="H442" s="496">
        <f t="shared" si="97"/>
        <v>0</v>
      </c>
      <c r="I442" s="506">
        <f t="shared" si="97"/>
        <v>0</v>
      </c>
      <c r="J442" s="495">
        <f t="shared" si="97"/>
        <v>0</v>
      </c>
      <c r="K442" s="496">
        <f t="shared" si="97"/>
        <v>0</v>
      </c>
      <c r="L442" s="496">
        <f t="shared" si="97"/>
        <v>0</v>
      </c>
      <c r="M442" s="496">
        <f t="shared" si="97"/>
        <v>0</v>
      </c>
      <c r="N442" s="1025">
        <f t="shared" si="97"/>
        <v>0</v>
      </c>
      <c r="O442" s="1025"/>
      <c r="P442" s="1026"/>
    </row>
    <row r="443" spans="1:19" ht="15">
      <c r="A443" s="11"/>
      <c r="B443" s="12" t="s">
        <v>41</v>
      </c>
      <c r="C443" s="1063">
        <f t="shared" si="96"/>
        <v>0</v>
      </c>
      <c r="D443" s="1064"/>
      <c r="E443" s="1064"/>
      <c r="F443" s="497">
        <f t="shared" si="97"/>
        <v>0</v>
      </c>
      <c r="G443" s="497">
        <f t="shared" si="97"/>
        <v>0</v>
      </c>
      <c r="H443" s="497">
        <f t="shared" si="97"/>
        <v>0</v>
      </c>
      <c r="I443" s="43">
        <f t="shared" si="97"/>
        <v>0</v>
      </c>
      <c r="J443" s="495">
        <f t="shared" si="97"/>
        <v>0</v>
      </c>
      <c r="K443" s="496">
        <f t="shared" si="97"/>
        <v>0</v>
      </c>
      <c r="L443" s="496">
        <f t="shared" si="97"/>
        <v>0</v>
      </c>
      <c r="M443" s="496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19" ht="14.25">
      <c r="A444" s="11"/>
      <c r="B444" s="10" t="s">
        <v>42</v>
      </c>
      <c r="C444" s="1092">
        <f>SUM(C20,C55,C90,C125,C160,C195,C230,C266,C301,C337,C373,C409)</f>
        <v>1321</v>
      </c>
      <c r="D444" s="1093"/>
      <c r="E444" s="1093"/>
      <c r="F444" s="57">
        <f t="shared" ref="F444:N451" si="98">SUM(F20,F55,F90,F125,F160,F195,F230,F266,F301,F337,F373,F409)</f>
        <v>335</v>
      </c>
      <c r="G444" s="57">
        <f t="shared" si="98"/>
        <v>2079</v>
      </c>
      <c r="H444" s="57">
        <f t="shared" si="98"/>
        <v>0</v>
      </c>
      <c r="I444" s="58">
        <f t="shared" si="98"/>
        <v>3065</v>
      </c>
      <c r="J444" s="65">
        <f t="shared" si="98"/>
        <v>0</v>
      </c>
      <c r="K444" s="66">
        <f t="shared" si="98"/>
        <v>0</v>
      </c>
      <c r="L444" s="66">
        <f t="shared" si="98"/>
        <v>0</v>
      </c>
      <c r="M444" s="66">
        <f t="shared" si="98"/>
        <v>0</v>
      </c>
      <c r="N444" s="1025">
        <f t="shared" si="98"/>
        <v>0</v>
      </c>
      <c r="O444" s="1025"/>
      <c r="P444" s="1026"/>
      <c r="R444" s="1" t="s">
        <v>1</v>
      </c>
    </row>
    <row r="445" spans="1:19" ht="15">
      <c r="A445" s="11"/>
      <c r="B445" s="12" t="s">
        <v>40</v>
      </c>
      <c r="C445" s="1059">
        <f t="shared" ref="C445:C451" si="99">SUM(C21,C56,C91,C126,C161,C196,C231,C267,C302,C338,C374,C410)</f>
        <v>645</v>
      </c>
      <c r="D445" s="1060"/>
      <c r="E445" s="1060"/>
      <c r="F445" s="61">
        <f t="shared" si="98"/>
        <v>185</v>
      </c>
      <c r="G445" s="61">
        <f t="shared" si="98"/>
        <v>2008</v>
      </c>
      <c r="H445" s="61">
        <f t="shared" si="98"/>
        <v>0</v>
      </c>
      <c r="I445" s="62">
        <f t="shared" si="98"/>
        <v>2468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60">
        <f t="shared" si="98"/>
        <v>0</v>
      </c>
      <c r="O445" s="1060"/>
      <c r="P445" s="1088"/>
      <c r="Q445" s="1" t="s">
        <v>65</v>
      </c>
    </row>
    <row r="446" spans="1:19" ht="15">
      <c r="A446" s="11"/>
      <c r="B446" s="12" t="s">
        <v>41</v>
      </c>
      <c r="C446" s="1086">
        <f t="shared" si="99"/>
        <v>676</v>
      </c>
      <c r="D446" s="1087"/>
      <c r="E446" s="1087"/>
      <c r="F446" s="59">
        <f t="shared" si="98"/>
        <v>150</v>
      </c>
      <c r="G446" s="59">
        <f t="shared" si="98"/>
        <v>71</v>
      </c>
      <c r="H446" s="59">
        <f t="shared" si="98"/>
        <v>0</v>
      </c>
      <c r="I446" s="60">
        <f t="shared" si="98"/>
        <v>597</v>
      </c>
      <c r="J446" s="64">
        <f t="shared" si="98"/>
        <v>0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1060">
        <f t="shared" si="98"/>
        <v>0</v>
      </c>
      <c r="O446" s="1060"/>
      <c r="P446" s="1088"/>
    </row>
    <row r="447" spans="1:19">
      <c r="A447" s="9">
        <v>2</v>
      </c>
      <c r="B447" s="10" t="s">
        <v>43</v>
      </c>
      <c r="C447" s="1089"/>
      <c r="D447" s="1090"/>
      <c r="E447" s="1091"/>
      <c r="F447" s="482"/>
      <c r="G447" s="482"/>
      <c r="H447" s="482"/>
      <c r="I447" s="484"/>
      <c r="J447" s="481"/>
      <c r="K447" s="482"/>
      <c r="L447" s="482"/>
      <c r="M447" s="482"/>
      <c r="N447" s="1032"/>
      <c r="O447" s="1032"/>
      <c r="P447" s="1033"/>
    </row>
    <row r="448" spans="1:19" ht="15">
      <c r="A448" s="11"/>
      <c r="B448" s="12" t="s">
        <v>44</v>
      </c>
      <c r="C448" s="1086">
        <f>SUM(C24,C59,C94,C129,C164,C199,C234,C270,C305,C341,C377,C413)</f>
        <v>216</v>
      </c>
      <c r="D448" s="1087"/>
      <c r="E448" s="1087"/>
      <c r="F448" s="59">
        <f t="shared" si="98"/>
        <v>31</v>
      </c>
      <c r="G448" s="59">
        <f t="shared" si="98"/>
        <v>343</v>
      </c>
      <c r="H448" s="59">
        <f t="shared" si="98"/>
        <v>0</v>
      </c>
      <c r="I448" s="60">
        <f t="shared" si="98"/>
        <v>528</v>
      </c>
      <c r="J448" s="481"/>
      <c r="K448" s="482"/>
      <c r="L448" s="482"/>
      <c r="M448" s="482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1035</v>
      </c>
      <c r="D449" s="1087"/>
      <c r="E449" s="1087"/>
      <c r="F449" s="59">
        <f t="shared" si="98"/>
        <v>234</v>
      </c>
      <c r="G449" s="59">
        <f t="shared" si="98"/>
        <v>1636</v>
      </c>
      <c r="H449" s="59">
        <f t="shared" si="98"/>
        <v>0</v>
      </c>
      <c r="I449" s="60">
        <f t="shared" si="98"/>
        <v>2437</v>
      </c>
      <c r="J449" s="481"/>
      <c r="K449" s="482"/>
      <c r="L449" s="482"/>
      <c r="M449" s="482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481"/>
      <c r="K450" s="482"/>
      <c r="L450" s="482"/>
      <c r="M450" s="482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70</v>
      </c>
      <c r="D451" s="1087"/>
      <c r="E451" s="1087"/>
      <c r="F451" s="59">
        <f t="shared" si="98"/>
        <v>70</v>
      </c>
      <c r="G451" s="59">
        <f t="shared" si="98"/>
        <v>100</v>
      </c>
      <c r="H451" s="59">
        <f t="shared" si="98"/>
        <v>0</v>
      </c>
      <c r="I451" s="60">
        <f t="shared" si="98"/>
        <v>100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487"/>
      <c r="I452" s="38"/>
      <c r="J452" s="39"/>
      <c r="K452" s="508"/>
      <c r="L452" s="508"/>
      <c r="M452" s="508"/>
      <c r="N452" s="1042"/>
      <c r="O452" s="1042"/>
      <c r="P452" s="1043"/>
    </row>
    <row r="453" spans="1:17" ht="12.75" customHeight="1">
      <c r="B453" s="469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469"/>
      <c r="D455" s="469"/>
      <c r="E455" s="469"/>
      <c r="K455" s="1" t="s">
        <v>1</v>
      </c>
      <c r="N455" s="469"/>
      <c r="O455" s="469"/>
      <c r="P455" s="469"/>
    </row>
    <row r="456" spans="1:17">
      <c r="C456" s="469"/>
      <c r="D456" s="469"/>
      <c r="E456" s="469"/>
      <c r="K456" s="1" t="s">
        <v>1</v>
      </c>
      <c r="N456" s="469"/>
      <c r="O456" s="469"/>
      <c r="P456" s="469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6"/>
  <sheetViews>
    <sheetView topLeftCell="A146" zoomScale="80" zoomScaleNormal="80" workbookViewId="0">
      <pane xSplit="2" topLeftCell="C1" activePane="topRight" state="frozen"/>
      <selection activeCell="O501" sqref="O501"/>
      <selection pane="topRight" activeCell="S126" sqref="S126:S127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559">
        <v>1</v>
      </c>
      <c r="E6" s="559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73</v>
      </c>
      <c r="N7" s="1020"/>
      <c r="O7" s="559">
        <v>0</v>
      </c>
      <c r="P7" s="559">
        <v>7</v>
      </c>
    </row>
    <row r="8" spans="1:16" s="3" customFormat="1" ht="12.75" customHeight="1">
      <c r="A8" s="315" t="s">
        <v>51</v>
      </c>
      <c r="B8" s="315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562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563" t="s">
        <v>18</v>
      </c>
      <c r="G12" s="563" t="s">
        <v>19</v>
      </c>
      <c r="H12" s="563" t="s">
        <v>20</v>
      </c>
      <c r="I12" s="556" t="s">
        <v>21</v>
      </c>
      <c r="J12" s="33" t="s">
        <v>9</v>
      </c>
      <c r="K12" s="563" t="s">
        <v>18</v>
      </c>
      <c r="L12" s="563" t="s">
        <v>19</v>
      </c>
      <c r="M12" s="563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557"/>
      <c r="G13" s="557"/>
      <c r="H13" s="557"/>
      <c r="I13" s="558" t="s">
        <v>23</v>
      </c>
      <c r="J13" s="34" t="s">
        <v>22</v>
      </c>
      <c r="K13" s="557"/>
      <c r="L13" s="557"/>
      <c r="M13" s="557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560" t="s">
        <v>28</v>
      </c>
      <c r="G14" s="560" t="s">
        <v>29</v>
      </c>
      <c r="H14" s="560" t="s">
        <v>30</v>
      </c>
      <c r="I14" s="46" t="s">
        <v>31</v>
      </c>
      <c r="J14" s="47" t="s">
        <v>32</v>
      </c>
      <c r="K14" s="560" t="s">
        <v>33</v>
      </c>
      <c r="L14" s="560" t="s">
        <v>34</v>
      </c>
      <c r="M14" s="560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1136</v>
      </c>
      <c r="D15" s="1014"/>
      <c r="E15" s="1014"/>
      <c r="F15" s="573">
        <f>SUM(F17,F20)</f>
        <v>0</v>
      </c>
      <c r="G15" s="573">
        <f>SUM(G17,G20)</f>
        <v>0</v>
      </c>
      <c r="H15" s="573">
        <f>SUM(H17,H20)</f>
        <v>0</v>
      </c>
      <c r="I15" s="41">
        <f>SUM(I17,I20)</f>
        <v>1136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15">
        <f t="shared" si="0"/>
        <v>0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551"/>
      <c r="G16" s="551"/>
      <c r="H16" s="551"/>
      <c r="I16" s="35"/>
      <c r="J16" s="550"/>
      <c r="K16" s="551"/>
      <c r="L16" s="551"/>
      <c r="M16" s="551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572">
        <f>SUM(F18:F19)</f>
        <v>0</v>
      </c>
      <c r="G17" s="572">
        <f t="shared" ref="G17:H17" si="1">SUM(G18:G19)</f>
        <v>0</v>
      </c>
      <c r="H17" s="572">
        <f t="shared" si="1"/>
        <v>0</v>
      </c>
      <c r="I17" s="569">
        <f>SUM(C17-F17+G17-H17)</f>
        <v>0</v>
      </c>
      <c r="J17" s="568">
        <f>SUM(J18:J19)</f>
        <v>0</v>
      </c>
      <c r="K17" s="572">
        <f t="shared" ref="K17:M17" si="2">SUM(K18:K19)</f>
        <v>0</v>
      </c>
      <c r="L17" s="572">
        <f t="shared" si="2"/>
        <v>0</v>
      </c>
      <c r="M17" s="568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571">
        <v>0</v>
      </c>
      <c r="G18" s="571">
        <v>0</v>
      </c>
      <c r="H18" s="571">
        <v>0</v>
      </c>
      <c r="I18" s="42">
        <f t="shared" ref="I18:I22" si="3">SUM(C18-F18+G18-H18)</f>
        <v>0</v>
      </c>
      <c r="J18" s="153">
        <v>0</v>
      </c>
      <c r="K18" s="153">
        <v>0</v>
      </c>
      <c r="L18" s="153">
        <v>0</v>
      </c>
      <c r="M18" s="153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571">
        <v>0</v>
      </c>
      <c r="G19" s="571">
        <v>0</v>
      </c>
      <c r="H19" s="571">
        <v>0</v>
      </c>
      <c r="I19" s="42">
        <f t="shared" si="3"/>
        <v>0</v>
      </c>
      <c r="J19" s="153">
        <v>0</v>
      </c>
      <c r="K19" s="153">
        <v>0</v>
      </c>
      <c r="L19" s="153">
        <v>0</v>
      </c>
      <c r="M19" s="153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1136</v>
      </c>
      <c r="D20" s="1028"/>
      <c r="E20" s="1028"/>
      <c r="F20" s="572">
        <f>SUM(F21:F22)</f>
        <v>0</v>
      </c>
      <c r="G20" s="572">
        <f>SUM(G21:G22)</f>
        <v>0</v>
      </c>
      <c r="H20" s="572">
        <f t="shared" ref="H20" si="4">SUM(H21:H22)</f>
        <v>0</v>
      </c>
      <c r="I20" s="569">
        <f t="shared" si="3"/>
        <v>1136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1025">
        <f>SUM(N21:P22)</f>
        <v>0</v>
      </c>
      <c r="O20" s="1025"/>
      <c r="P20" s="1026"/>
    </row>
    <row r="21" spans="1:16" ht="12.75" customHeight="1">
      <c r="A21" s="11"/>
      <c r="B21" s="12" t="s">
        <v>40</v>
      </c>
      <c r="C21" s="1023">
        <v>1034</v>
      </c>
      <c r="D21" s="1024"/>
      <c r="E21" s="1024"/>
      <c r="F21" s="571">
        <v>0</v>
      </c>
      <c r="G21" s="571">
        <v>0</v>
      </c>
      <c r="H21" s="571">
        <v>0</v>
      </c>
      <c r="I21" s="42">
        <f t="shared" si="3"/>
        <v>1034</v>
      </c>
      <c r="J21" s="36">
        <v>0</v>
      </c>
      <c r="K21" s="571">
        <v>0</v>
      </c>
      <c r="L21" s="571">
        <v>0</v>
      </c>
      <c r="M21" s="566">
        <v>0</v>
      </c>
      <c r="N21" s="1025">
        <f>SUM(J21-K21+L21-M21)</f>
        <v>0</v>
      </c>
      <c r="O21" s="1025"/>
      <c r="P21" s="1026"/>
    </row>
    <row r="22" spans="1:16" ht="15">
      <c r="A22" s="11"/>
      <c r="B22" s="12" t="s">
        <v>41</v>
      </c>
      <c r="C22" s="1023">
        <v>102</v>
      </c>
      <c r="D22" s="1024"/>
      <c r="E22" s="1024"/>
      <c r="F22" s="571">
        <v>0</v>
      </c>
      <c r="G22" s="571">
        <v>0</v>
      </c>
      <c r="H22" s="571">
        <v>0</v>
      </c>
      <c r="I22" s="42">
        <f t="shared" si="3"/>
        <v>102</v>
      </c>
      <c r="J22" s="36">
        <v>0</v>
      </c>
      <c r="K22" s="566">
        <v>0</v>
      </c>
      <c r="L22" s="566">
        <v>0</v>
      </c>
      <c r="M22" s="566">
        <v>0</v>
      </c>
      <c r="N22" s="1025">
        <f>SUM(J22-K22+L22-M22)</f>
        <v>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550"/>
      <c r="K23" s="551"/>
      <c r="L23" s="551"/>
      <c r="M23" s="551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571">
        <v>0</v>
      </c>
      <c r="G24" s="571">
        <v>0</v>
      </c>
      <c r="H24" s="571">
        <v>0</v>
      </c>
      <c r="I24" s="569">
        <f t="shared" ref="I24:I27" si="6">SUM(C24-F24+G24-H24)</f>
        <v>0</v>
      </c>
      <c r="J24" s="550"/>
      <c r="K24" s="551"/>
      <c r="L24" s="551"/>
      <c r="M24" s="551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1136</v>
      </c>
      <c r="D25" s="1024"/>
      <c r="E25" s="1024"/>
      <c r="F25" s="571">
        <v>0</v>
      </c>
      <c r="G25" s="571">
        <v>0</v>
      </c>
      <c r="H25" s="571">
        <v>0</v>
      </c>
      <c r="I25" s="569">
        <f t="shared" si="6"/>
        <v>1136</v>
      </c>
      <c r="J25" s="550"/>
      <c r="K25" s="551"/>
      <c r="L25" s="551"/>
      <c r="M25" s="551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571">
        <v>0</v>
      </c>
      <c r="G26" s="571">
        <v>0</v>
      </c>
      <c r="H26" s="571">
        <v>0</v>
      </c>
      <c r="I26" s="569">
        <f t="shared" si="6"/>
        <v>0</v>
      </c>
      <c r="J26" s="550"/>
      <c r="K26" s="551"/>
      <c r="L26" s="551"/>
      <c r="M26" s="551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570">
        <v>0</v>
      </c>
      <c r="G27" s="570">
        <v>0</v>
      </c>
      <c r="H27" s="570">
        <v>0</v>
      </c>
      <c r="I27" s="569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565"/>
      <c r="I28" s="38"/>
      <c r="J28" s="39"/>
      <c r="K28" s="538"/>
      <c r="L28" s="538"/>
      <c r="M28" s="538"/>
      <c r="N28" s="1042"/>
      <c r="O28" s="1042"/>
      <c r="P28" s="1043"/>
    </row>
    <row r="29" spans="1:16">
      <c r="B29" s="540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2.7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559">
        <v>1</v>
      </c>
      <c r="E41" s="559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Juli</v>
      </c>
      <c r="N42" s="1020"/>
      <c r="O42" s="559">
        <f>+O7</f>
        <v>0</v>
      </c>
      <c r="P42" s="559">
        <f>+P7</f>
        <v>7</v>
      </c>
    </row>
    <row r="43" spans="1:16" s="3" customFormat="1" ht="12.75" customHeight="1">
      <c r="A43" s="316" t="s">
        <v>62</v>
      </c>
      <c r="B43" s="316"/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562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563" t="s">
        <v>18</v>
      </c>
      <c r="G47" s="563" t="s">
        <v>19</v>
      </c>
      <c r="H47" s="563" t="s">
        <v>20</v>
      </c>
      <c r="I47" s="556" t="s">
        <v>21</v>
      </c>
      <c r="J47" s="33" t="s">
        <v>9</v>
      </c>
      <c r="K47" s="563" t="s">
        <v>18</v>
      </c>
      <c r="L47" s="563" t="s">
        <v>19</v>
      </c>
      <c r="M47" s="563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557"/>
      <c r="G48" s="557"/>
      <c r="H48" s="557"/>
      <c r="I48" s="558" t="s">
        <v>23</v>
      </c>
      <c r="J48" s="34" t="s">
        <v>22</v>
      </c>
      <c r="K48" s="557"/>
      <c r="L48" s="557"/>
      <c r="M48" s="557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560" t="s">
        <v>28</v>
      </c>
      <c r="G49" s="560" t="s">
        <v>29</v>
      </c>
      <c r="H49" s="560" t="s">
        <v>30</v>
      </c>
      <c r="I49" s="46" t="s">
        <v>31</v>
      </c>
      <c r="J49" s="47" t="s">
        <v>32</v>
      </c>
      <c r="K49" s="560" t="s">
        <v>33</v>
      </c>
      <c r="L49" s="560" t="s">
        <v>34</v>
      </c>
      <c r="M49" s="560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0</v>
      </c>
      <c r="D50" s="1048"/>
      <c r="E50" s="1048"/>
      <c r="F50" s="561">
        <f>SUM(F52,F55)</f>
        <v>0</v>
      </c>
      <c r="G50" s="561">
        <f>SUM(G52,G55)</f>
        <v>80</v>
      </c>
      <c r="H50" s="561">
        <f>SUM(H52,H55)</f>
        <v>0</v>
      </c>
      <c r="I50" s="7">
        <f>SUM(I52,I55)</f>
        <v>80</v>
      </c>
      <c r="J50" s="7">
        <f>SUM(J52,J55)</f>
        <v>0</v>
      </c>
      <c r="K50" s="7">
        <f t="shared" ref="K50:N50" si="8">SUM(K52,K55)</f>
        <v>0</v>
      </c>
      <c r="L50" s="7">
        <f t="shared" si="8"/>
        <v>0</v>
      </c>
      <c r="M50" s="7">
        <f t="shared" si="8"/>
        <v>0</v>
      </c>
      <c r="N50" s="1015">
        <f t="shared" si="8"/>
        <v>0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551"/>
      <c r="G51" s="551"/>
      <c r="H51" s="551"/>
      <c r="I51" s="35"/>
      <c r="J51" s="550"/>
      <c r="K51" s="551"/>
      <c r="L51" s="551"/>
      <c r="M51" s="551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568">
        <f>SUM(F53:F54)</f>
        <v>0</v>
      </c>
      <c r="G52" s="568">
        <f t="shared" ref="G52:H52" si="9">SUM(G53:G54)</f>
        <v>0</v>
      </c>
      <c r="H52" s="568">
        <f t="shared" si="9"/>
        <v>0</v>
      </c>
      <c r="I52" s="548">
        <f>SUM(C52-F52+G52-H52)</f>
        <v>0</v>
      </c>
      <c r="J52" s="568">
        <f>SUM(J53:J54)</f>
        <v>0</v>
      </c>
      <c r="K52" s="568">
        <f t="shared" ref="K52:M52" si="10">SUM(K53:K54)</f>
        <v>0</v>
      </c>
      <c r="L52" s="568">
        <f t="shared" si="10"/>
        <v>0</v>
      </c>
      <c r="M52" s="568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566">
        <v>0</v>
      </c>
      <c r="G53" s="566">
        <v>0</v>
      </c>
      <c r="H53" s="566">
        <v>0</v>
      </c>
      <c r="I53" s="544">
        <f t="shared" ref="I53:I57" si="11">SUM(C53-F53+G53-H53)</f>
        <v>0</v>
      </c>
      <c r="J53" s="153">
        <v>0</v>
      </c>
      <c r="K53" s="153">
        <v>0</v>
      </c>
      <c r="L53" s="153">
        <v>0</v>
      </c>
      <c r="M53" s="153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566">
        <v>0</v>
      </c>
      <c r="G54" s="566">
        <v>0</v>
      </c>
      <c r="H54" s="566">
        <v>0</v>
      </c>
      <c r="I54" s="544">
        <f t="shared" si="11"/>
        <v>0</v>
      </c>
      <c r="J54" s="153">
        <v>0</v>
      </c>
      <c r="K54" s="153">
        <v>0</v>
      </c>
      <c r="L54" s="153">
        <v>0</v>
      </c>
      <c r="M54" s="153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0</v>
      </c>
      <c r="D55" s="1050"/>
      <c r="E55" s="1050"/>
      <c r="F55" s="568">
        <f>SUM(F56:F57)</f>
        <v>0</v>
      </c>
      <c r="G55" s="568">
        <f t="shared" ref="G55:H55" si="12">SUM(G56:G57)</f>
        <v>80</v>
      </c>
      <c r="H55" s="568">
        <f t="shared" si="12"/>
        <v>0</v>
      </c>
      <c r="I55" s="548">
        <f t="shared" si="11"/>
        <v>80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0</v>
      </c>
      <c r="M55" s="13">
        <f t="shared" si="13"/>
        <v>0</v>
      </c>
      <c r="N55" s="1025">
        <f>SUM(N56:P57)</f>
        <v>0</v>
      </c>
      <c r="O55" s="1025"/>
      <c r="P55" s="1026"/>
    </row>
    <row r="56" spans="1:16" ht="12.75" customHeight="1">
      <c r="A56" s="11"/>
      <c r="B56" s="12" t="s">
        <v>40</v>
      </c>
      <c r="C56" s="1051">
        <v>0</v>
      </c>
      <c r="D56" s="1052"/>
      <c r="E56" s="1052"/>
      <c r="F56" s="566">
        <v>0</v>
      </c>
      <c r="G56" s="566">
        <v>80</v>
      </c>
      <c r="H56" s="566">
        <v>0</v>
      </c>
      <c r="I56" s="544">
        <f t="shared" si="11"/>
        <v>80</v>
      </c>
      <c r="J56" s="36">
        <v>0</v>
      </c>
      <c r="K56" s="566">
        <v>0</v>
      </c>
      <c r="L56" s="566">
        <v>0</v>
      </c>
      <c r="M56" s="566">
        <v>0</v>
      </c>
      <c r="N56" s="1025">
        <f>SUM(J56-K56+L56-M56)</f>
        <v>0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566">
        <v>0</v>
      </c>
      <c r="G57" s="566">
        <v>0</v>
      </c>
      <c r="H57" s="566">
        <v>0</v>
      </c>
      <c r="I57" s="544">
        <f t="shared" si="11"/>
        <v>0</v>
      </c>
      <c r="J57" s="36">
        <v>0</v>
      </c>
      <c r="K57" s="566">
        <v>0</v>
      </c>
      <c r="L57" s="566">
        <v>0</v>
      </c>
      <c r="M57" s="566">
        <v>0</v>
      </c>
      <c r="N57" s="1025">
        <f>SUM(J57-K57+L57-M57)</f>
        <v>0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551"/>
      <c r="G58" s="551"/>
      <c r="H58" s="551"/>
      <c r="I58" s="542"/>
      <c r="J58" s="550"/>
      <c r="K58" s="551"/>
      <c r="L58" s="551"/>
      <c r="M58" s="551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566">
        <v>0</v>
      </c>
      <c r="G59" s="566">
        <v>0</v>
      </c>
      <c r="H59" s="566">
        <v>0</v>
      </c>
      <c r="I59" s="548">
        <f t="shared" ref="I59:I62" si="14">SUM(C59-F59+G59-H59)</f>
        <v>0</v>
      </c>
      <c r="J59" s="550"/>
      <c r="K59" s="551"/>
      <c r="L59" s="551"/>
      <c r="M59" s="551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0</v>
      </c>
      <c r="D60" s="1052"/>
      <c r="E60" s="1052"/>
      <c r="F60" s="566">
        <v>0</v>
      </c>
      <c r="G60" s="566">
        <v>80</v>
      </c>
      <c r="H60" s="566">
        <v>0</v>
      </c>
      <c r="I60" s="548">
        <f t="shared" si="14"/>
        <v>80</v>
      </c>
      <c r="J60" s="550"/>
      <c r="K60" s="551"/>
      <c r="L60" s="551"/>
      <c r="M60" s="551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566">
        <v>0</v>
      </c>
      <c r="G61" s="566">
        <v>0</v>
      </c>
      <c r="H61" s="566">
        <v>0</v>
      </c>
      <c r="I61" s="548">
        <f t="shared" si="14"/>
        <v>0</v>
      </c>
      <c r="J61" s="550"/>
      <c r="K61" s="551"/>
      <c r="L61" s="551"/>
      <c r="M61" s="551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567">
        <v>0</v>
      </c>
      <c r="G62" s="567">
        <v>0</v>
      </c>
      <c r="H62" s="567">
        <v>0</v>
      </c>
      <c r="I62" s="548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565"/>
      <c r="I63" s="38"/>
      <c r="J63" s="39"/>
      <c r="K63" s="538"/>
      <c r="L63" s="538"/>
      <c r="M63" s="538"/>
      <c r="N63" s="1042"/>
      <c r="O63" s="1042"/>
      <c r="P63" s="1043"/>
    </row>
    <row r="64" spans="1:16">
      <c r="B64" s="540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540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539"/>
      <c r="O65" s="539"/>
      <c r="P65" s="539"/>
    </row>
    <row r="66" spans="1:16" ht="12.75" customHeight="1">
      <c r="B66" s="540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539"/>
      <c r="O66" s="539"/>
      <c r="P66" s="539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559">
        <v>1</v>
      </c>
      <c r="E76" s="559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Juli</v>
      </c>
      <c r="N77" s="1020"/>
      <c r="O77" s="559">
        <f>+O42</f>
        <v>0</v>
      </c>
      <c r="P77" s="559">
        <f>+P42</f>
        <v>7</v>
      </c>
    </row>
    <row r="78" spans="1:16" s="3" customFormat="1" ht="12.75" customHeight="1">
      <c r="A78" s="316" t="s">
        <v>11</v>
      </c>
      <c r="B78" s="316"/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562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563" t="s">
        <v>18</v>
      </c>
      <c r="G82" s="563" t="s">
        <v>19</v>
      </c>
      <c r="H82" s="563" t="s">
        <v>20</v>
      </c>
      <c r="I82" s="556" t="s">
        <v>21</v>
      </c>
      <c r="J82" s="33" t="s">
        <v>9</v>
      </c>
      <c r="K82" s="563" t="s">
        <v>18</v>
      </c>
      <c r="L82" s="563" t="s">
        <v>19</v>
      </c>
      <c r="M82" s="563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557"/>
      <c r="G83" s="557"/>
      <c r="H83" s="557"/>
      <c r="I83" s="558" t="s">
        <v>23</v>
      </c>
      <c r="J83" s="34" t="s">
        <v>22</v>
      </c>
      <c r="K83" s="557"/>
      <c r="L83" s="557"/>
      <c r="M83" s="557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560" t="s">
        <v>28</v>
      </c>
      <c r="G84" s="560" t="s">
        <v>29</v>
      </c>
      <c r="H84" s="560" t="s">
        <v>30</v>
      </c>
      <c r="I84" s="46" t="s">
        <v>31</v>
      </c>
      <c r="J84" s="47" t="s">
        <v>32</v>
      </c>
      <c r="K84" s="560" t="s">
        <v>33</v>
      </c>
      <c r="L84" s="560" t="s">
        <v>34</v>
      </c>
      <c r="M84" s="560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569</v>
      </c>
      <c r="D85" s="1048"/>
      <c r="E85" s="1048"/>
      <c r="F85" s="561">
        <f>SUM(F87,F90)</f>
        <v>398</v>
      </c>
      <c r="G85" s="573">
        <f>SUM(G87,G90)</f>
        <v>60</v>
      </c>
      <c r="H85" s="30">
        <f>SUM(H87,H90)</f>
        <v>0</v>
      </c>
      <c r="I85" s="7">
        <f>SUM(I87,I90)</f>
        <v>231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551"/>
      <c r="G86" s="551"/>
      <c r="H86" s="551"/>
      <c r="I86" s="35"/>
      <c r="J86" s="550"/>
      <c r="K86" s="551"/>
      <c r="L86" s="551"/>
      <c r="M86" s="551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568">
        <f>SUM(F88:F89)</f>
        <v>0</v>
      </c>
      <c r="G87" s="572">
        <f t="shared" ref="G87:H87" si="17">SUM(G88:G89)</f>
        <v>0</v>
      </c>
      <c r="H87" s="568">
        <f t="shared" si="17"/>
        <v>0</v>
      </c>
      <c r="I87" s="548">
        <f>SUM(C87-F87+G87-H87)</f>
        <v>0</v>
      </c>
      <c r="J87" s="568">
        <f>SUM(J88:J89)</f>
        <v>0</v>
      </c>
      <c r="K87" s="568">
        <f t="shared" ref="K87:M87" si="18">SUM(K88:K89)</f>
        <v>0</v>
      </c>
      <c r="L87" s="568">
        <f t="shared" si="18"/>
        <v>0</v>
      </c>
      <c r="M87" s="568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566">
        <v>0</v>
      </c>
      <c r="G88" s="571">
        <v>0</v>
      </c>
      <c r="H88" s="566">
        <v>0</v>
      </c>
      <c r="I88" s="544">
        <f t="shared" ref="I88:I92" si="19">SUM(C88-F88+G88-H88)</f>
        <v>0</v>
      </c>
      <c r="J88" s="153">
        <v>0</v>
      </c>
      <c r="K88" s="153">
        <v>0</v>
      </c>
      <c r="L88" s="153">
        <v>0</v>
      </c>
      <c r="M88" s="153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566">
        <v>0</v>
      </c>
      <c r="G89" s="571">
        <v>0</v>
      </c>
      <c r="H89" s="566">
        <v>0</v>
      </c>
      <c r="I89" s="544">
        <f t="shared" si="19"/>
        <v>0</v>
      </c>
      <c r="J89" s="153">
        <v>0</v>
      </c>
      <c r="K89" s="153">
        <v>0</v>
      </c>
      <c r="L89" s="153">
        <v>0</v>
      </c>
      <c r="M89" s="153">
        <v>0</v>
      </c>
      <c r="N89" s="1025">
        <f>SUM(J89-K89+L89-M89)</f>
        <v>0</v>
      </c>
      <c r="O89" s="1025"/>
      <c r="P89" s="1026"/>
    </row>
    <row r="90" spans="1:16" ht="12.75" customHeight="1">
      <c r="A90" s="11"/>
      <c r="B90" s="10" t="s">
        <v>42</v>
      </c>
      <c r="C90" s="1049">
        <f>SUM(C91:E92)</f>
        <v>569</v>
      </c>
      <c r="D90" s="1050"/>
      <c r="E90" s="1050"/>
      <c r="F90" s="572">
        <f>SUM(F91:F92)</f>
        <v>398</v>
      </c>
      <c r="G90" s="572">
        <f t="shared" ref="G90:H90" si="20">SUM(G91:G92)</f>
        <v>60</v>
      </c>
      <c r="H90" s="572">
        <f t="shared" si="20"/>
        <v>0</v>
      </c>
      <c r="I90" s="569">
        <f t="shared" si="19"/>
        <v>231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2.75" customHeight="1">
      <c r="A91" s="11"/>
      <c r="B91" s="12" t="s">
        <v>40</v>
      </c>
      <c r="C91" s="1051">
        <v>240</v>
      </c>
      <c r="D91" s="1052"/>
      <c r="E91" s="1052"/>
      <c r="F91" s="566">
        <v>69</v>
      </c>
      <c r="G91" s="571">
        <v>60</v>
      </c>
      <c r="H91" s="31">
        <v>0</v>
      </c>
      <c r="I91" s="544">
        <f t="shared" si="19"/>
        <v>231</v>
      </c>
      <c r="J91" s="36">
        <v>0</v>
      </c>
      <c r="K91" s="566">
        <v>0</v>
      </c>
      <c r="L91" s="566">
        <v>0</v>
      </c>
      <c r="M91" s="566">
        <v>0</v>
      </c>
      <c r="N91" s="1025">
        <f>SUM(J91-K91+L91-M91)</f>
        <v>0</v>
      </c>
      <c r="O91" s="1025"/>
      <c r="P91" s="1026"/>
    </row>
    <row r="92" spans="1:16" ht="12.75" customHeight="1">
      <c r="A92" s="11"/>
      <c r="B92" s="12" t="s">
        <v>41</v>
      </c>
      <c r="C92" s="1051">
        <v>329</v>
      </c>
      <c r="D92" s="1052"/>
      <c r="E92" s="1052"/>
      <c r="F92" s="566">
        <v>329</v>
      </c>
      <c r="G92" s="571">
        <v>0</v>
      </c>
      <c r="H92" s="31">
        <v>0</v>
      </c>
      <c r="I92" s="544">
        <f t="shared" si="19"/>
        <v>0</v>
      </c>
      <c r="J92" s="36">
        <v>0</v>
      </c>
      <c r="K92" s="566">
        <v>0</v>
      </c>
      <c r="L92" s="566">
        <v>0</v>
      </c>
      <c r="M92" s="566">
        <v>0</v>
      </c>
      <c r="N92" s="1025">
        <f>SUM(J92-K92+L92-M92)</f>
        <v>0</v>
      </c>
      <c r="O92" s="1025"/>
      <c r="P92" s="1026"/>
    </row>
    <row r="93" spans="1:16" ht="12.75" customHeight="1">
      <c r="A93" s="9">
        <v>2</v>
      </c>
      <c r="B93" s="10" t="s">
        <v>43</v>
      </c>
      <c r="C93" s="1029"/>
      <c r="D93" s="1030"/>
      <c r="E93" s="1030"/>
      <c r="F93" s="551"/>
      <c r="G93" s="551"/>
      <c r="H93" s="551"/>
      <c r="I93" s="542"/>
      <c r="J93" s="550"/>
      <c r="K93" s="551"/>
      <c r="L93" s="551"/>
      <c r="M93" s="551"/>
      <c r="N93" s="1032"/>
      <c r="O93" s="1032"/>
      <c r="P93" s="1033"/>
    </row>
    <row r="94" spans="1:16" ht="14.25">
      <c r="A94" s="11"/>
      <c r="B94" s="12" t="s">
        <v>44</v>
      </c>
      <c r="C94" s="1051">
        <v>175</v>
      </c>
      <c r="D94" s="1052"/>
      <c r="E94" s="1052"/>
      <c r="F94" s="566">
        <v>175</v>
      </c>
      <c r="G94" s="571">
        <v>0</v>
      </c>
      <c r="H94" s="566">
        <v>0</v>
      </c>
      <c r="I94" s="548">
        <f t="shared" ref="I94:I97" si="22">SUM(C94-F94+G94-H94)</f>
        <v>0</v>
      </c>
      <c r="J94" s="550"/>
      <c r="K94" s="551"/>
      <c r="L94" s="551"/>
      <c r="M94" s="551"/>
      <c r="N94" s="1032"/>
      <c r="O94" s="1032"/>
      <c r="P94" s="1033"/>
    </row>
    <row r="95" spans="1:16" ht="14.25">
      <c r="A95" s="11"/>
      <c r="B95" s="12" t="s">
        <v>45</v>
      </c>
      <c r="C95" s="1051">
        <v>394</v>
      </c>
      <c r="D95" s="1052"/>
      <c r="E95" s="1052"/>
      <c r="F95" s="566">
        <v>223</v>
      </c>
      <c r="G95" s="571">
        <v>40</v>
      </c>
      <c r="H95" s="31">
        <v>0</v>
      </c>
      <c r="I95" s="548">
        <f t="shared" si="22"/>
        <v>211</v>
      </c>
      <c r="J95" s="550"/>
      <c r="K95" s="551"/>
      <c r="L95" s="551"/>
      <c r="M95" s="551"/>
      <c r="N95" s="1032"/>
      <c r="O95" s="1032"/>
      <c r="P95" s="1033"/>
    </row>
    <row r="96" spans="1:16" ht="14.25">
      <c r="A96" s="9"/>
      <c r="B96" s="12" t="s">
        <v>46</v>
      </c>
      <c r="C96" s="1051">
        <v>0</v>
      </c>
      <c r="D96" s="1052"/>
      <c r="E96" s="1052"/>
      <c r="F96" s="566">
        <v>0</v>
      </c>
      <c r="G96" s="566">
        <v>0</v>
      </c>
      <c r="H96" s="566">
        <v>0</v>
      </c>
      <c r="I96" s="548">
        <f t="shared" si="22"/>
        <v>0</v>
      </c>
      <c r="J96" s="550"/>
      <c r="K96" s="551"/>
      <c r="L96" s="551"/>
      <c r="M96" s="551"/>
      <c r="N96" s="1032"/>
      <c r="O96" s="1032"/>
      <c r="P96" s="1033"/>
    </row>
    <row r="97" spans="1:16" ht="12.75" customHeight="1">
      <c r="A97" s="14"/>
      <c r="B97" s="15" t="s">
        <v>47</v>
      </c>
      <c r="C97" s="1053">
        <v>0</v>
      </c>
      <c r="D97" s="1054"/>
      <c r="E97" s="1054"/>
      <c r="F97" s="567">
        <v>0</v>
      </c>
      <c r="G97" s="567">
        <v>20</v>
      </c>
      <c r="H97" s="567">
        <v>0</v>
      </c>
      <c r="I97" s="548">
        <f t="shared" si="22"/>
        <v>20</v>
      </c>
      <c r="J97" s="37"/>
      <c r="K97" s="16"/>
      <c r="L97" s="16"/>
      <c r="M97" s="16"/>
      <c r="N97" s="1036"/>
      <c r="O97" s="1036"/>
      <c r="P97" s="1037"/>
    </row>
    <row r="98" spans="1:16" ht="12.7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565"/>
      <c r="I98" s="38"/>
      <c r="J98" s="39"/>
      <c r="K98" s="538"/>
      <c r="L98" s="538"/>
      <c r="M98" s="538"/>
      <c r="N98" s="1042"/>
      <c r="O98" s="1042"/>
      <c r="P98" s="1043"/>
    </row>
    <row r="99" spans="1:16">
      <c r="B99" s="540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540"/>
      <c r="D101" s="540"/>
      <c r="E101" s="540"/>
      <c r="N101" s="540"/>
      <c r="O101" s="540"/>
      <c r="P101" s="540"/>
    </row>
    <row r="102" spans="1:16">
      <c r="C102" s="540"/>
      <c r="D102" s="540"/>
      <c r="E102" s="540"/>
      <c r="N102" s="540"/>
      <c r="O102" s="540"/>
      <c r="P102" s="540"/>
    </row>
    <row r="103" spans="1:16" ht="12.75" customHeight="1">
      <c r="C103" s="540"/>
      <c r="D103" s="540"/>
      <c r="E103" s="540"/>
      <c r="N103" s="540"/>
      <c r="O103" s="540"/>
      <c r="P103" s="540"/>
    </row>
    <row r="104" spans="1:16" ht="12.75" customHeight="1">
      <c r="C104" s="540"/>
      <c r="D104" s="540"/>
      <c r="E104" s="540"/>
      <c r="N104" s="540"/>
      <c r="O104" s="540"/>
      <c r="P104" s="540"/>
    </row>
    <row r="105" spans="1:16" ht="12.75" customHeight="1">
      <c r="C105" s="540"/>
      <c r="D105" s="540"/>
      <c r="E105" s="540"/>
      <c r="N105" s="540"/>
      <c r="O105" s="540"/>
      <c r="P105" s="540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559">
        <v>1</v>
      </c>
      <c r="E111" s="559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Juli</v>
      </c>
      <c r="N112" s="1020"/>
      <c r="O112" s="559">
        <f>+O77</f>
        <v>0</v>
      </c>
      <c r="P112" s="559">
        <f>+P77</f>
        <v>7</v>
      </c>
    </row>
    <row r="113" spans="1:16" s="3" customFormat="1" ht="20.100000000000001" customHeight="1">
      <c r="A113" s="316" t="s">
        <v>54</v>
      </c>
      <c r="B113" s="316"/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562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563" t="s">
        <v>18</v>
      </c>
      <c r="G117" s="563" t="s">
        <v>19</v>
      </c>
      <c r="H117" s="563" t="s">
        <v>20</v>
      </c>
      <c r="I117" s="556" t="s">
        <v>21</v>
      </c>
      <c r="J117" s="33" t="s">
        <v>9</v>
      </c>
      <c r="K117" s="563" t="s">
        <v>18</v>
      </c>
      <c r="L117" s="563" t="s">
        <v>19</v>
      </c>
      <c r="M117" s="563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557"/>
      <c r="G118" s="557"/>
      <c r="H118" s="557"/>
      <c r="I118" s="558" t="s">
        <v>23</v>
      </c>
      <c r="J118" s="34" t="s">
        <v>22</v>
      </c>
      <c r="K118" s="557"/>
      <c r="L118" s="557"/>
      <c r="M118" s="557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560" t="s">
        <v>28</v>
      </c>
      <c r="G119" s="560" t="s">
        <v>29</v>
      </c>
      <c r="H119" s="560" t="s">
        <v>30</v>
      </c>
      <c r="I119" s="46" t="s">
        <v>31</v>
      </c>
      <c r="J119" s="47" t="s">
        <v>32</v>
      </c>
      <c r="K119" s="560" t="s">
        <v>33</v>
      </c>
      <c r="L119" s="560" t="s">
        <v>34</v>
      </c>
      <c r="M119" s="560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95</v>
      </c>
      <c r="D120" s="1048"/>
      <c r="E120" s="1048"/>
      <c r="F120" s="561">
        <f>SUM(F122,F125)</f>
        <v>0</v>
      </c>
      <c r="G120" s="561">
        <f>SUM(G122,G125)</f>
        <v>170</v>
      </c>
      <c r="H120" s="561">
        <f>SUM(H122,H125)</f>
        <v>0</v>
      </c>
      <c r="I120" s="7">
        <f>SUM(I122,I125)</f>
        <v>265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0</v>
      </c>
      <c r="M120" s="7">
        <f>SUM(M122,M125)</f>
        <v>0</v>
      </c>
      <c r="N120" s="1015">
        <f>SUM(N122,N125)</f>
        <v>0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579"/>
      <c r="G121" s="579"/>
      <c r="H121" s="579"/>
      <c r="I121" s="72"/>
      <c r="J121" s="578"/>
      <c r="K121" s="579"/>
      <c r="L121" s="579"/>
      <c r="M121" s="579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547">
        <f>SUM(F123:F124)</f>
        <v>0</v>
      </c>
      <c r="G122" s="547">
        <f t="shared" ref="G122:H122" si="24">SUM(G123:G124)</f>
        <v>0</v>
      </c>
      <c r="H122" s="547">
        <f t="shared" si="24"/>
        <v>0</v>
      </c>
      <c r="I122" s="548">
        <f>SUM(C122-F122+G122-H122)</f>
        <v>0</v>
      </c>
      <c r="J122" s="547">
        <f>SUM(J123:J124)</f>
        <v>0</v>
      </c>
      <c r="K122" s="547">
        <f t="shared" ref="K122:M122" si="25">SUM(K123:K124)</f>
        <v>0</v>
      </c>
      <c r="L122" s="547">
        <f t="shared" si="25"/>
        <v>0</v>
      </c>
      <c r="M122" s="547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543">
        <v>0</v>
      </c>
      <c r="G123" s="543">
        <v>0</v>
      </c>
      <c r="H123" s="543">
        <v>0</v>
      </c>
      <c r="I123" s="544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543">
        <v>0</v>
      </c>
      <c r="G124" s="543">
        <v>0</v>
      </c>
      <c r="H124" s="543">
        <v>0</v>
      </c>
      <c r="I124" s="544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95</v>
      </c>
      <c r="D125" s="1025"/>
      <c r="E125" s="1025"/>
      <c r="F125" s="547">
        <f>SUM(F126:F127)</f>
        <v>0</v>
      </c>
      <c r="G125" s="547">
        <f t="shared" ref="G125:H125" si="27">SUM(G126:G127)</f>
        <v>170</v>
      </c>
      <c r="H125" s="547">
        <f t="shared" si="27"/>
        <v>0</v>
      </c>
      <c r="I125" s="569">
        <f t="shared" si="26"/>
        <v>265</v>
      </c>
      <c r="J125" s="74">
        <f>SUM(J126:J127)</f>
        <v>0</v>
      </c>
      <c r="K125" s="74">
        <f>SUM(K126:K127)</f>
        <v>0</v>
      </c>
      <c r="L125" s="74">
        <f t="shared" ref="L125:M125" si="28">SUM(L126:L127)</f>
        <v>0</v>
      </c>
      <c r="M125" s="74">
        <f t="shared" si="28"/>
        <v>0</v>
      </c>
      <c r="N125" s="1025">
        <f>SUM(N126:P127)</f>
        <v>0</v>
      </c>
      <c r="O125" s="1025"/>
      <c r="P125" s="1026"/>
    </row>
    <row r="126" spans="1:16" ht="15">
      <c r="A126" s="11"/>
      <c r="B126" s="12" t="s">
        <v>40</v>
      </c>
      <c r="C126" s="1059">
        <v>95</v>
      </c>
      <c r="D126" s="1060"/>
      <c r="E126" s="1060"/>
      <c r="F126" s="543">
        <v>0</v>
      </c>
      <c r="G126" s="581">
        <v>170</v>
      </c>
      <c r="H126" s="543">
        <v>0</v>
      </c>
      <c r="I126" s="544">
        <f t="shared" si="26"/>
        <v>265</v>
      </c>
      <c r="J126" s="75">
        <v>0</v>
      </c>
      <c r="K126" s="543">
        <v>0</v>
      </c>
      <c r="L126" s="543">
        <v>0</v>
      </c>
      <c r="M126" s="543">
        <v>0</v>
      </c>
      <c r="N126" s="1025">
        <f>SUM(J126-K126+L126-M126)</f>
        <v>0</v>
      </c>
      <c r="O126" s="1025"/>
      <c r="P126" s="1026"/>
    </row>
    <row r="127" spans="1:16" ht="12.75" customHeight="1">
      <c r="A127" s="11"/>
      <c r="B127" s="12" t="s">
        <v>41</v>
      </c>
      <c r="C127" s="1059">
        <v>0</v>
      </c>
      <c r="D127" s="1060"/>
      <c r="E127" s="1060"/>
      <c r="F127" s="581">
        <v>0</v>
      </c>
      <c r="G127" s="543">
        <v>0</v>
      </c>
      <c r="H127" s="543">
        <v>0</v>
      </c>
      <c r="I127" s="544">
        <f t="shared" si="26"/>
        <v>0</v>
      </c>
      <c r="J127" s="75">
        <v>0</v>
      </c>
      <c r="K127" s="543">
        <v>0</v>
      </c>
      <c r="L127" s="543">
        <v>0</v>
      </c>
      <c r="M127" s="543">
        <v>0</v>
      </c>
      <c r="N127" s="1025">
        <f>SUM(J127-K127+L127-M127)</f>
        <v>0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579"/>
      <c r="G128" s="579"/>
      <c r="H128" s="579"/>
      <c r="I128" s="576"/>
      <c r="J128" s="578"/>
      <c r="K128" s="579"/>
      <c r="L128" s="579"/>
      <c r="M128" s="579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543">
        <v>0</v>
      </c>
      <c r="G129" s="543">
        <v>0</v>
      </c>
      <c r="H129" s="543">
        <v>0</v>
      </c>
      <c r="I129" s="548">
        <f t="shared" ref="I129:I132" si="29">SUM(C129-F129+G129-H129)</f>
        <v>0</v>
      </c>
      <c r="J129" s="578"/>
      <c r="K129" s="579"/>
      <c r="L129" s="579"/>
      <c r="M129" s="579"/>
      <c r="N129" s="1061"/>
      <c r="O129" s="1061"/>
      <c r="P129" s="1062"/>
    </row>
    <row r="130" spans="1:16" ht="12.75" customHeight="1">
      <c r="A130" s="11"/>
      <c r="B130" s="12" t="s">
        <v>45</v>
      </c>
      <c r="C130" s="1098">
        <v>95</v>
      </c>
      <c r="D130" s="1099"/>
      <c r="E130" s="1099"/>
      <c r="F130" s="581">
        <v>0</v>
      </c>
      <c r="G130" s="581">
        <v>145</v>
      </c>
      <c r="H130" s="581">
        <v>0</v>
      </c>
      <c r="I130" s="569">
        <f t="shared" si="29"/>
        <v>240</v>
      </c>
      <c r="J130" s="578"/>
      <c r="K130" s="579"/>
      <c r="L130" s="579"/>
      <c r="M130" s="579"/>
      <c r="N130" s="1061"/>
      <c r="O130" s="1061"/>
      <c r="P130" s="1062"/>
    </row>
    <row r="131" spans="1:16" ht="12.75" customHeight="1">
      <c r="A131" s="9"/>
      <c r="B131" s="12" t="s">
        <v>46</v>
      </c>
      <c r="C131" s="1098">
        <v>0</v>
      </c>
      <c r="D131" s="1099"/>
      <c r="E131" s="1099"/>
      <c r="F131" s="581">
        <v>0</v>
      </c>
      <c r="G131" s="581">
        <v>0</v>
      </c>
      <c r="H131" s="543">
        <v>0</v>
      </c>
      <c r="I131" s="548">
        <f t="shared" si="29"/>
        <v>0</v>
      </c>
      <c r="J131" s="578"/>
      <c r="K131" s="579"/>
      <c r="L131" s="579"/>
      <c r="M131" s="579"/>
      <c r="N131" s="1061"/>
      <c r="O131" s="1061"/>
      <c r="P131" s="1062"/>
    </row>
    <row r="132" spans="1:16" ht="12.75" customHeight="1">
      <c r="A132" s="14"/>
      <c r="B132" s="15" t="s">
        <v>47</v>
      </c>
      <c r="C132" s="1096">
        <v>0</v>
      </c>
      <c r="D132" s="1097"/>
      <c r="E132" s="1097"/>
      <c r="F132" s="580">
        <v>0</v>
      </c>
      <c r="G132" s="580">
        <v>25</v>
      </c>
      <c r="H132" s="546">
        <v>0</v>
      </c>
      <c r="I132" s="548">
        <f t="shared" si="29"/>
        <v>25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577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540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540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539"/>
      <c r="O135" s="539"/>
      <c r="P135" s="539"/>
    </row>
    <row r="136" spans="1:16" ht="12.75" customHeight="1">
      <c r="B136" s="540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539"/>
      <c r="O136" s="539"/>
      <c r="P136" s="539"/>
    </row>
    <row r="137" spans="1:16" ht="7.5" customHeight="1">
      <c r="C137" s="540"/>
      <c r="D137" s="540"/>
      <c r="E137" s="540"/>
      <c r="I137" s="3"/>
      <c r="N137" s="540"/>
      <c r="O137" s="540"/>
      <c r="P137" s="540"/>
    </row>
    <row r="138" spans="1:16" ht="18" customHeight="1">
      <c r="C138" s="540"/>
      <c r="D138" s="540"/>
      <c r="E138" s="540"/>
      <c r="N138" s="540"/>
      <c r="O138" s="540"/>
      <c r="P138" s="540"/>
    </row>
    <row r="139" spans="1:16" ht="12.75" customHeight="1">
      <c r="C139" s="540"/>
      <c r="D139" s="540"/>
      <c r="E139" s="540"/>
      <c r="N139" s="540"/>
      <c r="O139" s="540"/>
      <c r="P139" s="540"/>
    </row>
    <row r="140" spans="1:16" ht="12.75" customHeight="1">
      <c r="C140" s="540"/>
      <c r="D140" s="540"/>
      <c r="E140" s="540"/>
      <c r="N140" s="540"/>
      <c r="O140" s="540"/>
      <c r="P140" s="540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559">
        <v>1</v>
      </c>
      <c r="E146" s="559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Juli</v>
      </c>
      <c r="N147" s="1020"/>
      <c r="O147" s="559">
        <f>+O112</f>
        <v>0</v>
      </c>
      <c r="P147" s="559">
        <f>+P112</f>
        <v>7</v>
      </c>
    </row>
    <row r="148" spans="1:16" s="3" customFormat="1" ht="20.100000000000001" customHeight="1">
      <c r="A148" s="316" t="s">
        <v>59</v>
      </c>
      <c r="B148" s="316"/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562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563" t="s">
        <v>18</v>
      </c>
      <c r="G152" s="563" t="s">
        <v>19</v>
      </c>
      <c r="H152" s="563" t="s">
        <v>20</v>
      </c>
      <c r="I152" s="556" t="s">
        <v>21</v>
      </c>
      <c r="J152" s="33" t="s">
        <v>9</v>
      </c>
      <c r="K152" s="563" t="s">
        <v>18</v>
      </c>
      <c r="L152" s="563" t="s">
        <v>19</v>
      </c>
      <c r="M152" s="563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557"/>
      <c r="G153" s="557"/>
      <c r="H153" s="557"/>
      <c r="I153" s="558" t="s">
        <v>23</v>
      </c>
      <c r="J153" s="34" t="s">
        <v>22</v>
      </c>
      <c r="K153" s="557"/>
      <c r="L153" s="557"/>
      <c r="M153" s="557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560" t="s">
        <v>28</v>
      </c>
      <c r="G154" s="560" t="s">
        <v>29</v>
      </c>
      <c r="H154" s="560" t="s">
        <v>30</v>
      </c>
      <c r="I154" s="46" t="s">
        <v>31</v>
      </c>
      <c r="J154" s="47" t="s">
        <v>32</v>
      </c>
      <c r="K154" s="560" t="s">
        <v>33</v>
      </c>
      <c r="L154" s="560" t="s">
        <v>34</v>
      </c>
      <c r="M154" s="560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340</v>
      </c>
      <c r="D155" s="1048"/>
      <c r="E155" s="1048"/>
      <c r="F155" s="561">
        <f>SUM(F157,F160)</f>
        <v>50</v>
      </c>
      <c r="G155" s="573">
        <f>SUM(G157,G160)</f>
        <v>43</v>
      </c>
      <c r="H155" s="573">
        <f>SUM(H157,H160)</f>
        <v>0</v>
      </c>
      <c r="I155" s="41">
        <f>SUM(I157,I160)</f>
        <v>333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1015">
        <f t="shared" si="31"/>
        <v>0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551"/>
      <c r="G156" s="551"/>
      <c r="H156" s="551"/>
      <c r="I156" s="551"/>
      <c r="J156" s="550"/>
      <c r="K156" s="551"/>
      <c r="L156" s="551"/>
      <c r="M156" s="551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568">
        <f>SUM(F158:F159)</f>
        <v>0</v>
      </c>
      <c r="G157" s="572">
        <f t="shared" ref="G157:H157" si="32">SUM(G158:G159)</f>
        <v>0</v>
      </c>
      <c r="H157" s="572">
        <f t="shared" si="32"/>
        <v>0</v>
      </c>
      <c r="I157" s="569">
        <f>SUM(C157-F157+G157-H157)</f>
        <v>0</v>
      </c>
      <c r="J157" s="568">
        <f>SUM(J158:J159)</f>
        <v>0</v>
      </c>
      <c r="K157" s="568">
        <f t="shared" ref="K157:M157" si="33">SUM(K158:K159)</f>
        <v>0</v>
      </c>
      <c r="L157" s="568">
        <f t="shared" si="33"/>
        <v>0</v>
      </c>
      <c r="M157" s="568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566">
        <v>0</v>
      </c>
      <c r="G158" s="571">
        <v>0</v>
      </c>
      <c r="H158" s="571">
        <v>0</v>
      </c>
      <c r="I158" s="42">
        <f t="shared" ref="I158:I162" si="34">SUM(C158-F158+G158-H158)</f>
        <v>0</v>
      </c>
      <c r="J158" s="153">
        <v>0</v>
      </c>
      <c r="K158" s="153">
        <v>0</v>
      </c>
      <c r="L158" s="153">
        <v>0</v>
      </c>
      <c r="M158" s="153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566">
        <v>0</v>
      </c>
      <c r="G159" s="571">
        <v>0</v>
      </c>
      <c r="H159" s="571">
        <v>0</v>
      </c>
      <c r="I159" s="42">
        <f t="shared" si="34"/>
        <v>0</v>
      </c>
      <c r="J159" s="153">
        <v>0</v>
      </c>
      <c r="K159" s="153">
        <v>0</v>
      </c>
      <c r="L159" s="153">
        <v>0</v>
      </c>
      <c r="M159" s="153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340</v>
      </c>
      <c r="D160" s="1050"/>
      <c r="E160" s="1050"/>
      <c r="F160" s="568">
        <f>SUM(F161:F162)</f>
        <v>50</v>
      </c>
      <c r="G160" s="572">
        <f t="shared" ref="G160:H160" si="35">SUM(G161:G162)</f>
        <v>43</v>
      </c>
      <c r="H160" s="572">
        <f t="shared" si="35"/>
        <v>0</v>
      </c>
      <c r="I160" s="569">
        <f t="shared" si="34"/>
        <v>333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1025">
        <f>SUM(N161:P162)</f>
        <v>0</v>
      </c>
      <c r="O160" s="1025"/>
      <c r="P160" s="1026"/>
    </row>
    <row r="161" spans="1:16" ht="12.75" customHeight="1">
      <c r="A161" s="11"/>
      <c r="B161" s="12" t="s">
        <v>40</v>
      </c>
      <c r="C161" s="1051">
        <v>180</v>
      </c>
      <c r="D161" s="1052"/>
      <c r="E161" s="1052"/>
      <c r="F161" s="566">
        <v>0</v>
      </c>
      <c r="G161" s="571">
        <v>43</v>
      </c>
      <c r="H161" s="571">
        <v>0</v>
      </c>
      <c r="I161" s="42">
        <f t="shared" si="34"/>
        <v>223</v>
      </c>
      <c r="J161" s="36">
        <v>0</v>
      </c>
      <c r="K161" s="566">
        <v>0</v>
      </c>
      <c r="L161" s="566">
        <v>0</v>
      </c>
      <c r="M161" s="566">
        <v>0</v>
      </c>
      <c r="N161" s="1025">
        <f>SUM(J161-K161+L161-M161)</f>
        <v>0</v>
      </c>
      <c r="O161" s="1025"/>
      <c r="P161" s="1026"/>
    </row>
    <row r="162" spans="1:16" ht="12.75" customHeight="1">
      <c r="A162" s="11"/>
      <c r="B162" s="12" t="s">
        <v>41</v>
      </c>
      <c r="C162" s="1051">
        <v>160</v>
      </c>
      <c r="D162" s="1052"/>
      <c r="E162" s="1052"/>
      <c r="F162" s="566">
        <v>50</v>
      </c>
      <c r="G162" s="571">
        <v>0</v>
      </c>
      <c r="H162" s="571">
        <v>0</v>
      </c>
      <c r="I162" s="42">
        <f t="shared" si="34"/>
        <v>110</v>
      </c>
      <c r="J162" s="36">
        <v>0</v>
      </c>
      <c r="K162" s="566">
        <v>0</v>
      </c>
      <c r="L162" s="566">
        <v>0</v>
      </c>
      <c r="M162" s="566">
        <v>0</v>
      </c>
      <c r="N162" s="1025">
        <f>SUM(J162-K162+L162-M162)</f>
        <v>0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551"/>
      <c r="G163" s="551"/>
      <c r="H163" s="551"/>
      <c r="I163" s="542"/>
      <c r="J163" s="550"/>
      <c r="K163" s="551"/>
      <c r="L163" s="551"/>
      <c r="M163" s="551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566">
        <v>0</v>
      </c>
      <c r="G164" s="566">
        <v>0</v>
      </c>
      <c r="H164" s="566">
        <v>0</v>
      </c>
      <c r="I164" s="548">
        <f t="shared" ref="I164:I167" si="37">SUM(C164-F164+G164-H164)</f>
        <v>0</v>
      </c>
      <c r="J164" s="550"/>
      <c r="K164" s="551"/>
      <c r="L164" s="551"/>
      <c r="M164" s="551"/>
      <c r="N164" s="1032"/>
      <c r="O164" s="1032"/>
      <c r="P164" s="1033"/>
    </row>
    <row r="165" spans="1:16" ht="14.25">
      <c r="A165" s="11"/>
      <c r="B165" s="12" t="s">
        <v>45</v>
      </c>
      <c r="C165" s="1051">
        <v>340</v>
      </c>
      <c r="D165" s="1052"/>
      <c r="E165" s="1052"/>
      <c r="F165" s="566">
        <v>50</v>
      </c>
      <c r="G165" s="566">
        <v>43</v>
      </c>
      <c r="H165" s="566">
        <v>0</v>
      </c>
      <c r="I165" s="548">
        <f t="shared" si="37"/>
        <v>333</v>
      </c>
      <c r="J165" s="550"/>
      <c r="K165" s="551"/>
      <c r="L165" s="551"/>
      <c r="M165" s="551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566">
        <v>0</v>
      </c>
      <c r="G166" s="566">
        <v>0</v>
      </c>
      <c r="H166" s="566">
        <v>0</v>
      </c>
      <c r="I166" s="548">
        <f t="shared" si="37"/>
        <v>0</v>
      </c>
      <c r="J166" s="550"/>
      <c r="K166" s="551"/>
      <c r="L166" s="551"/>
      <c r="M166" s="551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567">
        <v>0</v>
      </c>
      <c r="G167" s="567">
        <v>0</v>
      </c>
      <c r="H167" s="567">
        <v>0</v>
      </c>
      <c r="I167" s="548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565"/>
      <c r="I168" s="38"/>
      <c r="J168" s="39"/>
      <c r="K168" s="538"/>
      <c r="L168" s="538"/>
      <c r="M168" s="538"/>
      <c r="N168" s="1042"/>
      <c r="O168" s="1042"/>
      <c r="P168" s="1043"/>
    </row>
    <row r="169" spans="1:16" ht="7.5" customHeight="1">
      <c r="B169" s="540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540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539"/>
      <c r="O170" s="539"/>
      <c r="P170" s="539"/>
    </row>
    <row r="171" spans="1:16" ht="12.75" customHeight="1">
      <c r="B171" s="540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539"/>
      <c r="O171" s="539"/>
      <c r="P171" s="539"/>
    </row>
    <row r="172" spans="1:16" ht="12.75" customHeight="1">
      <c r="B172" s="540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539"/>
      <c r="O172" s="539"/>
      <c r="P172" s="539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540"/>
      <c r="D174" s="540"/>
      <c r="E174" s="540"/>
      <c r="N174" s="540"/>
      <c r="O174" s="540"/>
      <c r="P174" s="540"/>
    </row>
    <row r="175" spans="1:16" ht="30" customHeight="1">
      <c r="C175" s="540"/>
      <c r="D175" s="540"/>
      <c r="E175" s="540"/>
      <c r="N175" s="540"/>
      <c r="O175" s="540"/>
      <c r="P175" s="540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559">
        <v>1</v>
      </c>
      <c r="E181" s="559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Juli</v>
      </c>
      <c r="N182" s="1020"/>
      <c r="O182" s="559">
        <f>+O147</f>
        <v>0</v>
      </c>
      <c r="P182" s="559">
        <f>+P147</f>
        <v>7</v>
      </c>
    </row>
    <row r="183" spans="1:16" s="3" customFormat="1" ht="20.100000000000001" customHeight="1">
      <c r="A183" s="315" t="s">
        <v>53</v>
      </c>
      <c r="B183" s="315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562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563" t="s">
        <v>18</v>
      </c>
      <c r="G187" s="563" t="s">
        <v>19</v>
      </c>
      <c r="H187" s="563" t="s">
        <v>20</v>
      </c>
      <c r="I187" s="556" t="s">
        <v>21</v>
      </c>
      <c r="J187" s="33" t="s">
        <v>9</v>
      </c>
      <c r="K187" s="563" t="s">
        <v>18</v>
      </c>
      <c r="L187" s="563" t="s">
        <v>19</v>
      </c>
      <c r="M187" s="563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557"/>
      <c r="G188" s="557"/>
      <c r="H188" s="557"/>
      <c r="I188" s="558" t="s">
        <v>23</v>
      </c>
      <c r="J188" s="34" t="s">
        <v>22</v>
      </c>
      <c r="K188" s="557"/>
      <c r="L188" s="557"/>
      <c r="M188" s="557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560" t="s">
        <v>28</v>
      </c>
      <c r="G189" s="560" t="s">
        <v>29</v>
      </c>
      <c r="H189" s="560" t="s">
        <v>30</v>
      </c>
      <c r="I189" s="46" t="s">
        <v>31</v>
      </c>
      <c r="J189" s="47" t="s">
        <v>32</v>
      </c>
      <c r="K189" s="560" t="s">
        <v>33</v>
      </c>
      <c r="L189" s="560" t="s">
        <v>34</v>
      </c>
      <c r="M189" s="560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561">
        <f>SUM(F192,F195)</f>
        <v>0</v>
      </c>
      <c r="G190" s="561">
        <f>SUM(G192,G195)</f>
        <v>0</v>
      </c>
      <c r="H190" s="561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551"/>
      <c r="G191" s="551"/>
      <c r="H191" s="551"/>
      <c r="I191" s="35"/>
      <c r="J191" s="550"/>
      <c r="K191" s="551"/>
      <c r="L191" s="551"/>
      <c r="M191" s="551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568">
        <f>SUM(F193:F194)</f>
        <v>0</v>
      </c>
      <c r="G192" s="568">
        <f t="shared" ref="G192:H192" si="40">SUM(G193:G194)</f>
        <v>0</v>
      </c>
      <c r="H192" s="568">
        <f t="shared" si="40"/>
        <v>0</v>
      </c>
      <c r="I192" s="548">
        <f>SUM(C192-F192+G192-H192)</f>
        <v>0</v>
      </c>
      <c r="J192" s="568">
        <f>SUM(J193:J194)</f>
        <v>0</v>
      </c>
      <c r="K192" s="568">
        <f t="shared" ref="K192:M192" si="41">SUM(K193:K194)</f>
        <v>0</v>
      </c>
      <c r="L192" s="568">
        <f t="shared" si="41"/>
        <v>0</v>
      </c>
      <c r="M192" s="568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566">
        <v>0</v>
      </c>
      <c r="G193" s="566">
        <v>0</v>
      </c>
      <c r="H193" s="566">
        <v>0</v>
      </c>
      <c r="I193" s="544">
        <f t="shared" ref="I193:I197" si="42">SUM(C193-F193+G193-H193)</f>
        <v>0</v>
      </c>
      <c r="J193" s="153">
        <v>0</v>
      </c>
      <c r="K193" s="153">
        <v>0</v>
      </c>
      <c r="L193" s="153">
        <v>0</v>
      </c>
      <c r="M193" s="153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566">
        <v>0</v>
      </c>
      <c r="G194" s="566">
        <v>0</v>
      </c>
      <c r="H194" s="566">
        <v>0</v>
      </c>
      <c r="I194" s="544">
        <f t="shared" si="42"/>
        <v>0</v>
      </c>
      <c r="J194" s="153">
        <v>0</v>
      </c>
      <c r="K194" s="153">
        <v>0</v>
      </c>
      <c r="L194" s="153">
        <v>0</v>
      </c>
      <c r="M194" s="153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568">
        <f>SUM(F196:F197)</f>
        <v>0</v>
      </c>
      <c r="G195" s="568">
        <f t="shared" ref="G195:H195" si="43">SUM(G196:G197)</f>
        <v>0</v>
      </c>
      <c r="H195" s="568">
        <f t="shared" si="43"/>
        <v>0</v>
      </c>
      <c r="I195" s="548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566">
        <v>0</v>
      </c>
      <c r="G196" s="566">
        <v>0</v>
      </c>
      <c r="H196" s="566">
        <v>0</v>
      </c>
      <c r="I196" s="544">
        <f t="shared" si="42"/>
        <v>0</v>
      </c>
      <c r="J196" s="36">
        <v>0</v>
      </c>
      <c r="K196" s="566">
        <v>0</v>
      </c>
      <c r="L196" s="566">
        <v>0</v>
      </c>
      <c r="M196" s="566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566">
        <v>0</v>
      </c>
      <c r="G197" s="566">
        <v>0</v>
      </c>
      <c r="H197" s="566">
        <v>0</v>
      </c>
      <c r="I197" s="544">
        <f t="shared" si="42"/>
        <v>0</v>
      </c>
      <c r="J197" s="36">
        <v>0</v>
      </c>
      <c r="K197" s="566">
        <v>0</v>
      </c>
      <c r="L197" s="566">
        <v>0</v>
      </c>
      <c r="M197" s="566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551"/>
      <c r="G198" s="551"/>
      <c r="H198" s="551"/>
      <c r="I198" s="542"/>
      <c r="J198" s="550"/>
      <c r="K198" s="551"/>
      <c r="L198" s="551"/>
      <c r="M198" s="551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566">
        <v>0</v>
      </c>
      <c r="G199" s="566">
        <v>0</v>
      </c>
      <c r="H199" s="566">
        <v>0</v>
      </c>
      <c r="I199" s="548">
        <f t="shared" ref="I199:I202" si="45">SUM(C199-F199+G199-H199)</f>
        <v>0</v>
      </c>
      <c r="J199" s="550"/>
      <c r="K199" s="551"/>
      <c r="L199" s="551"/>
      <c r="M199" s="551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566">
        <v>0</v>
      </c>
      <c r="G200" s="566">
        <v>0</v>
      </c>
      <c r="H200" s="566">
        <v>0</v>
      </c>
      <c r="I200" s="548">
        <f t="shared" si="45"/>
        <v>0</v>
      </c>
      <c r="J200" s="550"/>
      <c r="K200" s="551"/>
      <c r="L200" s="551"/>
      <c r="M200" s="551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566">
        <v>0</v>
      </c>
      <c r="G201" s="566">
        <v>0</v>
      </c>
      <c r="H201" s="566">
        <v>0</v>
      </c>
      <c r="I201" s="548">
        <f t="shared" si="45"/>
        <v>0</v>
      </c>
      <c r="J201" s="550"/>
      <c r="K201" s="551"/>
      <c r="L201" s="551"/>
      <c r="M201" s="551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567">
        <v>0</v>
      </c>
      <c r="G202" s="567">
        <v>0</v>
      </c>
      <c r="H202" s="567">
        <v>0</v>
      </c>
      <c r="I202" s="548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565"/>
      <c r="I203" s="38"/>
      <c r="J203" s="39"/>
      <c r="K203" s="538"/>
      <c r="L203" s="538"/>
      <c r="M203" s="538"/>
      <c r="N203" s="1042"/>
      <c r="O203" s="1042"/>
      <c r="P203" s="1043"/>
    </row>
    <row r="204" spans="1:16">
      <c r="B204" s="540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540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539"/>
      <c r="O205" s="539"/>
      <c r="P205" s="539"/>
    </row>
    <row r="206" spans="1:16">
      <c r="B206" s="540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539"/>
      <c r="O206" s="539"/>
      <c r="P206" s="539"/>
    </row>
    <row r="207" spans="1:16" ht="30" customHeight="1">
      <c r="B207" s="540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539"/>
      <c r="O207" s="539"/>
      <c r="P207" s="539"/>
    </row>
    <row r="208" spans="1:16" ht="25.5" customHeight="1">
      <c r="C208" s="540"/>
      <c r="D208" s="540"/>
      <c r="E208" s="540"/>
      <c r="N208" s="540"/>
      <c r="O208" s="540"/>
      <c r="P208" s="540"/>
    </row>
    <row r="209" spans="1:16" ht="20.100000000000001" customHeight="1">
      <c r="C209" s="540"/>
      <c r="D209" s="540"/>
      <c r="E209" s="540"/>
      <c r="N209" s="540"/>
      <c r="O209" s="540"/>
      <c r="P209" s="540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559">
        <v>1</v>
      </c>
      <c r="E216" s="559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Juli</v>
      </c>
      <c r="N217" s="1020"/>
      <c r="O217" s="559">
        <f>+O182</f>
        <v>0</v>
      </c>
      <c r="P217" s="559">
        <f>+P182</f>
        <v>7</v>
      </c>
    </row>
    <row r="218" spans="1:16" s="3" customFormat="1" ht="20.100000000000001" customHeight="1">
      <c r="A218" s="315" t="s">
        <v>57</v>
      </c>
      <c r="B218" s="317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562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563" t="s">
        <v>18</v>
      </c>
      <c r="G222" s="563" t="s">
        <v>19</v>
      </c>
      <c r="H222" s="563" t="s">
        <v>20</v>
      </c>
      <c r="I222" s="556" t="s">
        <v>21</v>
      </c>
      <c r="J222" s="33" t="s">
        <v>9</v>
      </c>
      <c r="K222" s="563" t="s">
        <v>18</v>
      </c>
      <c r="L222" s="563" t="s">
        <v>19</v>
      </c>
      <c r="M222" s="563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557"/>
      <c r="G223" s="557"/>
      <c r="H223" s="557"/>
      <c r="I223" s="558" t="s">
        <v>23</v>
      </c>
      <c r="J223" s="34" t="s">
        <v>22</v>
      </c>
      <c r="K223" s="557"/>
      <c r="L223" s="557"/>
      <c r="M223" s="557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560" t="s">
        <v>28</v>
      </c>
      <c r="G224" s="560" t="s">
        <v>29</v>
      </c>
      <c r="H224" s="560" t="s">
        <v>30</v>
      </c>
      <c r="I224" s="46" t="s">
        <v>31</v>
      </c>
      <c r="J224" s="47" t="s">
        <v>32</v>
      </c>
      <c r="K224" s="560" t="s">
        <v>33</v>
      </c>
      <c r="L224" s="560" t="s">
        <v>34</v>
      </c>
      <c r="M224" s="560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561">
        <f>SUM(F227,F230)</f>
        <v>0</v>
      </c>
      <c r="G225" s="561">
        <f>SUM(G227,G230)</f>
        <v>0</v>
      </c>
      <c r="H225" s="561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551"/>
      <c r="G226" s="551"/>
      <c r="H226" s="551"/>
      <c r="I226" s="35"/>
      <c r="J226" s="550"/>
      <c r="K226" s="551"/>
      <c r="L226" s="551"/>
      <c r="M226" s="551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568">
        <f>SUM(F228:F229)</f>
        <v>0</v>
      </c>
      <c r="G227" s="568">
        <f t="shared" ref="G227:H227" si="48">SUM(G228:G229)</f>
        <v>0</v>
      </c>
      <c r="H227" s="568">
        <f t="shared" si="48"/>
        <v>0</v>
      </c>
      <c r="I227" s="548">
        <f>SUM(C227-F227+G227-H227)</f>
        <v>0</v>
      </c>
      <c r="J227" s="568">
        <f>SUM(J228:J229)</f>
        <v>0</v>
      </c>
      <c r="K227" s="568">
        <f t="shared" ref="K227:M227" si="49">SUM(K228:K229)</f>
        <v>0</v>
      </c>
      <c r="L227" s="568">
        <f t="shared" si="49"/>
        <v>0</v>
      </c>
      <c r="M227" s="568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566">
        <v>0</v>
      </c>
      <c r="G228" s="566">
        <v>0</v>
      </c>
      <c r="H228" s="566">
        <v>0</v>
      </c>
      <c r="I228" s="544">
        <f t="shared" ref="I228:I232" si="50">SUM(C228-F228+G228-H228)</f>
        <v>0</v>
      </c>
      <c r="J228" s="153">
        <v>0</v>
      </c>
      <c r="K228" s="153">
        <v>0</v>
      </c>
      <c r="L228" s="153">
        <v>0</v>
      </c>
      <c r="M228" s="153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566">
        <v>0</v>
      </c>
      <c r="G229" s="566">
        <v>0</v>
      </c>
      <c r="H229" s="566">
        <v>0</v>
      </c>
      <c r="I229" s="544">
        <f t="shared" si="50"/>
        <v>0</v>
      </c>
      <c r="J229" s="153">
        <v>0</v>
      </c>
      <c r="K229" s="153">
        <v>0</v>
      </c>
      <c r="L229" s="153">
        <v>0</v>
      </c>
      <c r="M229" s="153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568">
        <f>SUM(F231:F232)</f>
        <v>0</v>
      </c>
      <c r="G230" s="568">
        <f t="shared" ref="G230:H230" si="51">SUM(G231:G232)</f>
        <v>0</v>
      </c>
      <c r="H230" s="568">
        <f t="shared" si="51"/>
        <v>0</v>
      </c>
      <c r="I230" s="548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566">
        <v>0</v>
      </c>
      <c r="G231" s="566">
        <v>0</v>
      </c>
      <c r="H231" s="566">
        <v>0</v>
      </c>
      <c r="I231" s="544">
        <f t="shared" si="50"/>
        <v>0</v>
      </c>
      <c r="J231" s="36">
        <v>0</v>
      </c>
      <c r="K231" s="566">
        <v>0</v>
      </c>
      <c r="L231" s="566">
        <v>0</v>
      </c>
      <c r="M231" s="566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566">
        <v>0</v>
      </c>
      <c r="G232" s="566">
        <v>0</v>
      </c>
      <c r="H232" s="566">
        <v>0</v>
      </c>
      <c r="I232" s="544">
        <f t="shared" si="50"/>
        <v>0</v>
      </c>
      <c r="J232" s="36">
        <v>0</v>
      </c>
      <c r="K232" s="566">
        <v>0</v>
      </c>
      <c r="L232" s="566">
        <v>0</v>
      </c>
      <c r="M232" s="566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551"/>
      <c r="G233" s="551"/>
      <c r="H233" s="551"/>
      <c r="I233" s="542"/>
      <c r="J233" s="550"/>
      <c r="K233" s="551"/>
      <c r="L233" s="551"/>
      <c r="M233" s="551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566">
        <v>0</v>
      </c>
      <c r="G234" s="566">
        <v>0</v>
      </c>
      <c r="H234" s="566">
        <v>0</v>
      </c>
      <c r="I234" s="548">
        <f t="shared" ref="I234:I237" si="53">SUM(C234-F234+G234-H234)</f>
        <v>0</v>
      </c>
      <c r="J234" s="550"/>
      <c r="K234" s="551"/>
      <c r="L234" s="551"/>
      <c r="M234" s="551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566">
        <v>0</v>
      </c>
      <c r="G235" s="566">
        <v>0</v>
      </c>
      <c r="H235" s="566">
        <v>0</v>
      </c>
      <c r="I235" s="548">
        <f t="shared" si="53"/>
        <v>0</v>
      </c>
      <c r="J235" s="550"/>
      <c r="K235" s="551"/>
      <c r="L235" s="551"/>
      <c r="M235" s="551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566">
        <v>0</v>
      </c>
      <c r="G236" s="566">
        <v>0</v>
      </c>
      <c r="H236" s="566">
        <v>0</v>
      </c>
      <c r="I236" s="548">
        <f t="shared" si="53"/>
        <v>0</v>
      </c>
      <c r="J236" s="550"/>
      <c r="K236" s="551"/>
      <c r="L236" s="551"/>
      <c r="M236" s="551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567">
        <v>0</v>
      </c>
      <c r="G237" s="567">
        <v>0</v>
      </c>
      <c r="H237" s="567">
        <v>0</v>
      </c>
      <c r="I237" s="548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565"/>
      <c r="I238" s="38"/>
      <c r="J238" s="39"/>
      <c r="K238" s="538"/>
      <c r="L238" s="538"/>
      <c r="M238" s="538"/>
      <c r="N238" s="1042"/>
      <c r="O238" s="1042"/>
      <c r="P238" s="1043"/>
    </row>
    <row r="239" spans="1:16" ht="30" customHeight="1">
      <c r="B239" s="540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540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539"/>
      <c r="O240" s="539"/>
      <c r="P240" s="539"/>
    </row>
    <row r="241" spans="1:16" ht="20.100000000000001" customHeight="1">
      <c r="B241" s="540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539"/>
      <c r="O241" s="539"/>
      <c r="P241" s="539"/>
    </row>
    <row r="242" spans="1:16" ht="20.100000000000001" customHeight="1">
      <c r="B242" s="540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539"/>
      <c r="O242" s="539"/>
      <c r="P242" s="539"/>
    </row>
    <row r="243" spans="1:16" ht="20.100000000000001" customHeight="1">
      <c r="C243" s="540"/>
      <c r="D243" s="540"/>
      <c r="E243" s="540"/>
      <c r="G243" s="1" t="s">
        <v>1</v>
      </c>
      <c r="N243" s="540"/>
      <c r="O243" s="540"/>
      <c r="P243" s="540"/>
    </row>
    <row r="244" spans="1:16" ht="20.100000000000001" customHeight="1">
      <c r="C244" s="540"/>
      <c r="D244" s="540"/>
      <c r="E244" s="540"/>
      <c r="N244" s="540"/>
      <c r="O244" s="540"/>
      <c r="P244" s="540"/>
    </row>
    <row r="245" spans="1:16" ht="20.100000000000001" customHeight="1">
      <c r="C245" s="540"/>
      <c r="D245" s="540"/>
      <c r="E245" s="540"/>
      <c r="N245" s="540"/>
      <c r="O245" s="540"/>
      <c r="P245" s="540"/>
    </row>
    <row r="246" spans="1:16" ht="20.100000000000001" customHeight="1">
      <c r="C246" s="540"/>
      <c r="D246" s="540"/>
      <c r="E246" s="540"/>
      <c r="N246" s="540"/>
      <c r="O246" s="540"/>
      <c r="P246" s="540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559">
        <v>1</v>
      </c>
      <c r="E252" s="559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Juli</v>
      </c>
      <c r="N253" s="1020"/>
      <c r="O253" s="559">
        <f>+O217</f>
        <v>0</v>
      </c>
      <c r="P253" s="559">
        <f>+P217</f>
        <v>7</v>
      </c>
    </row>
    <row r="254" spans="1:16" ht="12.75" customHeight="1">
      <c r="A254" s="315" t="s">
        <v>58</v>
      </c>
      <c r="B254" s="315"/>
      <c r="C254" s="559">
        <v>0</v>
      </c>
      <c r="D254" s="559">
        <v>3</v>
      </c>
      <c r="E254" s="559">
        <v>5</v>
      </c>
      <c r="I254" s="1018"/>
      <c r="J254" s="564"/>
      <c r="K254" s="2"/>
      <c r="L254" s="23" t="s">
        <v>12</v>
      </c>
      <c r="M254" s="1019" t="str">
        <f>+M218</f>
        <v>: 2020</v>
      </c>
      <c r="N254" s="1020"/>
      <c r="O254" s="559">
        <f>+O218</f>
        <v>2</v>
      </c>
      <c r="P254" s="559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562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563" t="s">
        <v>18</v>
      </c>
      <c r="G258" s="563" t="s">
        <v>19</v>
      </c>
      <c r="H258" s="563" t="s">
        <v>20</v>
      </c>
      <c r="I258" s="556" t="s">
        <v>21</v>
      </c>
      <c r="J258" s="33" t="s">
        <v>9</v>
      </c>
      <c r="K258" s="563" t="s">
        <v>18</v>
      </c>
      <c r="L258" s="563" t="s">
        <v>19</v>
      </c>
      <c r="M258" s="563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557"/>
      <c r="G259" s="557"/>
      <c r="H259" s="557"/>
      <c r="I259" s="558" t="s">
        <v>23</v>
      </c>
      <c r="J259" s="34" t="s">
        <v>22</v>
      </c>
      <c r="K259" s="557"/>
      <c r="L259" s="557"/>
      <c r="M259" s="557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560" t="s">
        <v>28</v>
      </c>
      <c r="G260" s="560" t="s">
        <v>29</v>
      </c>
      <c r="H260" s="560" t="s">
        <v>30</v>
      </c>
      <c r="I260" s="46" t="s">
        <v>31</v>
      </c>
      <c r="J260" s="47" t="s">
        <v>32</v>
      </c>
      <c r="K260" s="560" t="s">
        <v>33</v>
      </c>
      <c r="L260" s="560" t="s">
        <v>34</v>
      </c>
      <c r="M260" s="560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561">
        <f>SUM(F263,F266)</f>
        <v>0</v>
      </c>
      <c r="G261" s="561">
        <f>SUM(G263,G266)</f>
        <v>0</v>
      </c>
      <c r="H261" s="561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551"/>
      <c r="G262" s="551"/>
      <c r="H262" s="551"/>
      <c r="I262" s="35"/>
      <c r="J262" s="550"/>
      <c r="K262" s="551"/>
      <c r="L262" s="551"/>
      <c r="M262" s="551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568">
        <f>SUM(F264:F265)</f>
        <v>0</v>
      </c>
      <c r="G263" s="568">
        <f t="shared" ref="G263:H263" si="56">SUM(G264:G265)</f>
        <v>0</v>
      </c>
      <c r="H263" s="568">
        <f t="shared" si="56"/>
        <v>0</v>
      </c>
      <c r="I263" s="548">
        <f>SUM(C263-F263+G263-H263)</f>
        <v>0</v>
      </c>
      <c r="J263" s="568">
        <f>SUM(J264:J265)</f>
        <v>0</v>
      </c>
      <c r="K263" s="568">
        <f t="shared" ref="K263:M263" si="57">SUM(K264:K265)</f>
        <v>0</v>
      </c>
      <c r="L263" s="568">
        <f t="shared" si="57"/>
        <v>0</v>
      </c>
      <c r="M263" s="568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566">
        <v>0</v>
      </c>
      <c r="G264" s="566">
        <v>0</v>
      </c>
      <c r="H264" s="566">
        <v>0</v>
      </c>
      <c r="I264" s="544">
        <f t="shared" ref="I264:I268" si="58">SUM(C264-F264+G264-H264)</f>
        <v>0</v>
      </c>
      <c r="J264" s="153">
        <v>0</v>
      </c>
      <c r="K264" s="153">
        <v>0</v>
      </c>
      <c r="L264" s="153">
        <v>0</v>
      </c>
      <c r="M264" s="153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566">
        <v>0</v>
      </c>
      <c r="G265" s="566">
        <v>0</v>
      </c>
      <c r="H265" s="566">
        <v>0</v>
      </c>
      <c r="I265" s="544">
        <f t="shared" si="58"/>
        <v>0</v>
      </c>
      <c r="J265" s="153">
        <v>0</v>
      </c>
      <c r="K265" s="153">
        <v>0</v>
      </c>
      <c r="L265" s="153">
        <v>0</v>
      </c>
      <c r="M265" s="153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568">
        <f>SUM(F267:F268)</f>
        <v>0</v>
      </c>
      <c r="G266" s="568">
        <f t="shared" ref="G266:H266" si="59">SUM(G267:G268)</f>
        <v>0</v>
      </c>
      <c r="H266" s="568">
        <f t="shared" si="59"/>
        <v>0</v>
      </c>
      <c r="I266" s="548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566">
        <v>0</v>
      </c>
      <c r="G267" s="566">
        <v>0</v>
      </c>
      <c r="H267" s="566">
        <v>0</v>
      </c>
      <c r="I267" s="544">
        <f t="shared" si="58"/>
        <v>0</v>
      </c>
      <c r="J267" s="36">
        <v>0</v>
      </c>
      <c r="K267" s="566">
        <v>0</v>
      </c>
      <c r="L267" s="566">
        <v>0</v>
      </c>
      <c r="M267" s="566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566">
        <v>0</v>
      </c>
      <c r="G268" s="566">
        <v>0</v>
      </c>
      <c r="H268" s="566">
        <v>0</v>
      </c>
      <c r="I268" s="544">
        <f t="shared" si="58"/>
        <v>0</v>
      </c>
      <c r="J268" s="36">
        <v>0</v>
      </c>
      <c r="K268" s="566">
        <v>0</v>
      </c>
      <c r="L268" s="566">
        <v>0</v>
      </c>
      <c r="M268" s="566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551"/>
      <c r="G269" s="551"/>
      <c r="H269" s="551"/>
      <c r="I269" s="542"/>
      <c r="J269" s="550"/>
      <c r="K269" s="551"/>
      <c r="L269" s="551"/>
      <c r="M269" s="551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566">
        <v>0</v>
      </c>
      <c r="G270" s="566">
        <v>0</v>
      </c>
      <c r="H270" s="566">
        <v>0</v>
      </c>
      <c r="I270" s="548">
        <f t="shared" ref="I270:I273" si="61">SUM(C270-F270+G270-H270)</f>
        <v>0</v>
      </c>
      <c r="J270" s="550"/>
      <c r="K270" s="551"/>
      <c r="L270" s="551"/>
      <c r="M270" s="551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566">
        <v>0</v>
      </c>
      <c r="G271" s="566">
        <v>0</v>
      </c>
      <c r="H271" s="566">
        <v>0</v>
      </c>
      <c r="I271" s="548">
        <f t="shared" si="61"/>
        <v>0</v>
      </c>
      <c r="J271" s="550"/>
      <c r="K271" s="551"/>
      <c r="L271" s="551"/>
      <c r="M271" s="551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566">
        <v>0</v>
      </c>
      <c r="G272" s="566">
        <v>0</v>
      </c>
      <c r="H272" s="566">
        <v>0</v>
      </c>
      <c r="I272" s="548">
        <f t="shared" si="61"/>
        <v>0</v>
      </c>
      <c r="J272" s="550"/>
      <c r="K272" s="551"/>
      <c r="L272" s="551"/>
      <c r="M272" s="551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567">
        <v>0</v>
      </c>
      <c r="G273" s="567">
        <v>0</v>
      </c>
      <c r="H273" s="567">
        <v>0</v>
      </c>
      <c r="I273" s="548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565"/>
      <c r="I274" s="38"/>
      <c r="J274" s="39"/>
      <c r="K274" s="538"/>
      <c r="L274" s="538"/>
      <c r="M274" s="538"/>
      <c r="N274" s="1042"/>
      <c r="O274" s="1042"/>
      <c r="P274" s="1043"/>
    </row>
    <row r="275" spans="1:16" ht="20.100000000000001" customHeight="1">
      <c r="B275" s="540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540"/>
      <c r="D276" s="540"/>
      <c r="E276" s="540"/>
      <c r="N276" s="540"/>
      <c r="O276" s="540"/>
      <c r="P276" s="540"/>
    </row>
    <row r="277" spans="1:16" ht="20.100000000000001" customHeight="1">
      <c r="C277" s="540"/>
      <c r="D277" s="540"/>
      <c r="E277" s="540"/>
      <c r="N277" s="540"/>
      <c r="O277" s="540"/>
      <c r="P277" s="540"/>
    </row>
    <row r="278" spans="1:16" ht="20.100000000000001" customHeight="1">
      <c r="C278" s="540"/>
      <c r="D278" s="540"/>
      <c r="E278" s="540"/>
      <c r="N278" s="540"/>
      <c r="O278" s="540"/>
      <c r="P278" s="540"/>
    </row>
    <row r="279" spans="1:16" ht="20.100000000000001" customHeight="1">
      <c r="C279" s="540"/>
      <c r="D279" s="540"/>
      <c r="E279" s="540"/>
      <c r="N279" s="540"/>
      <c r="O279" s="540"/>
      <c r="P279" s="540"/>
    </row>
    <row r="280" spans="1:16" ht="26.25" customHeight="1">
      <c r="C280" s="540"/>
      <c r="D280" s="540"/>
      <c r="E280" s="540"/>
      <c r="N280" s="540"/>
      <c r="O280" s="540"/>
      <c r="P280" s="540"/>
    </row>
    <row r="281" spans="1:16" ht="20.100000000000001" customHeight="1">
      <c r="C281" s="540"/>
      <c r="D281" s="540"/>
      <c r="E281" s="540"/>
      <c r="N281" s="540"/>
      <c r="O281" s="540"/>
      <c r="P281" s="540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559">
        <v>1</v>
      </c>
      <c r="E287" s="559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Juli</v>
      </c>
      <c r="N288" s="1020"/>
      <c r="O288" s="559">
        <f>+O253</f>
        <v>0</v>
      </c>
      <c r="P288" s="559">
        <f>+P253</f>
        <v>7</v>
      </c>
    </row>
    <row r="289" spans="1:19" s="3" customFormat="1" ht="12.75" customHeight="1">
      <c r="A289" s="315" t="s">
        <v>52</v>
      </c>
      <c r="B289" s="315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562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563" t="s">
        <v>18</v>
      </c>
      <c r="G293" s="563" t="s">
        <v>19</v>
      </c>
      <c r="H293" s="563" t="s">
        <v>20</v>
      </c>
      <c r="I293" s="556" t="s">
        <v>21</v>
      </c>
      <c r="J293" s="33" t="s">
        <v>9</v>
      </c>
      <c r="K293" s="563" t="s">
        <v>18</v>
      </c>
      <c r="L293" s="563" t="s">
        <v>19</v>
      </c>
      <c r="M293" s="563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557"/>
      <c r="G294" s="557"/>
      <c r="H294" s="557"/>
      <c r="I294" s="558" t="s">
        <v>23</v>
      </c>
      <c r="J294" s="34" t="s">
        <v>22</v>
      </c>
      <c r="K294" s="557"/>
      <c r="L294" s="557"/>
      <c r="M294" s="557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560" t="s">
        <v>28</v>
      </c>
      <c r="G295" s="560" t="s">
        <v>29</v>
      </c>
      <c r="H295" s="560" t="s">
        <v>30</v>
      </c>
      <c r="I295" s="46" t="s">
        <v>31</v>
      </c>
      <c r="J295" s="47" t="s">
        <v>32</v>
      </c>
      <c r="K295" s="560" t="s">
        <v>33</v>
      </c>
      <c r="L295" s="560" t="s">
        <v>34</v>
      </c>
      <c r="M295" s="560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777</v>
      </c>
      <c r="D296" s="1014"/>
      <c r="E296" s="1014"/>
      <c r="F296" s="573">
        <f>SUM(F298,F301)</f>
        <v>0</v>
      </c>
      <c r="G296" s="573">
        <f>SUM(G298,G301)</f>
        <v>154</v>
      </c>
      <c r="H296" s="573">
        <f>SUM(H298,H301)</f>
        <v>0</v>
      </c>
      <c r="I296" s="41">
        <f>SUM(I298,I301)</f>
        <v>931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1015">
        <f t="shared" si="63"/>
        <v>0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551"/>
      <c r="G297" s="551"/>
      <c r="H297" s="551"/>
      <c r="I297" s="545"/>
      <c r="J297" s="550"/>
      <c r="K297" s="551"/>
      <c r="L297" s="551"/>
      <c r="M297" s="551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575">
        <f>SUM(F299:F300)</f>
        <v>0</v>
      </c>
      <c r="G298" s="575">
        <f t="shared" ref="G298:H298" si="64">SUM(G299:G300)</f>
        <v>0</v>
      </c>
      <c r="H298" s="572">
        <f t="shared" si="64"/>
        <v>0</v>
      </c>
      <c r="I298" s="569">
        <f>SUM(C298-F298+G298-H298)</f>
        <v>0</v>
      </c>
      <c r="J298" s="568">
        <f>SUM(J299:J300)</f>
        <v>0</v>
      </c>
      <c r="K298" s="568">
        <f t="shared" ref="K298:M298" si="65">SUM(K299:K300)</f>
        <v>0</v>
      </c>
      <c r="L298" s="568">
        <f t="shared" si="65"/>
        <v>0</v>
      </c>
      <c r="M298" s="568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571">
        <v>0</v>
      </c>
      <c r="G299" s="571">
        <v>0</v>
      </c>
      <c r="H299" s="571">
        <v>0</v>
      </c>
      <c r="I299" s="42">
        <f t="shared" ref="I299:I303" si="66">SUM(C299-F299+G299-H299)</f>
        <v>0</v>
      </c>
      <c r="J299" s="153">
        <v>0</v>
      </c>
      <c r="K299" s="153">
        <v>0</v>
      </c>
      <c r="L299" s="153">
        <v>0</v>
      </c>
      <c r="M299" s="153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571">
        <v>0</v>
      </c>
      <c r="G300" s="571">
        <v>0</v>
      </c>
      <c r="H300" s="571">
        <v>0</v>
      </c>
      <c r="I300" s="42">
        <f t="shared" si="66"/>
        <v>0</v>
      </c>
      <c r="J300" s="153">
        <v>0</v>
      </c>
      <c r="K300" s="153">
        <v>0</v>
      </c>
      <c r="L300" s="153">
        <v>0</v>
      </c>
      <c r="M300" s="153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777</v>
      </c>
      <c r="D301" s="1028"/>
      <c r="E301" s="1028"/>
      <c r="F301" s="572">
        <f>SUM(F302:F303)</f>
        <v>0</v>
      </c>
      <c r="G301" s="572">
        <f t="shared" ref="G301:H301" si="67">SUM(G302:G303)</f>
        <v>154</v>
      </c>
      <c r="H301" s="572">
        <f t="shared" si="67"/>
        <v>0</v>
      </c>
      <c r="I301" s="569">
        <f t="shared" si="66"/>
        <v>931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1025">
        <f>SUM(N302:P303)</f>
        <v>0</v>
      </c>
      <c r="O301" s="1025"/>
      <c r="P301" s="1026"/>
    </row>
    <row r="302" spans="1:19" ht="15">
      <c r="A302" s="11"/>
      <c r="B302" s="12" t="s">
        <v>40</v>
      </c>
      <c r="C302" s="1023">
        <v>776</v>
      </c>
      <c r="D302" s="1024"/>
      <c r="E302" s="1024"/>
      <c r="F302" s="571">
        <v>0</v>
      </c>
      <c r="G302" s="571">
        <v>154</v>
      </c>
      <c r="H302" s="571">
        <v>0</v>
      </c>
      <c r="I302" s="42">
        <f>SUM(C302-F302+G302-H302)</f>
        <v>930</v>
      </c>
      <c r="J302" s="36">
        <v>0</v>
      </c>
      <c r="K302" s="566">
        <v>0</v>
      </c>
      <c r="L302" s="566">
        <v>0</v>
      </c>
      <c r="M302" s="566">
        <v>0</v>
      </c>
      <c r="N302" s="1025">
        <f>SUM(J302-K302+L302-M302)</f>
        <v>0</v>
      </c>
      <c r="O302" s="1025"/>
      <c r="P302" s="1026"/>
    </row>
    <row r="303" spans="1:19" ht="18.75" customHeight="1">
      <c r="A303" s="11"/>
      <c r="B303" s="12" t="s">
        <v>41</v>
      </c>
      <c r="C303" s="1023">
        <v>1</v>
      </c>
      <c r="D303" s="1024"/>
      <c r="E303" s="1024"/>
      <c r="F303" s="571">
        <v>0</v>
      </c>
      <c r="G303" s="571">
        <v>0</v>
      </c>
      <c r="H303" s="571">
        <v>0</v>
      </c>
      <c r="I303" s="42">
        <f t="shared" si="66"/>
        <v>1</v>
      </c>
      <c r="J303" s="36">
        <v>0</v>
      </c>
      <c r="K303" s="566">
        <v>0</v>
      </c>
      <c r="L303" s="566">
        <v>0</v>
      </c>
      <c r="M303" s="566">
        <v>0</v>
      </c>
      <c r="N303" s="1025">
        <f>SUM(J303-K303+L303-M303)</f>
        <v>0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551"/>
      <c r="G304" s="545"/>
      <c r="H304" s="545"/>
      <c r="I304" s="545"/>
      <c r="J304" s="550"/>
      <c r="K304" s="551"/>
      <c r="L304" s="551"/>
      <c r="M304" s="551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280</v>
      </c>
      <c r="D305" s="1079"/>
      <c r="E305" s="1079"/>
      <c r="F305" s="574">
        <v>0</v>
      </c>
      <c r="G305" s="574">
        <v>40</v>
      </c>
      <c r="H305" s="574">
        <v>0</v>
      </c>
      <c r="I305" s="569">
        <f t="shared" ref="I305:I308" si="69">SUM(C305-F305+G305-H305)</f>
        <v>320</v>
      </c>
      <c r="J305" s="550"/>
      <c r="K305" s="551"/>
      <c r="L305" s="551"/>
      <c r="M305" s="551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397</v>
      </c>
      <c r="D306" s="1024"/>
      <c r="E306" s="1024"/>
      <c r="F306" s="571">
        <v>0</v>
      </c>
      <c r="G306" s="571">
        <v>104</v>
      </c>
      <c r="H306" s="571">
        <v>0</v>
      </c>
      <c r="I306" s="569">
        <f t="shared" si="69"/>
        <v>501</v>
      </c>
      <c r="J306" s="550"/>
      <c r="K306" s="551"/>
      <c r="L306" s="551"/>
      <c r="M306" s="551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571">
        <v>0</v>
      </c>
      <c r="G307" s="571">
        <v>0</v>
      </c>
      <c r="H307" s="571">
        <v>0</v>
      </c>
      <c r="I307" s="569">
        <f t="shared" si="69"/>
        <v>0</v>
      </c>
      <c r="J307" s="550"/>
      <c r="K307" s="551"/>
      <c r="L307" s="551"/>
      <c r="M307" s="551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100</v>
      </c>
      <c r="D308" s="1035"/>
      <c r="E308" s="1035"/>
      <c r="F308" s="570">
        <v>0</v>
      </c>
      <c r="G308" s="570">
        <v>10</v>
      </c>
      <c r="H308" s="570">
        <v>0</v>
      </c>
      <c r="I308" s="569">
        <f t="shared" si="69"/>
        <v>110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565"/>
      <c r="I309" s="38"/>
      <c r="J309" s="39"/>
      <c r="K309" s="538"/>
      <c r="L309" s="538"/>
      <c r="M309" s="538"/>
      <c r="N309" s="1042"/>
      <c r="O309" s="1042"/>
      <c r="P309" s="1043"/>
    </row>
    <row r="310" spans="1:16" ht="20.100000000000001" customHeight="1">
      <c r="B310" s="540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540"/>
      <c r="D312" s="540"/>
      <c r="E312" s="540"/>
      <c r="J312" s="1" t="s">
        <v>1</v>
      </c>
      <c r="N312" s="540"/>
      <c r="O312" s="540"/>
      <c r="P312" s="540"/>
    </row>
    <row r="313" spans="1:16" ht="20.100000000000001" customHeight="1">
      <c r="C313" s="540"/>
      <c r="D313" s="540"/>
      <c r="E313" s="540"/>
      <c r="N313" s="540"/>
      <c r="O313" s="540"/>
      <c r="P313" s="540"/>
    </row>
    <row r="314" spans="1:16" ht="20.100000000000001" customHeight="1">
      <c r="C314" s="540"/>
      <c r="D314" s="540"/>
      <c r="E314" s="540"/>
      <c r="N314" s="540"/>
      <c r="O314" s="540"/>
      <c r="P314" s="540"/>
    </row>
    <row r="315" spans="1:16" ht="20.100000000000001" customHeight="1">
      <c r="C315" s="540"/>
      <c r="D315" s="540"/>
      <c r="E315" s="540"/>
      <c r="N315" s="540"/>
      <c r="O315" s="540"/>
      <c r="P315" s="540"/>
    </row>
    <row r="316" spans="1:16" ht="20.100000000000001" customHeight="1">
      <c r="C316" s="540"/>
      <c r="D316" s="540"/>
      <c r="E316" s="540"/>
      <c r="N316" s="540"/>
      <c r="O316" s="540"/>
      <c r="P316" s="540"/>
    </row>
    <row r="317" spans="1:16" ht="24" customHeight="1">
      <c r="C317" s="540"/>
      <c r="D317" s="540"/>
      <c r="E317" s="540"/>
      <c r="N317" s="540"/>
      <c r="O317" s="540"/>
      <c r="P317" s="540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559">
        <v>1</v>
      </c>
      <c r="E323" s="559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Juli</v>
      </c>
      <c r="N324" s="1020"/>
      <c r="O324" s="559">
        <f>+O288</f>
        <v>0</v>
      </c>
      <c r="P324" s="559">
        <f>+P288</f>
        <v>7</v>
      </c>
    </row>
    <row r="325" spans="1:16" s="3" customFormat="1" ht="12.75" customHeight="1">
      <c r="A325" s="316" t="s">
        <v>55</v>
      </c>
      <c r="B325" s="316"/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562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563" t="s">
        <v>18</v>
      </c>
      <c r="G329" s="563" t="s">
        <v>19</v>
      </c>
      <c r="H329" s="563" t="s">
        <v>20</v>
      </c>
      <c r="I329" s="556" t="s">
        <v>21</v>
      </c>
      <c r="J329" s="33" t="s">
        <v>9</v>
      </c>
      <c r="K329" s="563" t="s">
        <v>18</v>
      </c>
      <c r="L329" s="563" t="s">
        <v>19</v>
      </c>
      <c r="M329" s="563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557"/>
      <c r="G330" s="557"/>
      <c r="H330" s="557"/>
      <c r="I330" s="558" t="s">
        <v>23</v>
      </c>
      <c r="J330" s="34" t="s">
        <v>22</v>
      </c>
      <c r="K330" s="557"/>
      <c r="L330" s="557"/>
      <c r="M330" s="557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560" t="s">
        <v>28</v>
      </c>
      <c r="G331" s="560" t="s">
        <v>29</v>
      </c>
      <c r="H331" s="560" t="s">
        <v>30</v>
      </c>
      <c r="I331" s="46" t="s">
        <v>31</v>
      </c>
      <c r="J331" s="47" t="s">
        <v>32</v>
      </c>
      <c r="K331" s="560" t="s">
        <v>33</v>
      </c>
      <c r="L331" s="560" t="s">
        <v>34</v>
      </c>
      <c r="M331" s="560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55</v>
      </c>
      <c r="D332" s="1014"/>
      <c r="E332" s="1014"/>
      <c r="F332" s="561">
        <f>SUM(F334,F337)</f>
        <v>0</v>
      </c>
      <c r="G332" s="561">
        <f>SUM(G334,G337)</f>
        <v>60</v>
      </c>
      <c r="H332" s="561">
        <f>SUM(H334,H337)</f>
        <v>0</v>
      </c>
      <c r="I332" s="41">
        <f>SUM(I334,I337)</f>
        <v>115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1015">
        <f t="shared" si="71"/>
        <v>0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551"/>
      <c r="G333" s="551"/>
      <c r="H333" s="551"/>
      <c r="I333" s="35"/>
      <c r="J333" s="551"/>
      <c r="K333" s="551"/>
      <c r="L333" s="551"/>
      <c r="M333" s="551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568">
        <f>SUM(F335:F336)</f>
        <v>0</v>
      </c>
      <c r="G334" s="568">
        <f t="shared" ref="G334:H334" si="72">SUM(G335:G336)</f>
        <v>0</v>
      </c>
      <c r="H334" s="568">
        <f t="shared" si="72"/>
        <v>0</v>
      </c>
      <c r="I334" s="548">
        <f>SUM(C334-F334+G334-H334)</f>
        <v>0</v>
      </c>
      <c r="J334" s="572">
        <f>SUM(J335:J336)</f>
        <v>0</v>
      </c>
      <c r="K334" s="568">
        <f t="shared" ref="K334:M334" si="73">SUM(K335:K336)</f>
        <v>0</v>
      </c>
      <c r="L334" s="572">
        <f t="shared" si="73"/>
        <v>0</v>
      </c>
      <c r="M334" s="568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566">
        <v>0</v>
      </c>
      <c r="G335" s="566">
        <v>0</v>
      </c>
      <c r="H335" s="566">
        <v>0</v>
      </c>
      <c r="I335" s="544">
        <f t="shared" ref="I335:I339" si="74">SUM(C335-F335+G335-H335)</f>
        <v>0</v>
      </c>
      <c r="J335" s="153">
        <v>0</v>
      </c>
      <c r="K335" s="153">
        <v>0</v>
      </c>
      <c r="L335" s="153">
        <v>0</v>
      </c>
      <c r="M335" s="153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566">
        <v>0</v>
      </c>
      <c r="G336" s="566">
        <v>0</v>
      </c>
      <c r="H336" s="566">
        <v>0</v>
      </c>
      <c r="I336" s="544">
        <f t="shared" si="74"/>
        <v>0</v>
      </c>
      <c r="J336" s="153">
        <v>0</v>
      </c>
      <c r="K336" s="153">
        <v>0</v>
      </c>
      <c r="L336" s="153">
        <v>0</v>
      </c>
      <c r="M336" s="153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55</v>
      </c>
      <c r="D337" s="1028"/>
      <c r="E337" s="1028"/>
      <c r="F337" s="568">
        <f>SUM(F338:F339)</f>
        <v>0</v>
      </c>
      <c r="G337" s="568">
        <f t="shared" ref="G337:H337" si="75">SUM(G338:G339)</f>
        <v>60</v>
      </c>
      <c r="H337" s="568">
        <f t="shared" si="75"/>
        <v>0</v>
      </c>
      <c r="I337" s="569">
        <f t="shared" si="74"/>
        <v>115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1025">
        <f>SUM(N338:P339)</f>
        <v>0</v>
      </c>
      <c r="O337" s="1025"/>
      <c r="P337" s="1026"/>
    </row>
    <row r="338" spans="1:18" ht="24" customHeight="1">
      <c r="A338" s="11"/>
      <c r="B338" s="12" t="s">
        <v>40</v>
      </c>
      <c r="C338" s="1023">
        <v>50</v>
      </c>
      <c r="D338" s="1024"/>
      <c r="E338" s="1024"/>
      <c r="F338" s="571">
        <v>0</v>
      </c>
      <c r="G338" s="571">
        <v>60</v>
      </c>
      <c r="H338" s="571">
        <v>0</v>
      </c>
      <c r="I338" s="42">
        <f t="shared" si="74"/>
        <v>110</v>
      </c>
      <c r="J338" s="49">
        <v>0</v>
      </c>
      <c r="K338" s="566">
        <v>0</v>
      </c>
      <c r="L338" s="571">
        <v>0</v>
      </c>
      <c r="M338" s="566">
        <v>0</v>
      </c>
      <c r="N338" s="1025">
        <f>SUM(J338-K338+L338-M338)</f>
        <v>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5</v>
      </c>
      <c r="D339" s="1024"/>
      <c r="E339" s="1024"/>
      <c r="F339" s="571">
        <v>0</v>
      </c>
      <c r="G339" s="571">
        <v>0</v>
      </c>
      <c r="H339" s="571">
        <v>0</v>
      </c>
      <c r="I339" s="42">
        <f t="shared" si="74"/>
        <v>5</v>
      </c>
      <c r="J339" s="49">
        <v>0</v>
      </c>
      <c r="K339" s="566">
        <v>0</v>
      </c>
      <c r="L339" s="571">
        <v>0</v>
      </c>
      <c r="M339" s="566">
        <v>0</v>
      </c>
      <c r="N339" s="1025">
        <f>SUM(J339-K339+L339-M339)</f>
        <v>0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551"/>
      <c r="G340" s="551"/>
      <c r="H340" s="551"/>
      <c r="I340" s="542"/>
      <c r="J340" s="551"/>
      <c r="K340" s="551"/>
      <c r="L340" s="551"/>
      <c r="M340" s="551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566">
        <v>0</v>
      </c>
      <c r="G341" s="566">
        <v>0</v>
      </c>
      <c r="H341" s="566">
        <v>0</v>
      </c>
      <c r="I341" s="548">
        <f t="shared" ref="I341:I344" si="77">SUM(C341-F341+G341-H341)</f>
        <v>0</v>
      </c>
      <c r="J341" s="551"/>
      <c r="K341" s="551"/>
      <c r="L341" s="551"/>
      <c r="M341" s="551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55</v>
      </c>
      <c r="D342" s="1024"/>
      <c r="E342" s="1024"/>
      <c r="F342" s="566">
        <v>0</v>
      </c>
      <c r="G342" s="566">
        <v>60</v>
      </c>
      <c r="H342" s="566">
        <v>0</v>
      </c>
      <c r="I342" s="569">
        <f t="shared" si="77"/>
        <v>115</v>
      </c>
      <c r="J342" s="551"/>
      <c r="K342" s="551"/>
      <c r="L342" s="551"/>
      <c r="M342" s="551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566">
        <v>0</v>
      </c>
      <c r="G343" s="566">
        <v>0</v>
      </c>
      <c r="H343" s="566">
        <v>0</v>
      </c>
      <c r="I343" s="548">
        <f t="shared" si="77"/>
        <v>0</v>
      </c>
      <c r="J343" s="551"/>
      <c r="K343" s="551"/>
      <c r="L343" s="551"/>
      <c r="M343" s="551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567">
        <v>0</v>
      </c>
      <c r="G344" s="567">
        <v>0</v>
      </c>
      <c r="H344" s="567">
        <v>0</v>
      </c>
      <c r="I344" s="548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565"/>
      <c r="I345" s="38"/>
      <c r="J345" s="538"/>
      <c r="K345" s="538"/>
      <c r="L345" s="538"/>
      <c r="M345" s="538"/>
      <c r="N345" s="1042"/>
      <c r="O345" s="1042"/>
      <c r="P345" s="1043"/>
    </row>
    <row r="346" spans="1:18">
      <c r="B346" s="540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540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539"/>
      <c r="O347" s="539"/>
      <c r="P347" s="539"/>
    </row>
    <row r="348" spans="1:18">
      <c r="B348" s="540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539"/>
      <c r="O348" s="539"/>
      <c r="P348" s="539"/>
    </row>
    <row r="349" spans="1:18">
      <c r="B349" s="540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539"/>
      <c r="O349" s="539"/>
      <c r="P349" s="539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540"/>
      <c r="D351" s="540"/>
      <c r="E351" s="540"/>
      <c r="N351" s="540"/>
      <c r="O351" s="540"/>
      <c r="P351" s="540"/>
    </row>
    <row r="352" spans="1:18" ht="12.75" customHeight="1">
      <c r="C352" s="540"/>
      <c r="D352" s="540"/>
      <c r="E352" s="540"/>
      <c r="N352" s="540"/>
      <c r="O352" s="540"/>
      <c r="P352" s="540"/>
    </row>
    <row r="353" spans="1:16" ht="12.75" customHeight="1">
      <c r="C353" s="540"/>
      <c r="D353" s="540"/>
      <c r="E353" s="540"/>
      <c r="N353" s="540"/>
      <c r="O353" s="540"/>
      <c r="P353" s="540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559">
        <v>1</v>
      </c>
      <c r="E359" s="559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Juli</v>
      </c>
      <c r="N360" s="1020"/>
      <c r="O360" s="559">
        <f>+O324</f>
        <v>0</v>
      </c>
      <c r="P360" s="559">
        <f>+P324</f>
        <v>7</v>
      </c>
    </row>
    <row r="361" spans="1:16" s="3" customFormat="1" ht="15" customHeight="1">
      <c r="A361" s="316" t="s">
        <v>61</v>
      </c>
      <c r="B361" s="316"/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562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563" t="s">
        <v>18</v>
      </c>
      <c r="G365" s="563" t="s">
        <v>19</v>
      </c>
      <c r="H365" s="563" t="s">
        <v>20</v>
      </c>
      <c r="I365" s="556" t="s">
        <v>21</v>
      </c>
      <c r="J365" s="33" t="s">
        <v>9</v>
      </c>
      <c r="K365" s="563" t="s">
        <v>18</v>
      </c>
      <c r="L365" s="563" t="s">
        <v>19</v>
      </c>
      <c r="M365" s="563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557"/>
      <c r="G366" s="557"/>
      <c r="H366" s="557"/>
      <c r="I366" s="558" t="s">
        <v>23</v>
      </c>
      <c r="J366" s="34" t="s">
        <v>22</v>
      </c>
      <c r="K366" s="557"/>
      <c r="L366" s="557"/>
      <c r="M366" s="557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560" t="s">
        <v>28</v>
      </c>
      <c r="G367" s="560" t="s">
        <v>29</v>
      </c>
      <c r="H367" s="560" t="s">
        <v>30</v>
      </c>
      <c r="I367" s="46" t="s">
        <v>31</v>
      </c>
      <c r="J367" s="47" t="s">
        <v>32</v>
      </c>
      <c r="K367" s="560" t="s">
        <v>33</v>
      </c>
      <c r="L367" s="560" t="s">
        <v>34</v>
      </c>
      <c r="M367" s="560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20</v>
      </c>
      <c r="D368" s="1048"/>
      <c r="E368" s="1048"/>
      <c r="F368" s="561">
        <f>SUM(F370,F373)</f>
        <v>0</v>
      </c>
      <c r="G368" s="561">
        <f>SUM(G370,G373)</f>
        <v>68</v>
      </c>
      <c r="H368" s="561">
        <f>SUM(H370,H373)</f>
        <v>0</v>
      </c>
      <c r="I368" s="7">
        <f>SUM(I370,I373)</f>
        <v>88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1015">
        <f t="shared" si="79"/>
        <v>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551"/>
      <c r="G369" s="551"/>
      <c r="H369" s="551"/>
      <c r="I369" s="35"/>
      <c r="J369" s="550"/>
      <c r="K369" s="550"/>
      <c r="L369" s="551"/>
      <c r="M369" s="551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568">
        <f>SUM(F371:F372)</f>
        <v>0</v>
      </c>
      <c r="G370" s="568">
        <f t="shared" ref="G370:H370" si="80">SUM(G371:G372)</f>
        <v>0</v>
      </c>
      <c r="H370" s="568">
        <f t="shared" si="80"/>
        <v>0</v>
      </c>
      <c r="I370" s="548">
        <f>SUM(C370-F370+G370-H370)</f>
        <v>0</v>
      </c>
      <c r="J370" s="568">
        <f>SUM(J371:J372)</f>
        <v>0</v>
      </c>
      <c r="K370" s="572">
        <f t="shared" ref="K370:M370" si="81">SUM(K371:K372)</f>
        <v>0</v>
      </c>
      <c r="L370" s="568">
        <f t="shared" si="81"/>
        <v>0</v>
      </c>
      <c r="M370" s="568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566">
        <v>0</v>
      </c>
      <c r="G371" s="566">
        <v>0</v>
      </c>
      <c r="H371" s="566">
        <v>0</v>
      </c>
      <c r="I371" s="544">
        <f t="shared" ref="I371:I375" si="82">SUM(C371-F371+G371-H371)</f>
        <v>0</v>
      </c>
      <c r="J371" s="153">
        <v>0</v>
      </c>
      <c r="K371" s="153">
        <v>0</v>
      </c>
      <c r="L371" s="153">
        <v>0</v>
      </c>
      <c r="M371" s="153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566">
        <v>0</v>
      </c>
      <c r="G372" s="566">
        <v>0</v>
      </c>
      <c r="H372" s="566">
        <v>0</v>
      </c>
      <c r="I372" s="544">
        <f t="shared" si="82"/>
        <v>0</v>
      </c>
      <c r="J372" s="153">
        <v>0</v>
      </c>
      <c r="K372" s="153">
        <v>0</v>
      </c>
      <c r="L372" s="153">
        <v>0</v>
      </c>
      <c r="M372" s="153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20</v>
      </c>
      <c r="D373" s="1050"/>
      <c r="E373" s="1050"/>
      <c r="F373" s="568">
        <f>SUM(F374:F375)</f>
        <v>0</v>
      </c>
      <c r="G373" s="568">
        <f t="shared" ref="G373:H373" si="83">SUM(G374:G375)</f>
        <v>68</v>
      </c>
      <c r="H373" s="568">
        <f t="shared" si="83"/>
        <v>0</v>
      </c>
      <c r="I373" s="548">
        <f t="shared" si="82"/>
        <v>88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80">
        <f>SUM(N374:P375)</f>
        <v>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20</v>
      </c>
      <c r="D374" s="1052"/>
      <c r="E374" s="1052"/>
      <c r="F374" s="566">
        <v>0</v>
      </c>
      <c r="G374" s="566">
        <v>68</v>
      </c>
      <c r="H374" s="566">
        <v>0</v>
      </c>
      <c r="I374" s="544">
        <f t="shared" si="82"/>
        <v>88</v>
      </c>
      <c r="J374" s="36">
        <v>0</v>
      </c>
      <c r="K374" s="571">
        <v>0</v>
      </c>
      <c r="L374" s="566">
        <v>0</v>
      </c>
      <c r="M374" s="566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566">
        <v>0</v>
      </c>
      <c r="G375" s="566">
        <v>0</v>
      </c>
      <c r="H375" s="566">
        <v>0</v>
      </c>
      <c r="I375" s="544">
        <f t="shared" si="82"/>
        <v>0</v>
      </c>
      <c r="J375" s="36">
        <v>0</v>
      </c>
      <c r="K375" s="571">
        <v>0</v>
      </c>
      <c r="L375" s="566">
        <v>0</v>
      </c>
      <c r="M375" s="566">
        <v>0</v>
      </c>
      <c r="N375" s="1025">
        <f>SUM(J375-K375+L375-M375)</f>
        <v>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551"/>
      <c r="G376" s="551"/>
      <c r="H376" s="551"/>
      <c r="I376" s="542"/>
      <c r="J376" s="550"/>
      <c r="K376" s="551"/>
      <c r="L376" s="551"/>
      <c r="M376" s="551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566">
        <v>0</v>
      </c>
      <c r="G377" s="566">
        <v>0</v>
      </c>
      <c r="H377" s="566">
        <v>0</v>
      </c>
      <c r="I377" s="548">
        <f t="shared" ref="I377:I380" si="85">SUM(C377-F377+G377-H377)</f>
        <v>0</v>
      </c>
      <c r="J377" s="550"/>
      <c r="K377" s="551"/>
      <c r="L377" s="551"/>
      <c r="M377" s="551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20</v>
      </c>
      <c r="D378" s="1052"/>
      <c r="E378" s="1052"/>
      <c r="F378" s="566">
        <v>0</v>
      </c>
      <c r="G378" s="566">
        <v>68</v>
      </c>
      <c r="H378" s="566">
        <v>0</v>
      </c>
      <c r="I378" s="548">
        <f t="shared" si="85"/>
        <v>88</v>
      </c>
      <c r="J378" s="550"/>
      <c r="K378" s="551"/>
      <c r="L378" s="551"/>
      <c r="M378" s="551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566">
        <v>0</v>
      </c>
      <c r="G379" s="566">
        <v>0</v>
      </c>
      <c r="H379" s="566">
        <v>0</v>
      </c>
      <c r="I379" s="548">
        <f t="shared" si="85"/>
        <v>0</v>
      </c>
      <c r="J379" s="550" t="s">
        <v>1</v>
      </c>
      <c r="K379" s="551"/>
      <c r="L379" s="551"/>
      <c r="M379" s="551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567">
        <v>0</v>
      </c>
      <c r="G380" s="567">
        <v>0</v>
      </c>
      <c r="H380" s="567">
        <v>0</v>
      </c>
      <c r="I380" s="548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565"/>
      <c r="I381" s="38"/>
      <c r="J381" s="39"/>
      <c r="K381" s="538"/>
      <c r="L381" s="538"/>
      <c r="M381" s="538"/>
      <c r="N381" s="1042"/>
      <c r="O381" s="1042"/>
      <c r="P381" s="1043"/>
    </row>
    <row r="382" spans="1:16">
      <c r="B382" s="540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540"/>
      <c r="D383" s="540"/>
      <c r="E383" s="540"/>
      <c r="N383" s="540"/>
      <c r="O383" s="540"/>
      <c r="P383" s="540"/>
    </row>
    <row r="384" spans="1:16">
      <c r="C384" s="540"/>
      <c r="D384" s="540"/>
      <c r="E384" s="540"/>
      <c r="N384" s="540"/>
      <c r="O384" s="540"/>
      <c r="P384" s="540"/>
    </row>
    <row r="385" spans="1:16" ht="12.75" customHeight="1">
      <c r="C385" s="540"/>
      <c r="D385" s="540"/>
      <c r="E385" s="540"/>
      <c r="N385" s="540"/>
      <c r="O385" s="540"/>
      <c r="P385" s="540"/>
    </row>
    <row r="386" spans="1:16" ht="12.75" customHeight="1">
      <c r="C386" s="540"/>
      <c r="D386" s="540"/>
      <c r="E386" s="540"/>
      <c r="N386" s="540"/>
      <c r="O386" s="540"/>
      <c r="P386" s="540"/>
    </row>
    <row r="387" spans="1:16">
      <c r="C387" s="540"/>
      <c r="D387" s="540"/>
      <c r="E387" s="540"/>
      <c r="N387" s="540"/>
      <c r="O387" s="540"/>
      <c r="P387" s="540"/>
    </row>
    <row r="388" spans="1:16">
      <c r="C388" s="540"/>
      <c r="D388" s="540"/>
      <c r="E388" s="540"/>
      <c r="N388" s="540"/>
      <c r="O388" s="540"/>
      <c r="P388" s="540"/>
    </row>
    <row r="389" spans="1:16">
      <c r="C389" s="540"/>
      <c r="D389" s="540"/>
      <c r="E389" s="540"/>
      <c r="N389" s="540"/>
      <c r="O389" s="540"/>
      <c r="P389" s="540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7.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559">
        <v>1</v>
      </c>
      <c r="E395" s="559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Juli</v>
      </c>
      <c r="N396" s="1020"/>
      <c r="O396" s="559">
        <f>+O360</f>
        <v>0</v>
      </c>
      <c r="P396" s="559">
        <f>+P360</f>
        <v>7</v>
      </c>
    </row>
    <row r="397" spans="1:16" s="3" customFormat="1" ht="12.75" customHeight="1">
      <c r="A397" s="316" t="s">
        <v>60</v>
      </c>
      <c r="B397" s="316"/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562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563" t="s">
        <v>18</v>
      </c>
      <c r="G401" s="563" t="s">
        <v>19</v>
      </c>
      <c r="H401" s="563" t="s">
        <v>20</v>
      </c>
      <c r="I401" s="556" t="s">
        <v>21</v>
      </c>
      <c r="J401" s="33" t="s">
        <v>9</v>
      </c>
      <c r="K401" s="563" t="s">
        <v>18</v>
      </c>
      <c r="L401" s="563" t="s">
        <v>19</v>
      </c>
      <c r="M401" s="563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557"/>
      <c r="G402" s="557"/>
      <c r="H402" s="557"/>
      <c r="I402" s="558" t="s">
        <v>23</v>
      </c>
      <c r="J402" s="34" t="s">
        <v>22</v>
      </c>
      <c r="K402" s="557"/>
      <c r="L402" s="557"/>
      <c r="M402" s="557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560" t="s">
        <v>28</v>
      </c>
      <c r="G403" s="560" t="s">
        <v>29</v>
      </c>
      <c r="H403" s="560" t="s">
        <v>30</v>
      </c>
      <c r="I403" s="46" t="s">
        <v>31</v>
      </c>
      <c r="J403" s="47" t="s">
        <v>32</v>
      </c>
      <c r="K403" s="560" t="s">
        <v>33</v>
      </c>
      <c r="L403" s="560" t="s">
        <v>34</v>
      </c>
      <c r="M403" s="560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73</v>
      </c>
      <c r="D404" s="1048"/>
      <c r="E404" s="1048"/>
      <c r="F404" s="561">
        <f>SUM(F406,F409)</f>
        <v>10</v>
      </c>
      <c r="G404" s="561">
        <f>SUM(G406,G409)</f>
        <v>5</v>
      </c>
      <c r="H404" s="561">
        <f>SUM(H406,H409)</f>
        <v>0</v>
      </c>
      <c r="I404" s="7">
        <f>SUM(I406,I409)</f>
        <v>68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0</v>
      </c>
      <c r="M404" s="7">
        <f t="shared" si="87"/>
        <v>0</v>
      </c>
      <c r="N404" s="1015">
        <f t="shared" si="87"/>
        <v>0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551"/>
      <c r="G405" s="551"/>
      <c r="H405" s="551"/>
      <c r="I405" s="35"/>
      <c r="J405" s="550"/>
      <c r="K405" s="551"/>
      <c r="L405" s="551"/>
      <c r="M405" s="551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568">
        <f>SUM(F407:F408)</f>
        <v>0</v>
      </c>
      <c r="G406" s="568">
        <f t="shared" ref="G406:H406" si="88">SUM(G407:G408)</f>
        <v>0</v>
      </c>
      <c r="H406" s="568">
        <f t="shared" si="88"/>
        <v>0</v>
      </c>
      <c r="I406" s="548">
        <f>SUM(C406-F406+G406-H406)</f>
        <v>0</v>
      </c>
      <c r="J406" s="568">
        <f>SUM(J407:J408)</f>
        <v>0</v>
      </c>
      <c r="K406" s="568">
        <f t="shared" ref="K406:M406" si="89">SUM(K407:K408)</f>
        <v>0</v>
      </c>
      <c r="L406" s="568">
        <f t="shared" si="89"/>
        <v>0</v>
      </c>
      <c r="M406" s="568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566">
        <v>0</v>
      </c>
      <c r="G407" s="566">
        <v>0</v>
      </c>
      <c r="H407" s="566">
        <v>0</v>
      </c>
      <c r="I407" s="544">
        <f t="shared" ref="I407:I411" si="90">SUM(C407-F407+G407-H407)</f>
        <v>0</v>
      </c>
      <c r="J407" s="153">
        <v>0</v>
      </c>
      <c r="K407" s="153">
        <v>0</v>
      </c>
      <c r="L407" s="153">
        <v>0</v>
      </c>
      <c r="M407" s="153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566">
        <v>0</v>
      </c>
      <c r="G408" s="566">
        <v>0</v>
      </c>
      <c r="H408" s="566">
        <v>0</v>
      </c>
      <c r="I408" s="544">
        <f t="shared" si="90"/>
        <v>0</v>
      </c>
      <c r="J408" s="153">
        <v>0</v>
      </c>
      <c r="K408" s="153">
        <v>0</v>
      </c>
      <c r="L408" s="153">
        <v>0</v>
      </c>
      <c r="M408" s="153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73</v>
      </c>
      <c r="D409" s="1050"/>
      <c r="E409" s="1050"/>
      <c r="F409" s="568">
        <f>SUM(F410:F411)</f>
        <v>10</v>
      </c>
      <c r="G409" s="568">
        <f t="shared" ref="G409:H409" si="91">SUM(G410:G411)</f>
        <v>5</v>
      </c>
      <c r="H409" s="568">
        <f t="shared" si="91"/>
        <v>0</v>
      </c>
      <c r="I409" s="548">
        <f t="shared" si="90"/>
        <v>68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0</v>
      </c>
      <c r="M409" s="13">
        <f t="shared" si="92"/>
        <v>0</v>
      </c>
      <c r="N409" s="1025">
        <f>SUM(N410:P411)</f>
        <v>0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73</v>
      </c>
      <c r="D410" s="1052"/>
      <c r="E410" s="1052"/>
      <c r="F410" s="566">
        <v>10</v>
      </c>
      <c r="G410" s="566">
        <v>0</v>
      </c>
      <c r="H410" s="566">
        <v>0</v>
      </c>
      <c r="I410" s="544">
        <f t="shared" si="90"/>
        <v>63</v>
      </c>
      <c r="J410" s="36">
        <v>0</v>
      </c>
      <c r="K410" s="566">
        <v>0</v>
      </c>
      <c r="L410" s="566">
        <v>0</v>
      </c>
      <c r="M410" s="566">
        <v>0</v>
      </c>
      <c r="N410" s="1025">
        <f>SUM(J410-K410+L410-M410)</f>
        <v>0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0</v>
      </c>
      <c r="D411" s="1052"/>
      <c r="E411" s="1052"/>
      <c r="F411" s="566">
        <v>0</v>
      </c>
      <c r="G411" s="566">
        <v>5</v>
      </c>
      <c r="H411" s="566">
        <v>0</v>
      </c>
      <c r="I411" s="544">
        <f t="shared" si="90"/>
        <v>5</v>
      </c>
      <c r="J411" s="36">
        <v>0</v>
      </c>
      <c r="K411" s="566">
        <v>0</v>
      </c>
      <c r="L411" s="566">
        <v>0</v>
      </c>
      <c r="M411" s="566">
        <v>0</v>
      </c>
      <c r="N411" s="1025">
        <f>SUM(J411-K411+L411-M411)</f>
        <v>0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551"/>
      <c r="G412" s="551"/>
      <c r="H412" s="551"/>
      <c r="I412" s="542"/>
      <c r="J412" s="550"/>
      <c r="K412" s="551"/>
      <c r="L412" s="551"/>
      <c r="M412" s="551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73</v>
      </c>
      <c r="D413" s="1052"/>
      <c r="E413" s="1052"/>
      <c r="F413" s="566">
        <v>10</v>
      </c>
      <c r="G413" s="566">
        <v>5</v>
      </c>
      <c r="H413" s="566">
        <v>0</v>
      </c>
      <c r="I413" s="548">
        <f>SUM(C413-F413+G413-H413)</f>
        <v>68</v>
      </c>
      <c r="J413" s="550"/>
      <c r="K413" s="551"/>
      <c r="L413" s="551"/>
      <c r="M413" s="551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566">
        <v>0</v>
      </c>
      <c r="G414" s="566">
        <v>0</v>
      </c>
      <c r="H414" s="566">
        <v>0</v>
      </c>
      <c r="I414" s="548">
        <f t="shared" ref="I414:I416" si="93">SUM(C414-F414+G414-H414)</f>
        <v>0</v>
      </c>
      <c r="J414" s="550"/>
      <c r="K414" s="551"/>
      <c r="L414" s="551"/>
      <c r="M414" s="551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566">
        <v>0</v>
      </c>
      <c r="G415" s="566">
        <v>0</v>
      </c>
      <c r="H415" s="566">
        <v>0</v>
      </c>
      <c r="I415" s="548">
        <f t="shared" si="93"/>
        <v>0</v>
      </c>
      <c r="J415" s="550"/>
      <c r="K415" s="551"/>
      <c r="L415" s="551"/>
      <c r="M415" s="551"/>
      <c r="N415" s="1032"/>
      <c r="O415" s="1032"/>
      <c r="P415" s="1033"/>
    </row>
    <row r="416" spans="1:16" ht="14.25">
      <c r="A416" s="14"/>
      <c r="B416" s="15" t="s">
        <v>47</v>
      </c>
      <c r="C416" s="1053">
        <v>0</v>
      </c>
      <c r="D416" s="1054"/>
      <c r="E416" s="1054"/>
      <c r="F416" s="567">
        <v>0</v>
      </c>
      <c r="G416" s="567">
        <v>0</v>
      </c>
      <c r="H416" s="567">
        <v>0</v>
      </c>
      <c r="I416" s="548">
        <f t="shared" si="93"/>
        <v>0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565"/>
      <c r="I417" s="38"/>
      <c r="J417" s="39"/>
      <c r="K417" s="538"/>
      <c r="L417" s="538"/>
      <c r="M417" s="538"/>
      <c r="N417" s="1042"/>
      <c r="O417" s="1042"/>
      <c r="P417" s="1043"/>
    </row>
    <row r="418" spans="1:16">
      <c r="B418" s="540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540"/>
      <c r="D420" s="540"/>
      <c r="E420" s="540"/>
      <c r="N420" s="540"/>
      <c r="O420" s="540"/>
      <c r="P420" s="540"/>
    </row>
    <row r="421" spans="1:16">
      <c r="C421" s="540"/>
      <c r="D421" s="540"/>
      <c r="E421" s="540"/>
      <c r="N421" s="540"/>
      <c r="O421" s="540"/>
      <c r="P421" s="540"/>
    </row>
    <row r="422" spans="1:16">
      <c r="C422" s="540"/>
      <c r="D422" s="540"/>
      <c r="E422" s="540"/>
      <c r="N422" s="540"/>
      <c r="O422" s="540"/>
      <c r="P422" s="540"/>
    </row>
    <row r="423" spans="1:16">
      <c r="C423" s="540"/>
      <c r="D423" s="540"/>
      <c r="E423" s="540"/>
      <c r="N423" s="540"/>
      <c r="O423" s="540"/>
      <c r="P423" s="540"/>
    </row>
    <row r="424" spans="1:16">
      <c r="C424" s="540"/>
      <c r="D424" s="540"/>
      <c r="E424" s="540"/>
      <c r="N424" s="540"/>
      <c r="O424" s="540"/>
      <c r="P424" s="540"/>
    </row>
    <row r="425" spans="1:16">
      <c r="C425" s="540"/>
      <c r="D425" s="540"/>
      <c r="E425" s="540"/>
      <c r="I425" s="369"/>
      <c r="N425" s="540"/>
      <c r="O425" s="540"/>
      <c r="P425" s="540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559">
        <v>1</v>
      </c>
      <c r="E431" s="559">
        <v>5</v>
      </c>
      <c r="I431" s="1018">
        <v>13</v>
      </c>
      <c r="K431" s="2"/>
      <c r="L431" s="23" t="s">
        <v>50</v>
      </c>
      <c r="M431" s="1019" t="str">
        <f>+M396</f>
        <v>: Juli</v>
      </c>
      <c r="N431" s="1020"/>
      <c r="O431" s="559">
        <f>+O396</f>
        <v>0</v>
      </c>
      <c r="P431" s="559">
        <f>+P396</f>
        <v>7</v>
      </c>
    </row>
    <row r="432" spans="1:16" ht="12.75" customHeight="1">
      <c r="A432" s="1" t="s">
        <v>8</v>
      </c>
      <c r="C432" s="27"/>
      <c r="D432" s="559">
        <v>0</v>
      </c>
      <c r="E432" s="559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559">
        <f>+O397</f>
        <v>2</v>
      </c>
      <c r="P432" s="559">
        <f>+P397</f>
        <v>0</v>
      </c>
    </row>
    <row r="433" spans="1:20" ht="13.5" thickBot="1">
      <c r="C433" s="29"/>
      <c r="D433" s="29"/>
      <c r="K433" s="2"/>
      <c r="L433" s="2"/>
      <c r="N433" s="2"/>
      <c r="O433" s="29"/>
      <c r="P433" s="29"/>
    </row>
    <row r="434" spans="1:20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20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562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20" ht="12.75" customHeight="1">
      <c r="A436" s="988"/>
      <c r="B436" s="990"/>
      <c r="C436" s="998" t="s">
        <v>9</v>
      </c>
      <c r="D436" s="999"/>
      <c r="E436" s="999"/>
      <c r="F436" s="563" t="s">
        <v>18</v>
      </c>
      <c r="G436" s="563" t="s">
        <v>19</v>
      </c>
      <c r="H436" s="563" t="s">
        <v>20</v>
      </c>
      <c r="I436" s="556" t="s">
        <v>21</v>
      </c>
      <c r="J436" s="33" t="s">
        <v>9</v>
      </c>
      <c r="K436" s="563" t="s">
        <v>18</v>
      </c>
      <c r="L436" s="563" t="s">
        <v>19</v>
      </c>
      <c r="M436" s="563" t="s">
        <v>20</v>
      </c>
      <c r="N436" s="1004" t="s">
        <v>21</v>
      </c>
      <c r="O436" s="1004"/>
      <c r="P436" s="1005"/>
    </row>
    <row r="437" spans="1:20" ht="12.75" customHeight="1">
      <c r="A437" s="988"/>
      <c r="B437" s="990"/>
      <c r="C437" s="1006" t="s">
        <v>22</v>
      </c>
      <c r="D437" s="1007"/>
      <c r="E437" s="1007"/>
      <c r="F437" s="557"/>
      <c r="G437" s="557"/>
      <c r="H437" s="557"/>
      <c r="I437" s="558" t="s">
        <v>23</v>
      </c>
      <c r="J437" s="34" t="s">
        <v>22</v>
      </c>
      <c r="K437" s="557"/>
      <c r="L437" s="557"/>
      <c r="M437" s="557"/>
      <c r="N437" s="1007" t="s">
        <v>24</v>
      </c>
      <c r="O437" s="1007"/>
      <c r="P437" s="1008"/>
    </row>
    <row r="438" spans="1:20">
      <c r="A438" s="44" t="s">
        <v>25</v>
      </c>
      <c r="B438" s="45" t="s">
        <v>26</v>
      </c>
      <c r="C438" s="1009" t="s">
        <v>27</v>
      </c>
      <c r="D438" s="1010"/>
      <c r="E438" s="1010"/>
      <c r="F438" s="560" t="s">
        <v>28</v>
      </c>
      <c r="G438" s="560" t="s">
        <v>29</v>
      </c>
      <c r="H438" s="560" t="s">
        <v>30</v>
      </c>
      <c r="I438" s="46" t="s">
        <v>31</v>
      </c>
      <c r="J438" s="47" t="s">
        <v>32</v>
      </c>
      <c r="K438" s="560" t="s">
        <v>33</v>
      </c>
      <c r="L438" s="560" t="s">
        <v>34</v>
      </c>
      <c r="M438" s="560" t="s">
        <v>35</v>
      </c>
      <c r="N438" s="1011" t="s">
        <v>36</v>
      </c>
      <c r="O438" s="1010"/>
      <c r="P438" s="1012"/>
      <c r="Q438" s="1" t="s">
        <v>1</v>
      </c>
    </row>
    <row r="439" spans="1:20" ht="15.75">
      <c r="A439" s="5"/>
      <c r="B439" s="6" t="s">
        <v>37</v>
      </c>
      <c r="C439" s="1047">
        <f>SUM(C15,C50,C85,C120,C155,C190,C225,C261,C296,C332,C368,C404)</f>
        <v>3065</v>
      </c>
      <c r="D439" s="1048"/>
      <c r="E439" s="1048"/>
      <c r="F439" s="55">
        <f t="shared" ref="F439:N439" si="95">SUM(F15,F50,F85,F120,F155,F190,F225,F261,F296,F332,F368,F404)</f>
        <v>458</v>
      </c>
      <c r="G439" s="466">
        <f>SUM(G15,G50,G85,G120,G155,G190,G225,G261,G296,G332,G368,G404)</f>
        <v>640</v>
      </c>
      <c r="H439" s="55">
        <f t="shared" si="95"/>
        <v>0</v>
      </c>
      <c r="I439" s="56">
        <f t="shared" si="95"/>
        <v>3247</v>
      </c>
      <c r="J439" s="63">
        <f t="shared" si="95"/>
        <v>0</v>
      </c>
      <c r="K439" s="55">
        <f t="shared" si="95"/>
        <v>0</v>
      </c>
      <c r="L439" s="466">
        <f t="shared" si="95"/>
        <v>0</v>
      </c>
      <c r="M439" s="55">
        <f t="shared" si="95"/>
        <v>0</v>
      </c>
      <c r="N439" s="1015">
        <f t="shared" si="95"/>
        <v>0</v>
      </c>
      <c r="O439" s="1016"/>
      <c r="P439" s="1017"/>
      <c r="Q439" s="1" t="s">
        <v>1</v>
      </c>
    </row>
    <row r="440" spans="1:20">
      <c r="A440" s="9">
        <v>1</v>
      </c>
      <c r="B440" s="10" t="s">
        <v>38</v>
      </c>
      <c r="C440" s="1029"/>
      <c r="D440" s="1030"/>
      <c r="E440" s="1030"/>
      <c r="F440" s="551"/>
      <c r="G440" s="551"/>
      <c r="H440" s="551"/>
      <c r="I440" s="552"/>
      <c r="J440" s="550"/>
      <c r="K440" s="551"/>
      <c r="L440" s="551"/>
      <c r="M440" s="551"/>
      <c r="N440" s="1030"/>
      <c r="O440" s="1030"/>
      <c r="P440" s="1031"/>
    </row>
    <row r="441" spans="1:20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554">
        <f t="shared" ref="F441:N443" si="97">SUM(F87,F17,F298,F192,F122,F334,F227,F263,F157,F406,F370,F52)</f>
        <v>0</v>
      </c>
      <c r="G441" s="554">
        <f t="shared" si="97"/>
        <v>0</v>
      </c>
      <c r="H441" s="554">
        <f t="shared" si="97"/>
        <v>0</v>
      </c>
      <c r="I441" s="555">
        <f t="shared" si="97"/>
        <v>0</v>
      </c>
      <c r="J441" s="553">
        <f t="shared" si="97"/>
        <v>0</v>
      </c>
      <c r="K441" s="554">
        <f t="shared" si="97"/>
        <v>0</v>
      </c>
      <c r="L441" s="554">
        <f t="shared" si="97"/>
        <v>0</v>
      </c>
      <c r="M441" s="554">
        <f t="shared" si="97"/>
        <v>0</v>
      </c>
      <c r="N441" s="1084">
        <f t="shared" si="97"/>
        <v>0</v>
      </c>
      <c r="O441" s="1084"/>
      <c r="P441" s="1085"/>
    </row>
    <row r="442" spans="1:20" ht="15">
      <c r="A442" s="11"/>
      <c r="B442" s="12" t="s">
        <v>40</v>
      </c>
      <c r="C442" s="1059">
        <f t="shared" si="96"/>
        <v>0</v>
      </c>
      <c r="D442" s="1060"/>
      <c r="E442" s="1060"/>
      <c r="F442" s="543">
        <f t="shared" si="97"/>
        <v>0</v>
      </c>
      <c r="G442" s="543">
        <f t="shared" si="97"/>
        <v>0</v>
      </c>
      <c r="H442" s="543">
        <f t="shared" si="97"/>
        <v>0</v>
      </c>
      <c r="I442" s="544">
        <f t="shared" si="97"/>
        <v>0</v>
      </c>
      <c r="J442" s="549">
        <f t="shared" si="97"/>
        <v>0</v>
      </c>
      <c r="K442" s="543">
        <f t="shared" si="97"/>
        <v>0</v>
      </c>
      <c r="L442" s="543">
        <f t="shared" si="97"/>
        <v>0</v>
      </c>
      <c r="M442" s="543">
        <f t="shared" si="97"/>
        <v>0</v>
      </c>
      <c r="N442" s="1025">
        <f t="shared" si="97"/>
        <v>0</v>
      </c>
      <c r="O442" s="1025"/>
      <c r="P442" s="1026"/>
    </row>
    <row r="443" spans="1:20" ht="15">
      <c r="A443" s="11"/>
      <c r="B443" s="12" t="s">
        <v>41</v>
      </c>
      <c r="C443" s="1063">
        <f t="shared" si="96"/>
        <v>0</v>
      </c>
      <c r="D443" s="1064"/>
      <c r="E443" s="1064"/>
      <c r="F443" s="546">
        <f t="shared" si="97"/>
        <v>0</v>
      </c>
      <c r="G443" s="546">
        <f t="shared" si="97"/>
        <v>0</v>
      </c>
      <c r="H443" s="546">
        <f t="shared" si="97"/>
        <v>0</v>
      </c>
      <c r="I443" s="43">
        <f t="shared" si="97"/>
        <v>0</v>
      </c>
      <c r="J443" s="549">
        <f t="shared" si="97"/>
        <v>0</v>
      </c>
      <c r="K443" s="543">
        <f t="shared" si="97"/>
        <v>0</v>
      </c>
      <c r="L443" s="543">
        <f t="shared" si="97"/>
        <v>0</v>
      </c>
      <c r="M443" s="543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20" ht="14.25">
      <c r="A444" s="11"/>
      <c r="B444" s="10" t="s">
        <v>42</v>
      </c>
      <c r="C444" s="1092">
        <f>SUM(C20,C55,C90,C125,C160,C195,C230,C266,C301,C337,C373,C409)</f>
        <v>3065</v>
      </c>
      <c r="D444" s="1093"/>
      <c r="E444" s="1093"/>
      <c r="F444" s="57">
        <f t="shared" ref="F444:N451" si="98">SUM(F20,F55,F90,F125,F160,F195,F230,F266,F301,F337,F373,F409)</f>
        <v>458</v>
      </c>
      <c r="G444" s="57">
        <f t="shared" si="98"/>
        <v>640</v>
      </c>
      <c r="H444" s="57">
        <f t="shared" si="98"/>
        <v>0</v>
      </c>
      <c r="I444" s="58">
        <f t="shared" si="98"/>
        <v>3247</v>
      </c>
      <c r="J444" s="65">
        <f t="shared" si="98"/>
        <v>0</v>
      </c>
      <c r="K444" s="66">
        <f t="shared" si="98"/>
        <v>0</v>
      </c>
      <c r="L444" s="66">
        <f t="shared" si="98"/>
        <v>0</v>
      </c>
      <c r="M444" s="66">
        <f t="shared" si="98"/>
        <v>0</v>
      </c>
      <c r="N444" s="1025">
        <f t="shared" si="98"/>
        <v>0</v>
      </c>
      <c r="O444" s="1025"/>
      <c r="P444" s="1026"/>
      <c r="R444" s="1" t="s">
        <v>1</v>
      </c>
      <c r="T444" s="1" t="s">
        <v>1</v>
      </c>
    </row>
    <row r="445" spans="1:20" ht="15">
      <c r="A445" s="11"/>
      <c r="B445" s="12" t="s">
        <v>40</v>
      </c>
      <c r="C445" s="1059">
        <f t="shared" ref="C445:C451" si="99">SUM(C21,C56,C91,C126,C161,C196,C231,C267,C302,C338,C374,C410)</f>
        <v>2468</v>
      </c>
      <c r="D445" s="1060"/>
      <c r="E445" s="1060"/>
      <c r="F445" s="61">
        <f t="shared" si="98"/>
        <v>79</v>
      </c>
      <c r="G445" s="61">
        <f t="shared" si="98"/>
        <v>635</v>
      </c>
      <c r="H445" s="61">
        <f t="shared" si="98"/>
        <v>0</v>
      </c>
      <c r="I445" s="62">
        <f t="shared" si="98"/>
        <v>3024</v>
      </c>
      <c r="J445" s="64">
        <f t="shared" si="98"/>
        <v>0</v>
      </c>
      <c r="K445" s="61">
        <f t="shared" si="98"/>
        <v>0</v>
      </c>
      <c r="L445" s="61">
        <f t="shared" si="98"/>
        <v>0</v>
      </c>
      <c r="M445" s="61">
        <f t="shared" si="98"/>
        <v>0</v>
      </c>
      <c r="N445" s="1060">
        <f t="shared" si="98"/>
        <v>0</v>
      </c>
      <c r="O445" s="1060"/>
      <c r="P445" s="1088"/>
      <c r="Q445" s="1" t="s">
        <v>65</v>
      </c>
    </row>
    <row r="446" spans="1:20" ht="15">
      <c r="A446" s="11"/>
      <c r="B446" s="12" t="s">
        <v>41</v>
      </c>
      <c r="C446" s="1086">
        <f t="shared" si="99"/>
        <v>597</v>
      </c>
      <c r="D446" s="1087"/>
      <c r="E446" s="1087"/>
      <c r="F446" s="59">
        <f t="shared" si="98"/>
        <v>379</v>
      </c>
      <c r="G446" s="59">
        <f t="shared" si="98"/>
        <v>5</v>
      </c>
      <c r="H446" s="59">
        <f t="shared" si="98"/>
        <v>0</v>
      </c>
      <c r="I446" s="60">
        <f t="shared" si="98"/>
        <v>223</v>
      </c>
      <c r="J446" s="64">
        <f t="shared" si="98"/>
        <v>0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1060">
        <f t="shared" si="98"/>
        <v>0</v>
      </c>
      <c r="O446" s="1060"/>
      <c r="P446" s="1088"/>
    </row>
    <row r="447" spans="1:20">
      <c r="A447" s="9">
        <v>2</v>
      </c>
      <c r="B447" s="10" t="s">
        <v>43</v>
      </c>
      <c r="C447" s="1089"/>
      <c r="D447" s="1090"/>
      <c r="E447" s="1091"/>
      <c r="F447" s="551"/>
      <c r="G447" s="551"/>
      <c r="H447" s="551"/>
      <c r="I447" s="541"/>
      <c r="J447" s="550"/>
      <c r="K447" s="551"/>
      <c r="L447" s="551"/>
      <c r="M447" s="551"/>
      <c r="N447" s="1032"/>
      <c r="O447" s="1032"/>
      <c r="P447" s="1033"/>
    </row>
    <row r="448" spans="1:20" ht="15">
      <c r="A448" s="11"/>
      <c r="B448" s="12" t="s">
        <v>44</v>
      </c>
      <c r="C448" s="1086">
        <f>SUM(C24,C59,C94,C129,C164,C199,C234,C270,C305,C341,C377,C413)</f>
        <v>528</v>
      </c>
      <c r="D448" s="1087"/>
      <c r="E448" s="1087"/>
      <c r="F448" s="59">
        <f t="shared" si="98"/>
        <v>185</v>
      </c>
      <c r="G448" s="59">
        <f t="shared" si="98"/>
        <v>45</v>
      </c>
      <c r="H448" s="59">
        <f t="shared" si="98"/>
        <v>0</v>
      </c>
      <c r="I448" s="60">
        <f t="shared" si="98"/>
        <v>388</v>
      </c>
      <c r="J448" s="550"/>
      <c r="K448" s="551"/>
      <c r="L448" s="551"/>
      <c r="M448" s="551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2437</v>
      </c>
      <c r="D449" s="1087"/>
      <c r="E449" s="1087"/>
      <c r="F449" s="59">
        <f t="shared" si="98"/>
        <v>273</v>
      </c>
      <c r="G449" s="59">
        <f t="shared" si="98"/>
        <v>540</v>
      </c>
      <c r="H449" s="59">
        <f t="shared" si="98"/>
        <v>0</v>
      </c>
      <c r="I449" s="60">
        <f t="shared" si="98"/>
        <v>2704</v>
      </c>
      <c r="J449" s="550"/>
      <c r="K449" s="551"/>
      <c r="L449" s="551"/>
      <c r="M449" s="551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550"/>
      <c r="K450" s="551"/>
      <c r="L450" s="551"/>
      <c r="M450" s="551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100</v>
      </c>
      <c r="D451" s="1087"/>
      <c r="E451" s="1087"/>
      <c r="F451" s="59">
        <f t="shared" si="98"/>
        <v>0</v>
      </c>
      <c r="G451" s="59">
        <f t="shared" si="98"/>
        <v>55</v>
      </c>
      <c r="H451" s="59">
        <f t="shared" si="98"/>
        <v>0</v>
      </c>
      <c r="I451" s="60">
        <f t="shared" si="98"/>
        <v>155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565"/>
      <c r="I452" s="38"/>
      <c r="J452" s="39"/>
      <c r="K452" s="538"/>
      <c r="L452" s="538"/>
      <c r="M452" s="538"/>
      <c r="N452" s="1042"/>
      <c r="O452" s="1042"/>
      <c r="P452" s="1043"/>
    </row>
    <row r="453" spans="1:17" ht="12.75" customHeight="1">
      <c r="B453" s="540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540"/>
      <c r="D455" s="540"/>
      <c r="E455" s="540"/>
      <c r="K455" s="1" t="s">
        <v>1</v>
      </c>
      <c r="N455" s="540"/>
      <c r="O455" s="540"/>
      <c r="P455" s="540"/>
    </row>
    <row r="456" spans="1:17">
      <c r="C456" s="540"/>
      <c r="D456" s="540"/>
      <c r="E456" s="540"/>
      <c r="K456" s="1" t="s">
        <v>1</v>
      </c>
      <c r="N456" s="540"/>
      <c r="O456" s="540"/>
      <c r="P456" s="540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</mergeCells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6"/>
  <sheetViews>
    <sheetView topLeftCell="A147" zoomScale="90" zoomScaleNormal="90" workbookViewId="0">
      <pane xSplit="2" topLeftCell="C1" activePane="topRight" state="frozen"/>
      <selection activeCell="O450" sqref="O450"/>
      <selection pane="topRight" activeCell="I155" sqref="I155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725">
        <v>1</v>
      </c>
      <c r="E6" s="725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74</v>
      </c>
      <c r="N7" s="1020"/>
      <c r="O7" s="725">
        <v>0</v>
      </c>
      <c r="P7" s="725">
        <v>8</v>
      </c>
    </row>
    <row r="8" spans="1:16" s="3" customFormat="1" ht="12.75" customHeight="1">
      <c r="A8" s="19" t="s">
        <v>51</v>
      </c>
      <c r="B8" s="19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728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729" t="s">
        <v>18</v>
      </c>
      <c r="G12" s="729" t="s">
        <v>19</v>
      </c>
      <c r="H12" s="729" t="s">
        <v>20</v>
      </c>
      <c r="I12" s="722" t="s">
        <v>21</v>
      </c>
      <c r="J12" s="33" t="s">
        <v>9</v>
      </c>
      <c r="K12" s="729" t="s">
        <v>18</v>
      </c>
      <c r="L12" s="729" t="s">
        <v>19</v>
      </c>
      <c r="M12" s="729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723"/>
      <c r="G13" s="723"/>
      <c r="H13" s="723"/>
      <c r="I13" s="724" t="s">
        <v>23</v>
      </c>
      <c r="J13" s="34" t="s">
        <v>22</v>
      </c>
      <c r="K13" s="723"/>
      <c r="L13" s="723"/>
      <c r="M13" s="723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726" t="s">
        <v>28</v>
      </c>
      <c r="G14" s="726" t="s">
        <v>29</v>
      </c>
      <c r="H14" s="726" t="s">
        <v>30</v>
      </c>
      <c r="I14" s="46" t="s">
        <v>31</v>
      </c>
      <c r="J14" s="47" t="s">
        <v>32</v>
      </c>
      <c r="K14" s="726" t="s">
        <v>33</v>
      </c>
      <c r="L14" s="726" t="s">
        <v>34</v>
      </c>
      <c r="M14" s="726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1136</v>
      </c>
      <c r="D15" s="1014"/>
      <c r="E15" s="1014"/>
      <c r="F15" s="739">
        <f>SUM(F17,F20)</f>
        <v>477</v>
      </c>
      <c r="G15" s="739">
        <f>SUM(G17,G20)</f>
        <v>0</v>
      </c>
      <c r="H15" s="739">
        <f>SUM(H17,H20)</f>
        <v>0</v>
      </c>
      <c r="I15" s="41">
        <f>SUM(I17,I20)</f>
        <v>659</v>
      </c>
      <c r="J15" s="7">
        <f>SUM(J17,J20)</f>
        <v>0</v>
      </c>
      <c r="K15" s="41">
        <f t="shared" ref="K15:N15" si="0">SUM(K17,K20)</f>
        <v>0</v>
      </c>
      <c r="L15" s="41">
        <f t="shared" si="0"/>
        <v>0</v>
      </c>
      <c r="M15" s="7">
        <f t="shared" si="0"/>
        <v>0</v>
      </c>
      <c r="N15" s="1015">
        <f t="shared" si="0"/>
        <v>0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717"/>
      <c r="G16" s="717"/>
      <c r="H16" s="717"/>
      <c r="I16" s="35"/>
      <c r="J16" s="716"/>
      <c r="K16" s="717"/>
      <c r="L16" s="717"/>
      <c r="M16" s="717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738">
        <f>SUM(F18:F19)</f>
        <v>0</v>
      </c>
      <c r="G17" s="738">
        <f t="shared" ref="G17:H17" si="1">SUM(G18:G19)</f>
        <v>0</v>
      </c>
      <c r="H17" s="738">
        <f t="shared" si="1"/>
        <v>0</v>
      </c>
      <c r="I17" s="735">
        <f>SUM(C17-F17+G17-H17)</f>
        <v>0</v>
      </c>
      <c r="J17" s="734">
        <f>SUM(J18:J19)</f>
        <v>0</v>
      </c>
      <c r="K17" s="738">
        <f t="shared" ref="K17:M17" si="2">SUM(K18:K19)</f>
        <v>0</v>
      </c>
      <c r="L17" s="738">
        <f t="shared" si="2"/>
        <v>0</v>
      </c>
      <c r="M17" s="734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737">
        <v>0</v>
      </c>
      <c r="G18" s="737">
        <v>0</v>
      </c>
      <c r="H18" s="737">
        <v>0</v>
      </c>
      <c r="I18" s="42">
        <f t="shared" ref="I18:I22" si="3">SUM(C18-F18+G18-H18)</f>
        <v>0</v>
      </c>
      <c r="J18" s="153">
        <v>0</v>
      </c>
      <c r="K18" s="153">
        <v>0</v>
      </c>
      <c r="L18" s="153">
        <v>0</v>
      </c>
      <c r="M18" s="153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737">
        <v>0</v>
      </c>
      <c r="G19" s="737">
        <v>0</v>
      </c>
      <c r="H19" s="737">
        <v>0</v>
      </c>
      <c r="I19" s="42">
        <f t="shared" si="3"/>
        <v>0</v>
      </c>
      <c r="J19" s="153">
        <v>0</v>
      </c>
      <c r="K19" s="153">
        <v>0</v>
      </c>
      <c r="L19" s="153">
        <v>0</v>
      </c>
      <c r="M19" s="153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1136</v>
      </c>
      <c r="D20" s="1028"/>
      <c r="E20" s="1028"/>
      <c r="F20" s="738">
        <f>SUM(F21:F22)</f>
        <v>477</v>
      </c>
      <c r="G20" s="738">
        <f>SUM(G21:G22)</f>
        <v>0</v>
      </c>
      <c r="H20" s="738">
        <f t="shared" ref="H20" si="4">SUM(H21:H22)</f>
        <v>0</v>
      </c>
      <c r="I20" s="735">
        <f t="shared" si="3"/>
        <v>659</v>
      </c>
      <c r="J20" s="13">
        <f>SUM(J21:J22)</f>
        <v>0</v>
      </c>
      <c r="K20" s="48">
        <f t="shared" ref="K20:M20" si="5">SUM(K21:K22)</f>
        <v>0</v>
      </c>
      <c r="L20" s="48">
        <f t="shared" si="5"/>
        <v>0</v>
      </c>
      <c r="M20" s="13">
        <f t="shared" si="5"/>
        <v>0</v>
      </c>
      <c r="N20" s="1025">
        <f>SUM(N21:P22)</f>
        <v>0</v>
      </c>
      <c r="O20" s="1025"/>
      <c r="P20" s="1026"/>
    </row>
    <row r="21" spans="1:16" ht="12.75" customHeight="1">
      <c r="A21" s="11"/>
      <c r="B21" s="12" t="s">
        <v>40</v>
      </c>
      <c r="C21" s="1023">
        <v>1034</v>
      </c>
      <c r="D21" s="1024"/>
      <c r="E21" s="1024"/>
      <c r="F21" s="737">
        <v>375</v>
      </c>
      <c r="G21" s="737">
        <v>0</v>
      </c>
      <c r="H21" s="737">
        <v>0</v>
      </c>
      <c r="I21" s="42">
        <f t="shared" si="3"/>
        <v>659</v>
      </c>
      <c r="J21" s="36">
        <v>0</v>
      </c>
      <c r="K21" s="737">
        <v>0</v>
      </c>
      <c r="L21" s="737">
        <v>0</v>
      </c>
      <c r="M21" s="732">
        <v>0</v>
      </c>
      <c r="N21" s="1025">
        <f>SUM(J21-K21+L21-M21)</f>
        <v>0</v>
      </c>
      <c r="O21" s="1025"/>
      <c r="P21" s="1026"/>
    </row>
    <row r="22" spans="1:16" ht="15">
      <c r="A22" s="11"/>
      <c r="B22" s="12" t="s">
        <v>41</v>
      </c>
      <c r="C22" s="1023">
        <v>102</v>
      </c>
      <c r="D22" s="1024"/>
      <c r="E22" s="1024"/>
      <c r="F22" s="737">
        <v>102</v>
      </c>
      <c r="G22" s="737">
        <v>0</v>
      </c>
      <c r="H22" s="737">
        <v>0</v>
      </c>
      <c r="I22" s="42">
        <f t="shared" si="3"/>
        <v>0</v>
      </c>
      <c r="J22" s="36">
        <v>0</v>
      </c>
      <c r="K22" s="732">
        <v>0</v>
      </c>
      <c r="L22" s="732">
        <v>0</v>
      </c>
      <c r="M22" s="732">
        <v>0</v>
      </c>
      <c r="N22" s="1025">
        <f>SUM(J22-K22+L22-M22)</f>
        <v>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716"/>
      <c r="K23" s="717"/>
      <c r="L23" s="717"/>
      <c r="M23" s="717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737">
        <v>0</v>
      </c>
      <c r="G24" s="737">
        <v>0</v>
      </c>
      <c r="H24" s="737">
        <v>0</v>
      </c>
      <c r="I24" s="735">
        <f t="shared" ref="I24:I27" si="6">SUM(C24-F24+G24-H24)</f>
        <v>0</v>
      </c>
      <c r="J24" s="716"/>
      <c r="K24" s="717"/>
      <c r="L24" s="717"/>
      <c r="M24" s="717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1136</v>
      </c>
      <c r="D25" s="1024"/>
      <c r="E25" s="1024"/>
      <c r="F25" s="737">
        <v>477</v>
      </c>
      <c r="G25" s="737">
        <v>0</v>
      </c>
      <c r="H25" s="737">
        <v>0</v>
      </c>
      <c r="I25" s="735">
        <f t="shared" si="6"/>
        <v>659</v>
      </c>
      <c r="J25" s="716"/>
      <c r="K25" s="717"/>
      <c r="L25" s="717"/>
      <c r="M25" s="717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737">
        <v>0</v>
      </c>
      <c r="G26" s="737">
        <v>0</v>
      </c>
      <c r="H26" s="737">
        <v>0</v>
      </c>
      <c r="I26" s="735">
        <f t="shared" si="6"/>
        <v>0</v>
      </c>
      <c r="J26" s="716"/>
      <c r="K26" s="717"/>
      <c r="L26" s="717"/>
      <c r="M26" s="717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736">
        <v>0</v>
      </c>
      <c r="G27" s="736">
        <v>0</v>
      </c>
      <c r="H27" s="736">
        <v>0</v>
      </c>
      <c r="I27" s="735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731"/>
      <c r="I28" s="38"/>
      <c r="J28" s="39"/>
      <c r="K28" s="704"/>
      <c r="L28" s="704"/>
      <c r="M28" s="704"/>
      <c r="N28" s="1042"/>
      <c r="O28" s="1042"/>
      <c r="P28" s="1043"/>
    </row>
    <row r="29" spans="1:16">
      <c r="B29" s="706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2.7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725">
        <v>1</v>
      </c>
      <c r="E41" s="725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Agustus</v>
      </c>
      <c r="N42" s="1020"/>
      <c r="O42" s="725">
        <f>+O7</f>
        <v>0</v>
      </c>
      <c r="P42" s="725">
        <f>+P7</f>
        <v>8</v>
      </c>
    </row>
    <row r="43" spans="1:16" s="3" customFormat="1" ht="12.75" customHeight="1">
      <c r="A43" s="3" t="s">
        <v>62</v>
      </c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728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729" t="s">
        <v>18</v>
      </c>
      <c r="G47" s="729" t="s">
        <v>19</v>
      </c>
      <c r="H47" s="729" t="s">
        <v>20</v>
      </c>
      <c r="I47" s="722" t="s">
        <v>21</v>
      </c>
      <c r="J47" s="33" t="s">
        <v>9</v>
      </c>
      <c r="K47" s="729" t="s">
        <v>18</v>
      </c>
      <c r="L47" s="729" t="s">
        <v>19</v>
      </c>
      <c r="M47" s="729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723"/>
      <c r="G48" s="723"/>
      <c r="H48" s="723"/>
      <c r="I48" s="724" t="s">
        <v>23</v>
      </c>
      <c r="J48" s="34" t="s">
        <v>22</v>
      </c>
      <c r="K48" s="723"/>
      <c r="L48" s="723"/>
      <c r="M48" s="723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726" t="s">
        <v>28</v>
      </c>
      <c r="G49" s="726" t="s">
        <v>29</v>
      </c>
      <c r="H49" s="726" t="s">
        <v>30</v>
      </c>
      <c r="I49" s="46" t="s">
        <v>31</v>
      </c>
      <c r="J49" s="47" t="s">
        <v>32</v>
      </c>
      <c r="K49" s="726" t="s">
        <v>33</v>
      </c>
      <c r="L49" s="726" t="s">
        <v>34</v>
      </c>
      <c r="M49" s="726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80</v>
      </c>
      <c r="D50" s="1048"/>
      <c r="E50" s="1048"/>
      <c r="F50" s="727">
        <f>SUM(F52,F55)</f>
        <v>0</v>
      </c>
      <c r="G50" s="727">
        <f>SUM(G52,G55)</f>
        <v>0</v>
      </c>
      <c r="H50" s="727">
        <f>SUM(H52,H55)</f>
        <v>0</v>
      </c>
      <c r="I50" s="7">
        <f>SUM(I52,I55)</f>
        <v>80</v>
      </c>
      <c r="J50" s="7">
        <f>SUM(J52,J55)</f>
        <v>0</v>
      </c>
      <c r="K50" s="7">
        <f t="shared" ref="K50:N50" si="8">SUM(K52,K55)</f>
        <v>0</v>
      </c>
      <c r="L50" s="7">
        <f t="shared" si="8"/>
        <v>20</v>
      </c>
      <c r="M50" s="7">
        <f t="shared" si="8"/>
        <v>0</v>
      </c>
      <c r="N50" s="1015">
        <f t="shared" si="8"/>
        <v>20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717"/>
      <c r="G51" s="717"/>
      <c r="H51" s="717"/>
      <c r="I51" s="35"/>
      <c r="J51" s="716"/>
      <c r="K51" s="717"/>
      <c r="L51" s="717"/>
      <c r="M51" s="717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734">
        <f>SUM(F53:F54)</f>
        <v>0</v>
      </c>
      <c r="G52" s="734">
        <f t="shared" ref="G52:H52" si="9">SUM(G53:G54)</f>
        <v>0</v>
      </c>
      <c r="H52" s="734">
        <f t="shared" si="9"/>
        <v>0</v>
      </c>
      <c r="I52" s="714">
        <f>SUM(C52-F52+G52-H52)</f>
        <v>0</v>
      </c>
      <c r="J52" s="734">
        <f>SUM(J53:J54)</f>
        <v>0</v>
      </c>
      <c r="K52" s="734">
        <f t="shared" ref="K52:M52" si="10">SUM(K53:K54)</f>
        <v>0</v>
      </c>
      <c r="L52" s="734">
        <f t="shared" si="10"/>
        <v>0</v>
      </c>
      <c r="M52" s="734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732">
        <v>0</v>
      </c>
      <c r="G53" s="732">
        <v>0</v>
      </c>
      <c r="H53" s="732">
        <v>0</v>
      </c>
      <c r="I53" s="710">
        <f t="shared" ref="I53:I57" si="11">SUM(C53-F53+G53-H53)</f>
        <v>0</v>
      </c>
      <c r="J53" s="153">
        <v>0</v>
      </c>
      <c r="K53" s="153">
        <v>0</v>
      </c>
      <c r="L53" s="153">
        <v>0</v>
      </c>
      <c r="M53" s="153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732">
        <v>0</v>
      </c>
      <c r="G54" s="732">
        <v>0</v>
      </c>
      <c r="H54" s="732">
        <v>0</v>
      </c>
      <c r="I54" s="710">
        <f t="shared" si="11"/>
        <v>0</v>
      </c>
      <c r="J54" s="153">
        <v>0</v>
      </c>
      <c r="K54" s="153">
        <v>0</v>
      </c>
      <c r="L54" s="153">
        <v>0</v>
      </c>
      <c r="M54" s="153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80</v>
      </c>
      <c r="D55" s="1050"/>
      <c r="E55" s="1050"/>
      <c r="F55" s="734">
        <f>SUM(F56:F57)</f>
        <v>0</v>
      </c>
      <c r="G55" s="734">
        <f t="shared" ref="G55:H55" si="12">SUM(G56:G57)</f>
        <v>0</v>
      </c>
      <c r="H55" s="734">
        <f t="shared" si="12"/>
        <v>0</v>
      </c>
      <c r="I55" s="714">
        <f t="shared" si="11"/>
        <v>80</v>
      </c>
      <c r="J55" s="13">
        <f>SUM(J56:J57)</f>
        <v>0</v>
      </c>
      <c r="K55" s="13">
        <f t="shared" ref="K55:M55" si="13">SUM(K56:K57)</f>
        <v>0</v>
      </c>
      <c r="L55" s="13">
        <f t="shared" si="13"/>
        <v>20</v>
      </c>
      <c r="M55" s="13">
        <f t="shared" si="13"/>
        <v>0</v>
      </c>
      <c r="N55" s="1025">
        <f>SUM(N56:P57)</f>
        <v>20</v>
      </c>
      <c r="O55" s="1025"/>
      <c r="P55" s="1026"/>
    </row>
    <row r="56" spans="1:16" ht="12.75" customHeight="1">
      <c r="A56" s="11"/>
      <c r="B56" s="12" t="s">
        <v>40</v>
      </c>
      <c r="C56" s="1051">
        <v>80</v>
      </c>
      <c r="D56" s="1052"/>
      <c r="E56" s="1052"/>
      <c r="F56" s="732">
        <v>0</v>
      </c>
      <c r="G56" s="732">
        <v>0</v>
      </c>
      <c r="H56" s="732">
        <v>0</v>
      </c>
      <c r="I56" s="710">
        <f t="shared" si="11"/>
        <v>80</v>
      </c>
      <c r="J56" s="36">
        <v>0</v>
      </c>
      <c r="K56" s="732">
        <v>0</v>
      </c>
      <c r="L56" s="732">
        <v>20</v>
      </c>
      <c r="M56" s="732">
        <v>0</v>
      </c>
      <c r="N56" s="1025">
        <f>SUM(J56-K56+L56-M56)</f>
        <v>20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732">
        <v>0</v>
      </c>
      <c r="G57" s="732">
        <v>0</v>
      </c>
      <c r="H57" s="732">
        <v>0</v>
      </c>
      <c r="I57" s="710">
        <f t="shared" si="11"/>
        <v>0</v>
      </c>
      <c r="J57" s="36">
        <v>0</v>
      </c>
      <c r="K57" s="732">
        <v>0</v>
      </c>
      <c r="L57" s="732">
        <v>0</v>
      </c>
      <c r="M57" s="732">
        <v>0</v>
      </c>
      <c r="N57" s="1025">
        <f>SUM(J57-K57+L57-M57)</f>
        <v>0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717"/>
      <c r="G58" s="717"/>
      <c r="H58" s="717"/>
      <c r="I58" s="708"/>
      <c r="J58" s="716"/>
      <c r="K58" s="717"/>
      <c r="L58" s="717"/>
      <c r="M58" s="717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732">
        <v>0</v>
      </c>
      <c r="G59" s="732">
        <v>0</v>
      </c>
      <c r="H59" s="732">
        <v>0</v>
      </c>
      <c r="I59" s="714">
        <f t="shared" ref="I59:I62" si="14">SUM(C59-F59+G59-H59)</f>
        <v>0</v>
      </c>
      <c r="J59" s="716"/>
      <c r="K59" s="717"/>
      <c r="L59" s="717"/>
      <c r="M59" s="717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80</v>
      </c>
      <c r="D60" s="1052"/>
      <c r="E60" s="1052"/>
      <c r="F60" s="732">
        <v>0</v>
      </c>
      <c r="G60" s="732">
        <v>0</v>
      </c>
      <c r="H60" s="732">
        <v>0</v>
      </c>
      <c r="I60" s="714">
        <f t="shared" si="14"/>
        <v>80</v>
      </c>
      <c r="J60" s="716"/>
      <c r="K60" s="717"/>
      <c r="L60" s="717"/>
      <c r="M60" s="717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732">
        <v>0</v>
      </c>
      <c r="G61" s="732">
        <v>0</v>
      </c>
      <c r="H61" s="732">
        <v>0</v>
      </c>
      <c r="I61" s="714">
        <f t="shared" si="14"/>
        <v>0</v>
      </c>
      <c r="J61" s="716"/>
      <c r="K61" s="717"/>
      <c r="L61" s="717"/>
      <c r="M61" s="717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733">
        <v>0</v>
      </c>
      <c r="G62" s="733">
        <v>0</v>
      </c>
      <c r="H62" s="733">
        <v>0</v>
      </c>
      <c r="I62" s="714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731"/>
      <c r="I63" s="38"/>
      <c r="J63" s="39"/>
      <c r="K63" s="704"/>
      <c r="L63" s="704"/>
      <c r="M63" s="704"/>
      <c r="N63" s="1042"/>
      <c r="O63" s="1042"/>
      <c r="P63" s="1043"/>
    </row>
    <row r="64" spans="1:16">
      <c r="B64" s="706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706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705"/>
      <c r="O65" s="705"/>
      <c r="P65" s="705"/>
    </row>
    <row r="66" spans="1:16" ht="12.75" customHeight="1">
      <c r="B66" s="706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705"/>
      <c r="O66" s="705"/>
      <c r="P66" s="705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725">
        <v>1</v>
      </c>
      <c r="E76" s="725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Agustus</v>
      </c>
      <c r="N77" s="1020"/>
      <c r="O77" s="725">
        <f>+O42</f>
        <v>0</v>
      </c>
      <c r="P77" s="725">
        <f>+P42</f>
        <v>8</v>
      </c>
    </row>
    <row r="78" spans="1:16" s="3" customFormat="1" ht="12.75" customHeight="1">
      <c r="A78" s="3" t="s">
        <v>11</v>
      </c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728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729" t="s">
        <v>18</v>
      </c>
      <c r="G82" s="729" t="s">
        <v>19</v>
      </c>
      <c r="H82" s="729" t="s">
        <v>20</v>
      </c>
      <c r="I82" s="722" t="s">
        <v>21</v>
      </c>
      <c r="J82" s="33" t="s">
        <v>9</v>
      </c>
      <c r="K82" s="729" t="s">
        <v>18</v>
      </c>
      <c r="L82" s="729" t="s">
        <v>19</v>
      </c>
      <c r="M82" s="729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723"/>
      <c r="G83" s="723"/>
      <c r="H83" s="723"/>
      <c r="I83" s="724" t="s">
        <v>23</v>
      </c>
      <c r="J83" s="34" t="s">
        <v>22</v>
      </c>
      <c r="K83" s="723"/>
      <c r="L83" s="723"/>
      <c r="M83" s="723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726" t="s">
        <v>28</v>
      </c>
      <c r="G84" s="726" t="s">
        <v>29</v>
      </c>
      <c r="H84" s="726" t="s">
        <v>30</v>
      </c>
      <c r="I84" s="46" t="s">
        <v>31</v>
      </c>
      <c r="J84" s="47" t="s">
        <v>32</v>
      </c>
      <c r="K84" s="726" t="s">
        <v>33</v>
      </c>
      <c r="L84" s="726" t="s">
        <v>34</v>
      </c>
      <c r="M84" s="726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231</v>
      </c>
      <c r="D85" s="1048"/>
      <c r="E85" s="1048"/>
      <c r="F85" s="727">
        <f>SUM(F87,F90)</f>
        <v>0</v>
      </c>
      <c r="G85" s="739">
        <f>SUM(G87,G90)</f>
        <v>0</v>
      </c>
      <c r="H85" s="30">
        <f>SUM(H87,H90)</f>
        <v>0</v>
      </c>
      <c r="I85" s="7">
        <f>SUM(I87,I90)</f>
        <v>231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717"/>
      <c r="G86" s="717"/>
      <c r="H86" s="717"/>
      <c r="I86" s="35"/>
      <c r="J86" s="716"/>
      <c r="K86" s="717"/>
      <c r="L86" s="717"/>
      <c r="M86" s="717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734">
        <f>SUM(F88:F89)</f>
        <v>0</v>
      </c>
      <c r="G87" s="738">
        <f t="shared" ref="G87:H87" si="17">SUM(G88:G89)</f>
        <v>0</v>
      </c>
      <c r="H87" s="734">
        <f t="shared" si="17"/>
        <v>0</v>
      </c>
      <c r="I87" s="714">
        <f>SUM(C87-F87+G87-H87)</f>
        <v>0</v>
      </c>
      <c r="J87" s="734">
        <f>SUM(J88:J89)</f>
        <v>0</v>
      </c>
      <c r="K87" s="734">
        <f t="shared" ref="K87:M87" si="18">SUM(K88:K89)</f>
        <v>0</v>
      </c>
      <c r="L87" s="734">
        <f t="shared" si="18"/>
        <v>0</v>
      </c>
      <c r="M87" s="734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732">
        <v>0</v>
      </c>
      <c r="G88" s="737">
        <v>0</v>
      </c>
      <c r="H88" s="732">
        <v>0</v>
      </c>
      <c r="I88" s="710">
        <f t="shared" ref="I88:I92" si="19">SUM(C88-F88+G88-H88)</f>
        <v>0</v>
      </c>
      <c r="J88" s="153">
        <v>0</v>
      </c>
      <c r="K88" s="153">
        <v>0</v>
      </c>
      <c r="L88" s="153">
        <v>0</v>
      </c>
      <c r="M88" s="153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732">
        <v>0</v>
      </c>
      <c r="G89" s="737">
        <v>0</v>
      </c>
      <c r="H89" s="732">
        <v>0</v>
      </c>
      <c r="I89" s="710">
        <f t="shared" si="19"/>
        <v>0</v>
      </c>
      <c r="J89" s="153">
        <v>0</v>
      </c>
      <c r="K89" s="153">
        <v>0</v>
      </c>
      <c r="L89" s="153">
        <v>0</v>
      </c>
      <c r="M89" s="153">
        <v>0</v>
      </c>
      <c r="N89" s="1025">
        <f>SUM(J89-K89+L89-M89)</f>
        <v>0</v>
      </c>
      <c r="O89" s="1025"/>
      <c r="P89" s="1026"/>
    </row>
    <row r="90" spans="1:16" ht="12.75" customHeight="1">
      <c r="A90" s="11"/>
      <c r="B90" s="10" t="s">
        <v>42</v>
      </c>
      <c r="C90" s="1049">
        <f>SUM(C91:E92)</f>
        <v>231</v>
      </c>
      <c r="D90" s="1050"/>
      <c r="E90" s="1050"/>
      <c r="F90" s="738">
        <f>SUM(F91:F92)</f>
        <v>0</v>
      </c>
      <c r="G90" s="738">
        <f t="shared" ref="G90:H90" si="20">SUM(G91:G92)</f>
        <v>0</v>
      </c>
      <c r="H90" s="738">
        <f t="shared" si="20"/>
        <v>0</v>
      </c>
      <c r="I90" s="735">
        <f t="shared" si="19"/>
        <v>231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2.75" customHeight="1">
      <c r="A91" s="11"/>
      <c r="B91" s="12" t="s">
        <v>40</v>
      </c>
      <c r="C91" s="1051">
        <v>231</v>
      </c>
      <c r="D91" s="1052"/>
      <c r="E91" s="1052"/>
      <c r="F91" s="732">
        <v>0</v>
      </c>
      <c r="G91" s="737">
        <v>0</v>
      </c>
      <c r="H91" s="31">
        <v>0</v>
      </c>
      <c r="I91" s="710">
        <f t="shared" si="19"/>
        <v>231</v>
      </c>
      <c r="J91" s="36">
        <v>0</v>
      </c>
      <c r="K91" s="732">
        <v>0</v>
      </c>
      <c r="L91" s="732">
        <v>0</v>
      </c>
      <c r="M91" s="732">
        <v>0</v>
      </c>
      <c r="N91" s="1025">
        <f>SUM(J91-K91+L91-M91)</f>
        <v>0</v>
      </c>
      <c r="O91" s="1025"/>
      <c r="P91" s="1026"/>
    </row>
    <row r="92" spans="1:16" ht="12.75" customHeight="1">
      <c r="A92" s="11"/>
      <c r="B92" s="12" t="s">
        <v>41</v>
      </c>
      <c r="C92" s="1051">
        <v>0</v>
      </c>
      <c r="D92" s="1052"/>
      <c r="E92" s="1052"/>
      <c r="F92" s="732">
        <v>0</v>
      </c>
      <c r="G92" s="737">
        <v>0</v>
      </c>
      <c r="H92" s="31">
        <v>0</v>
      </c>
      <c r="I92" s="710">
        <f t="shared" si="19"/>
        <v>0</v>
      </c>
      <c r="J92" s="36">
        <v>0</v>
      </c>
      <c r="K92" s="732">
        <v>0</v>
      </c>
      <c r="L92" s="732">
        <v>0</v>
      </c>
      <c r="M92" s="732">
        <v>0</v>
      </c>
      <c r="N92" s="1025">
        <f>SUM(J92-K92+L92-M92)</f>
        <v>0</v>
      </c>
      <c r="O92" s="1025"/>
      <c r="P92" s="1026"/>
    </row>
    <row r="93" spans="1:16" ht="12.75" customHeight="1">
      <c r="A93" s="9">
        <v>2</v>
      </c>
      <c r="B93" s="10" t="s">
        <v>43</v>
      </c>
      <c r="C93" s="1029"/>
      <c r="D93" s="1030"/>
      <c r="E93" s="1030"/>
      <c r="F93" s="717"/>
      <c r="G93" s="717"/>
      <c r="H93" s="717"/>
      <c r="I93" s="708"/>
      <c r="J93" s="716"/>
      <c r="K93" s="717"/>
      <c r="L93" s="717"/>
      <c r="M93" s="717"/>
      <c r="N93" s="1032"/>
      <c r="O93" s="1032"/>
      <c r="P93" s="1033"/>
    </row>
    <row r="94" spans="1:16" ht="14.25">
      <c r="A94" s="11"/>
      <c r="B94" s="12" t="s">
        <v>44</v>
      </c>
      <c r="C94" s="1051">
        <v>0</v>
      </c>
      <c r="D94" s="1052"/>
      <c r="E94" s="1052"/>
      <c r="F94" s="732">
        <v>0</v>
      </c>
      <c r="G94" s="737">
        <v>0</v>
      </c>
      <c r="H94" s="732">
        <v>0</v>
      </c>
      <c r="I94" s="714">
        <f t="shared" ref="I94:I97" si="22">SUM(C94-F94+G94-H94)</f>
        <v>0</v>
      </c>
      <c r="J94" s="716"/>
      <c r="K94" s="717"/>
      <c r="L94" s="717"/>
      <c r="M94" s="717"/>
      <c r="N94" s="1032"/>
      <c r="O94" s="1032"/>
      <c r="P94" s="1033"/>
    </row>
    <row r="95" spans="1:16" ht="14.25">
      <c r="A95" s="11"/>
      <c r="B95" s="12" t="s">
        <v>45</v>
      </c>
      <c r="C95" s="1051">
        <v>211</v>
      </c>
      <c r="D95" s="1052"/>
      <c r="E95" s="1052"/>
      <c r="F95" s="732">
        <v>0</v>
      </c>
      <c r="G95" s="737">
        <v>0</v>
      </c>
      <c r="H95" s="31">
        <v>0</v>
      </c>
      <c r="I95" s="714">
        <f t="shared" si="22"/>
        <v>211</v>
      </c>
      <c r="J95" s="716"/>
      <c r="K95" s="717"/>
      <c r="L95" s="717"/>
      <c r="M95" s="717"/>
      <c r="N95" s="1032"/>
      <c r="O95" s="1032"/>
      <c r="P95" s="1033"/>
    </row>
    <row r="96" spans="1:16" ht="14.25">
      <c r="A96" s="9"/>
      <c r="B96" s="12" t="s">
        <v>46</v>
      </c>
      <c r="C96" s="1051">
        <v>0</v>
      </c>
      <c r="D96" s="1052"/>
      <c r="E96" s="1052"/>
      <c r="F96" s="732">
        <v>0</v>
      </c>
      <c r="G96" s="732">
        <v>0</v>
      </c>
      <c r="H96" s="732">
        <v>0</v>
      </c>
      <c r="I96" s="714">
        <f t="shared" si="22"/>
        <v>0</v>
      </c>
      <c r="J96" s="716"/>
      <c r="K96" s="717"/>
      <c r="L96" s="717"/>
      <c r="M96" s="717"/>
      <c r="N96" s="1032"/>
      <c r="O96" s="1032"/>
      <c r="P96" s="1033"/>
    </row>
    <row r="97" spans="1:16" ht="12.75" customHeight="1">
      <c r="A97" s="14"/>
      <c r="B97" s="15" t="s">
        <v>47</v>
      </c>
      <c r="C97" s="1053">
        <v>20</v>
      </c>
      <c r="D97" s="1054"/>
      <c r="E97" s="1054"/>
      <c r="F97" s="733">
        <v>0</v>
      </c>
      <c r="G97" s="733">
        <v>0</v>
      </c>
      <c r="H97" s="733">
        <v>0</v>
      </c>
      <c r="I97" s="714">
        <f t="shared" si="22"/>
        <v>20</v>
      </c>
      <c r="J97" s="37"/>
      <c r="K97" s="16"/>
      <c r="L97" s="16"/>
      <c r="M97" s="16"/>
      <c r="N97" s="1036"/>
      <c r="O97" s="1036"/>
      <c r="P97" s="1037"/>
    </row>
    <row r="98" spans="1:16" ht="12.7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731"/>
      <c r="I98" s="38"/>
      <c r="J98" s="39"/>
      <c r="K98" s="704"/>
      <c r="L98" s="704"/>
      <c r="M98" s="704"/>
      <c r="N98" s="1042"/>
      <c r="O98" s="1042"/>
      <c r="P98" s="1043"/>
    </row>
    <row r="99" spans="1:16">
      <c r="B99" s="706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706"/>
      <c r="D101" s="706"/>
      <c r="E101" s="706"/>
      <c r="N101" s="706"/>
      <c r="O101" s="706"/>
      <c r="P101" s="706"/>
    </row>
    <row r="102" spans="1:16">
      <c r="C102" s="706"/>
      <c r="D102" s="706"/>
      <c r="E102" s="706"/>
      <c r="N102" s="706"/>
      <c r="O102" s="706"/>
      <c r="P102" s="706"/>
    </row>
    <row r="103" spans="1:16" ht="12.75" customHeight="1">
      <c r="C103" s="706"/>
      <c r="D103" s="706"/>
      <c r="E103" s="706"/>
      <c r="N103" s="706"/>
      <c r="O103" s="706"/>
      <c r="P103" s="706"/>
    </row>
    <row r="104" spans="1:16" ht="12.75" customHeight="1">
      <c r="C104" s="706"/>
      <c r="D104" s="706"/>
      <c r="E104" s="706"/>
      <c r="N104" s="706"/>
      <c r="O104" s="706"/>
      <c r="P104" s="706"/>
    </row>
    <row r="105" spans="1:16" ht="12.75" customHeight="1">
      <c r="C105" s="706"/>
      <c r="D105" s="706"/>
      <c r="E105" s="706"/>
      <c r="N105" s="706"/>
      <c r="O105" s="706"/>
      <c r="P105" s="706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725">
        <v>1</v>
      </c>
      <c r="E111" s="725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Agustus</v>
      </c>
      <c r="N112" s="1020"/>
      <c r="O112" s="725">
        <f>+O77</f>
        <v>0</v>
      </c>
      <c r="P112" s="725">
        <f>+P77</f>
        <v>8</v>
      </c>
    </row>
    <row r="113" spans="1:16" s="3" customFormat="1" ht="20.100000000000001" customHeight="1">
      <c r="A113" s="3" t="s">
        <v>54</v>
      </c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728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729" t="s">
        <v>18</v>
      </c>
      <c r="G117" s="729" t="s">
        <v>19</v>
      </c>
      <c r="H117" s="729" t="s">
        <v>20</v>
      </c>
      <c r="I117" s="722" t="s">
        <v>21</v>
      </c>
      <c r="J117" s="33" t="s">
        <v>9</v>
      </c>
      <c r="K117" s="729" t="s">
        <v>18</v>
      </c>
      <c r="L117" s="729" t="s">
        <v>19</v>
      </c>
      <c r="M117" s="729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723"/>
      <c r="G118" s="723"/>
      <c r="H118" s="723"/>
      <c r="I118" s="724" t="s">
        <v>23</v>
      </c>
      <c r="J118" s="34" t="s">
        <v>22</v>
      </c>
      <c r="K118" s="723"/>
      <c r="L118" s="723"/>
      <c r="M118" s="723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726" t="s">
        <v>28</v>
      </c>
      <c r="G119" s="726" t="s">
        <v>29</v>
      </c>
      <c r="H119" s="726" t="s">
        <v>30</v>
      </c>
      <c r="I119" s="46" t="s">
        <v>31</v>
      </c>
      <c r="J119" s="47" t="s">
        <v>32</v>
      </c>
      <c r="K119" s="726" t="s">
        <v>33</v>
      </c>
      <c r="L119" s="726" t="s">
        <v>34</v>
      </c>
      <c r="M119" s="726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265</v>
      </c>
      <c r="D120" s="1048"/>
      <c r="E120" s="1048"/>
      <c r="F120" s="727">
        <f>SUM(F122,F125)</f>
        <v>0</v>
      </c>
      <c r="G120" s="727">
        <f>SUM(G122,G125)</f>
        <v>111</v>
      </c>
      <c r="H120" s="727">
        <f>SUM(H122,H125)</f>
        <v>0</v>
      </c>
      <c r="I120" s="7">
        <f>SUM(I122,I125)</f>
        <v>376</v>
      </c>
      <c r="J120" s="7">
        <f>SUM(J122,J125)</f>
        <v>0</v>
      </c>
      <c r="K120" s="7">
        <f t="shared" ref="K120:L120" si="23">SUM(K122,K125)</f>
        <v>0</v>
      </c>
      <c r="L120" s="7">
        <f t="shared" si="23"/>
        <v>76</v>
      </c>
      <c r="M120" s="7">
        <f>SUM(M122,M125)</f>
        <v>0</v>
      </c>
      <c r="N120" s="1015">
        <f>SUM(N122,N125)</f>
        <v>76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745"/>
      <c r="G121" s="745"/>
      <c r="H121" s="745"/>
      <c r="I121" s="72"/>
      <c r="J121" s="744"/>
      <c r="K121" s="745"/>
      <c r="L121" s="745"/>
      <c r="M121" s="745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713">
        <f>SUM(F123:F124)</f>
        <v>0</v>
      </c>
      <c r="G122" s="713">
        <f t="shared" ref="G122:H122" si="24">SUM(G123:G124)</f>
        <v>0</v>
      </c>
      <c r="H122" s="713">
        <f t="shared" si="24"/>
        <v>0</v>
      </c>
      <c r="I122" s="714">
        <f>SUM(C122-F122+G122-H122)</f>
        <v>0</v>
      </c>
      <c r="J122" s="713">
        <f>SUM(J123:J124)</f>
        <v>0</v>
      </c>
      <c r="K122" s="713">
        <f t="shared" ref="K122:M122" si="25">SUM(K123:K124)</f>
        <v>0</v>
      </c>
      <c r="L122" s="713">
        <f t="shared" si="25"/>
        <v>0</v>
      </c>
      <c r="M122" s="713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709">
        <v>0</v>
      </c>
      <c r="G123" s="709">
        <v>0</v>
      </c>
      <c r="H123" s="709">
        <v>0</v>
      </c>
      <c r="I123" s="710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709">
        <v>0</v>
      </c>
      <c r="G124" s="709">
        <v>0</v>
      </c>
      <c r="H124" s="709">
        <v>0</v>
      </c>
      <c r="I124" s="710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265</v>
      </c>
      <c r="D125" s="1025"/>
      <c r="E125" s="1025"/>
      <c r="F125" s="713">
        <f>SUM(F126:F127)</f>
        <v>0</v>
      </c>
      <c r="G125" s="713">
        <f t="shared" ref="G125:H125" si="27">SUM(G126:G127)</f>
        <v>111</v>
      </c>
      <c r="H125" s="713">
        <f t="shared" si="27"/>
        <v>0</v>
      </c>
      <c r="I125" s="735">
        <f t="shared" si="26"/>
        <v>376</v>
      </c>
      <c r="J125" s="74">
        <f>SUM(J126:J127)</f>
        <v>0</v>
      </c>
      <c r="K125" s="74">
        <f>SUM(K126:K127)</f>
        <v>0</v>
      </c>
      <c r="L125" s="74">
        <f t="shared" ref="L125:M125" si="28">SUM(L126:L127)</f>
        <v>76</v>
      </c>
      <c r="M125" s="74">
        <f t="shared" si="28"/>
        <v>0</v>
      </c>
      <c r="N125" s="1025">
        <f>SUM(N126:P127)</f>
        <v>76</v>
      </c>
      <c r="O125" s="1025"/>
      <c r="P125" s="1026"/>
    </row>
    <row r="126" spans="1:16" ht="15">
      <c r="A126" s="11"/>
      <c r="B126" s="12" t="s">
        <v>40</v>
      </c>
      <c r="C126" s="1059">
        <v>265</v>
      </c>
      <c r="D126" s="1060"/>
      <c r="E126" s="1060"/>
      <c r="F126" s="709">
        <v>0</v>
      </c>
      <c r="G126" s="747">
        <v>111</v>
      </c>
      <c r="H126" s="709">
        <v>0</v>
      </c>
      <c r="I126" s="710">
        <f t="shared" si="26"/>
        <v>376</v>
      </c>
      <c r="J126" s="75">
        <v>0</v>
      </c>
      <c r="K126" s="709">
        <v>0</v>
      </c>
      <c r="L126" s="709">
        <v>76</v>
      </c>
      <c r="M126" s="709">
        <v>0</v>
      </c>
      <c r="N126" s="1025">
        <f>SUM(J126-K126+L126-M126)</f>
        <v>76</v>
      </c>
      <c r="O126" s="1025"/>
      <c r="P126" s="1026"/>
    </row>
    <row r="127" spans="1:16" ht="12.75" customHeight="1">
      <c r="A127" s="11"/>
      <c r="B127" s="12" t="s">
        <v>41</v>
      </c>
      <c r="C127" s="1059">
        <v>0</v>
      </c>
      <c r="D127" s="1060"/>
      <c r="E127" s="1060"/>
      <c r="F127" s="747">
        <v>0</v>
      </c>
      <c r="G127" s="709">
        <v>0</v>
      </c>
      <c r="H127" s="709">
        <v>0</v>
      </c>
      <c r="I127" s="710">
        <f t="shared" si="26"/>
        <v>0</v>
      </c>
      <c r="J127" s="75">
        <v>0</v>
      </c>
      <c r="K127" s="709">
        <v>0</v>
      </c>
      <c r="L127" s="709">
        <v>0</v>
      </c>
      <c r="M127" s="709">
        <v>0</v>
      </c>
      <c r="N127" s="1025">
        <f>SUM(J127-K127+L127-M127)</f>
        <v>0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745"/>
      <c r="G128" s="745"/>
      <c r="H128" s="745"/>
      <c r="I128" s="742"/>
      <c r="J128" s="744"/>
      <c r="K128" s="745"/>
      <c r="L128" s="745"/>
      <c r="M128" s="745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709">
        <v>0</v>
      </c>
      <c r="G129" s="709">
        <v>0</v>
      </c>
      <c r="H129" s="709">
        <v>0</v>
      </c>
      <c r="I129" s="714">
        <f t="shared" ref="I129:I132" si="29">SUM(C129-F129+G129-H129)</f>
        <v>0</v>
      </c>
      <c r="J129" s="744"/>
      <c r="K129" s="745"/>
      <c r="L129" s="745"/>
      <c r="M129" s="745"/>
      <c r="N129" s="1061"/>
      <c r="O129" s="1061"/>
      <c r="P129" s="1062"/>
    </row>
    <row r="130" spans="1:16" ht="12.75" customHeight="1">
      <c r="A130" s="11"/>
      <c r="B130" s="12" t="s">
        <v>45</v>
      </c>
      <c r="C130" s="1098">
        <v>240</v>
      </c>
      <c r="D130" s="1099"/>
      <c r="E130" s="1099"/>
      <c r="F130" s="747">
        <v>0</v>
      </c>
      <c r="G130" s="747">
        <v>111</v>
      </c>
      <c r="H130" s="747">
        <v>0</v>
      </c>
      <c r="I130" s="735">
        <f t="shared" si="29"/>
        <v>351</v>
      </c>
      <c r="J130" s="744"/>
      <c r="K130" s="745"/>
      <c r="L130" s="745"/>
      <c r="M130" s="745"/>
      <c r="N130" s="1061"/>
      <c r="O130" s="1061"/>
      <c r="P130" s="1062"/>
    </row>
    <row r="131" spans="1:16" ht="12.75" customHeight="1">
      <c r="A131" s="9"/>
      <c r="B131" s="12" t="s">
        <v>46</v>
      </c>
      <c r="C131" s="1098">
        <v>0</v>
      </c>
      <c r="D131" s="1099"/>
      <c r="E131" s="1099"/>
      <c r="F131" s="747">
        <v>0</v>
      </c>
      <c r="G131" s="747">
        <v>0</v>
      </c>
      <c r="H131" s="709">
        <v>0</v>
      </c>
      <c r="I131" s="714">
        <f t="shared" si="29"/>
        <v>0</v>
      </c>
      <c r="J131" s="744"/>
      <c r="K131" s="745"/>
      <c r="L131" s="745"/>
      <c r="M131" s="745"/>
      <c r="N131" s="1061"/>
      <c r="O131" s="1061"/>
      <c r="P131" s="1062"/>
    </row>
    <row r="132" spans="1:16" ht="12.75" customHeight="1">
      <c r="A132" s="14"/>
      <c r="B132" s="15" t="s">
        <v>47</v>
      </c>
      <c r="C132" s="1096">
        <v>25</v>
      </c>
      <c r="D132" s="1097"/>
      <c r="E132" s="1097"/>
      <c r="F132" s="746">
        <v>0</v>
      </c>
      <c r="G132" s="746">
        <v>0</v>
      </c>
      <c r="H132" s="712">
        <v>0</v>
      </c>
      <c r="I132" s="714">
        <f t="shared" si="29"/>
        <v>25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743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706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706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705"/>
      <c r="O135" s="705"/>
      <c r="P135" s="705"/>
    </row>
    <row r="136" spans="1:16" ht="12.75" customHeight="1">
      <c r="B136" s="706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705"/>
      <c r="O136" s="705"/>
      <c r="P136" s="705"/>
    </row>
    <row r="137" spans="1:16" ht="7.5" customHeight="1">
      <c r="C137" s="706"/>
      <c r="D137" s="706"/>
      <c r="E137" s="706"/>
      <c r="I137" s="3"/>
      <c r="N137" s="706"/>
      <c r="O137" s="706"/>
      <c r="P137" s="706"/>
    </row>
    <row r="138" spans="1:16" ht="18" customHeight="1">
      <c r="C138" s="706"/>
      <c r="D138" s="706"/>
      <c r="E138" s="706"/>
      <c r="N138" s="706"/>
      <c r="O138" s="706"/>
      <c r="P138" s="706"/>
    </row>
    <row r="139" spans="1:16" ht="12.75" customHeight="1">
      <c r="C139" s="706"/>
      <c r="D139" s="706"/>
      <c r="E139" s="706"/>
      <c r="N139" s="706"/>
      <c r="O139" s="706"/>
      <c r="P139" s="706"/>
    </row>
    <row r="140" spans="1:16" ht="12.75" customHeight="1">
      <c r="C140" s="706"/>
      <c r="D140" s="706"/>
      <c r="E140" s="706"/>
      <c r="N140" s="706"/>
      <c r="O140" s="706"/>
      <c r="P140" s="706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725">
        <v>1</v>
      </c>
      <c r="E146" s="725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Agustus</v>
      </c>
      <c r="N147" s="1020"/>
      <c r="O147" s="725">
        <f>+O112</f>
        <v>0</v>
      </c>
      <c r="P147" s="725">
        <f>+P112</f>
        <v>8</v>
      </c>
    </row>
    <row r="148" spans="1:16" s="3" customFormat="1" ht="20.100000000000001" customHeight="1">
      <c r="A148" s="3" t="s">
        <v>59</v>
      </c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728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729" t="s">
        <v>18</v>
      </c>
      <c r="G152" s="729" t="s">
        <v>19</v>
      </c>
      <c r="H152" s="729" t="s">
        <v>20</v>
      </c>
      <c r="I152" s="722" t="s">
        <v>21</v>
      </c>
      <c r="J152" s="33" t="s">
        <v>9</v>
      </c>
      <c r="K152" s="729" t="s">
        <v>18</v>
      </c>
      <c r="L152" s="729" t="s">
        <v>19</v>
      </c>
      <c r="M152" s="729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723"/>
      <c r="G153" s="723"/>
      <c r="H153" s="723"/>
      <c r="I153" s="724" t="s">
        <v>23</v>
      </c>
      <c r="J153" s="34" t="s">
        <v>22</v>
      </c>
      <c r="K153" s="723"/>
      <c r="L153" s="723"/>
      <c r="M153" s="723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726" t="s">
        <v>28</v>
      </c>
      <c r="G154" s="726" t="s">
        <v>29</v>
      </c>
      <c r="H154" s="726" t="s">
        <v>30</v>
      </c>
      <c r="I154" s="46" t="s">
        <v>31</v>
      </c>
      <c r="J154" s="47" t="s">
        <v>32</v>
      </c>
      <c r="K154" s="726" t="s">
        <v>33</v>
      </c>
      <c r="L154" s="726" t="s">
        <v>34</v>
      </c>
      <c r="M154" s="726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333</v>
      </c>
      <c r="D155" s="1048"/>
      <c r="E155" s="1048"/>
      <c r="F155" s="727">
        <f>SUM(F157,F160)</f>
        <v>0</v>
      </c>
      <c r="G155" s="739">
        <f>SUM(G157,G160)</f>
        <v>35</v>
      </c>
      <c r="H155" s="739">
        <f>SUM(H157,H160)</f>
        <v>0</v>
      </c>
      <c r="I155" s="41">
        <f>SUM(I157,I160)</f>
        <v>368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0</v>
      </c>
      <c r="M155" s="7">
        <f t="shared" si="31"/>
        <v>0</v>
      </c>
      <c r="N155" s="1015">
        <f t="shared" si="31"/>
        <v>0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717"/>
      <c r="G156" s="717"/>
      <c r="H156" s="717"/>
      <c r="I156" s="717"/>
      <c r="J156" s="716"/>
      <c r="K156" s="717"/>
      <c r="L156" s="717"/>
      <c r="M156" s="717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734">
        <f>SUM(F158:F159)</f>
        <v>0</v>
      </c>
      <c r="G157" s="738">
        <f t="shared" ref="G157:H157" si="32">SUM(G158:G159)</f>
        <v>0</v>
      </c>
      <c r="H157" s="738">
        <f t="shared" si="32"/>
        <v>0</v>
      </c>
      <c r="I157" s="735">
        <f>SUM(C157-F157+G157-H157)</f>
        <v>0</v>
      </c>
      <c r="J157" s="734">
        <f>SUM(J158:J159)</f>
        <v>0</v>
      </c>
      <c r="K157" s="734">
        <f t="shared" ref="K157:M157" si="33">SUM(K158:K159)</f>
        <v>0</v>
      </c>
      <c r="L157" s="734">
        <f t="shared" si="33"/>
        <v>0</v>
      </c>
      <c r="M157" s="734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732">
        <v>0</v>
      </c>
      <c r="G158" s="737">
        <v>0</v>
      </c>
      <c r="H158" s="737">
        <v>0</v>
      </c>
      <c r="I158" s="42">
        <f t="shared" ref="I158:I162" si="34">SUM(C158-F158+G158-H158)</f>
        <v>0</v>
      </c>
      <c r="J158" s="153">
        <v>0</v>
      </c>
      <c r="K158" s="153">
        <v>0</v>
      </c>
      <c r="L158" s="153">
        <v>0</v>
      </c>
      <c r="M158" s="153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732">
        <v>0</v>
      </c>
      <c r="G159" s="737">
        <v>0</v>
      </c>
      <c r="H159" s="737">
        <v>0</v>
      </c>
      <c r="I159" s="42">
        <f t="shared" si="34"/>
        <v>0</v>
      </c>
      <c r="J159" s="153">
        <v>0</v>
      </c>
      <c r="K159" s="153">
        <v>0</v>
      </c>
      <c r="L159" s="153">
        <v>0</v>
      </c>
      <c r="M159" s="153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333</v>
      </c>
      <c r="D160" s="1050"/>
      <c r="E160" s="1050"/>
      <c r="F160" s="734">
        <f>SUM(F161:F162)</f>
        <v>0</v>
      </c>
      <c r="G160" s="738">
        <f t="shared" ref="G160:H160" si="35">SUM(G161:G162)</f>
        <v>35</v>
      </c>
      <c r="H160" s="738">
        <f t="shared" si="35"/>
        <v>0</v>
      </c>
      <c r="I160" s="735">
        <f t="shared" si="34"/>
        <v>368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0</v>
      </c>
      <c r="M160" s="13">
        <f t="shared" si="36"/>
        <v>0</v>
      </c>
      <c r="N160" s="1025">
        <f>SUM(N161:P162)</f>
        <v>0</v>
      </c>
      <c r="O160" s="1025"/>
      <c r="P160" s="1026"/>
    </row>
    <row r="161" spans="1:16" ht="12.75" customHeight="1">
      <c r="A161" s="11"/>
      <c r="B161" s="12" t="s">
        <v>40</v>
      </c>
      <c r="C161" s="1051">
        <v>223</v>
      </c>
      <c r="D161" s="1052"/>
      <c r="E161" s="1052"/>
      <c r="F161" s="732">
        <v>0</v>
      </c>
      <c r="G161" s="737">
        <v>35</v>
      </c>
      <c r="H161" s="737">
        <v>0</v>
      </c>
      <c r="I161" s="42">
        <f t="shared" si="34"/>
        <v>258</v>
      </c>
      <c r="J161" s="36">
        <v>0</v>
      </c>
      <c r="K161" s="732">
        <v>0</v>
      </c>
      <c r="L161" s="732">
        <v>0</v>
      </c>
      <c r="M161" s="732">
        <v>0</v>
      </c>
      <c r="N161" s="1025">
        <f>SUM(J161-K161+L161-M161)</f>
        <v>0</v>
      </c>
      <c r="O161" s="1025"/>
      <c r="P161" s="1026"/>
    </row>
    <row r="162" spans="1:16" ht="12.75" customHeight="1">
      <c r="A162" s="11"/>
      <c r="B162" s="12" t="s">
        <v>41</v>
      </c>
      <c r="C162" s="1051">
        <v>110</v>
      </c>
      <c r="D162" s="1052"/>
      <c r="E162" s="1052"/>
      <c r="F162" s="732">
        <v>0</v>
      </c>
      <c r="G162" s="737">
        <v>0</v>
      </c>
      <c r="H162" s="737">
        <v>0</v>
      </c>
      <c r="I162" s="42">
        <f t="shared" si="34"/>
        <v>110</v>
      </c>
      <c r="J162" s="36">
        <v>0</v>
      </c>
      <c r="K162" s="732">
        <v>0</v>
      </c>
      <c r="L162" s="732">
        <v>0</v>
      </c>
      <c r="M162" s="732">
        <v>0</v>
      </c>
      <c r="N162" s="1025">
        <f>SUM(J162-K162+L162-M162)</f>
        <v>0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717"/>
      <c r="G163" s="717"/>
      <c r="H163" s="717"/>
      <c r="I163" s="708"/>
      <c r="J163" s="716"/>
      <c r="K163" s="717"/>
      <c r="L163" s="717"/>
      <c r="M163" s="717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732">
        <v>0</v>
      </c>
      <c r="G164" s="732">
        <v>0</v>
      </c>
      <c r="H164" s="732">
        <v>0</v>
      </c>
      <c r="I164" s="714">
        <f t="shared" ref="I164:I167" si="37">SUM(C164-F164+G164-H164)</f>
        <v>0</v>
      </c>
      <c r="J164" s="716"/>
      <c r="K164" s="717"/>
      <c r="L164" s="717"/>
      <c r="M164" s="717"/>
      <c r="N164" s="1032"/>
      <c r="O164" s="1032"/>
      <c r="P164" s="1033"/>
    </row>
    <row r="165" spans="1:16" ht="14.25">
      <c r="A165" s="11"/>
      <c r="B165" s="12" t="s">
        <v>45</v>
      </c>
      <c r="C165" s="1051">
        <v>333</v>
      </c>
      <c r="D165" s="1052"/>
      <c r="E165" s="1052"/>
      <c r="F165" s="732">
        <v>0</v>
      </c>
      <c r="G165" s="732">
        <v>35</v>
      </c>
      <c r="H165" s="732">
        <v>0</v>
      </c>
      <c r="I165" s="714">
        <f t="shared" si="37"/>
        <v>368</v>
      </c>
      <c r="J165" s="716"/>
      <c r="K165" s="717"/>
      <c r="L165" s="717"/>
      <c r="M165" s="717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732">
        <v>0</v>
      </c>
      <c r="G166" s="732">
        <v>0</v>
      </c>
      <c r="H166" s="732">
        <v>0</v>
      </c>
      <c r="I166" s="714">
        <f t="shared" si="37"/>
        <v>0</v>
      </c>
      <c r="J166" s="716"/>
      <c r="K166" s="717"/>
      <c r="L166" s="717"/>
      <c r="M166" s="717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733">
        <v>0</v>
      </c>
      <c r="G167" s="733">
        <v>0</v>
      </c>
      <c r="H167" s="733">
        <v>0</v>
      </c>
      <c r="I167" s="714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731"/>
      <c r="I168" s="38"/>
      <c r="J168" s="39"/>
      <c r="K168" s="704"/>
      <c r="L168" s="704"/>
      <c r="M168" s="704"/>
      <c r="N168" s="1042"/>
      <c r="O168" s="1042"/>
      <c r="P168" s="1043"/>
    </row>
    <row r="169" spans="1:16" ht="7.5" customHeight="1">
      <c r="B169" s="706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706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705"/>
      <c r="O170" s="705"/>
      <c r="P170" s="705"/>
    </row>
    <row r="171" spans="1:16" ht="12.75" customHeight="1">
      <c r="B171" s="706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705"/>
      <c r="O171" s="705"/>
      <c r="P171" s="705"/>
    </row>
    <row r="172" spans="1:16" ht="12.75" customHeight="1">
      <c r="B172" s="706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705"/>
      <c r="O172" s="705"/>
      <c r="P172" s="705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706"/>
      <c r="D174" s="706"/>
      <c r="E174" s="706"/>
      <c r="N174" s="706"/>
      <c r="O174" s="706"/>
      <c r="P174" s="706"/>
    </row>
    <row r="175" spans="1:16" ht="30" customHeight="1">
      <c r="C175" s="706"/>
      <c r="D175" s="706"/>
      <c r="E175" s="706"/>
      <c r="N175" s="706"/>
      <c r="O175" s="706"/>
      <c r="P175" s="706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725">
        <v>1</v>
      </c>
      <c r="E181" s="725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Agustus</v>
      </c>
      <c r="N182" s="1020"/>
      <c r="O182" s="725">
        <f>+O147</f>
        <v>0</v>
      </c>
      <c r="P182" s="725">
        <f>+P147</f>
        <v>8</v>
      </c>
    </row>
    <row r="183" spans="1:16" s="3" customFormat="1" ht="20.100000000000001" customHeight="1">
      <c r="A183" s="19" t="s">
        <v>53</v>
      </c>
      <c r="B183" s="19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728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729" t="s">
        <v>18</v>
      </c>
      <c r="G187" s="729" t="s">
        <v>19</v>
      </c>
      <c r="H187" s="729" t="s">
        <v>20</v>
      </c>
      <c r="I187" s="722" t="s">
        <v>21</v>
      </c>
      <c r="J187" s="33" t="s">
        <v>9</v>
      </c>
      <c r="K187" s="729" t="s">
        <v>18</v>
      </c>
      <c r="L187" s="729" t="s">
        <v>19</v>
      </c>
      <c r="M187" s="729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723"/>
      <c r="G188" s="723"/>
      <c r="H188" s="723"/>
      <c r="I188" s="724" t="s">
        <v>23</v>
      </c>
      <c r="J188" s="34" t="s">
        <v>22</v>
      </c>
      <c r="K188" s="723"/>
      <c r="L188" s="723"/>
      <c r="M188" s="723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726" t="s">
        <v>28</v>
      </c>
      <c r="G189" s="726" t="s">
        <v>29</v>
      </c>
      <c r="H189" s="726" t="s">
        <v>30</v>
      </c>
      <c r="I189" s="46" t="s">
        <v>31</v>
      </c>
      <c r="J189" s="47" t="s">
        <v>32</v>
      </c>
      <c r="K189" s="726" t="s">
        <v>33</v>
      </c>
      <c r="L189" s="726" t="s">
        <v>34</v>
      </c>
      <c r="M189" s="726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727">
        <f>SUM(F192,F195)</f>
        <v>0</v>
      </c>
      <c r="G190" s="727">
        <f>SUM(G192,G195)</f>
        <v>0</v>
      </c>
      <c r="H190" s="727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717"/>
      <c r="G191" s="717"/>
      <c r="H191" s="717"/>
      <c r="I191" s="35"/>
      <c r="J191" s="716"/>
      <c r="K191" s="717"/>
      <c r="L191" s="717"/>
      <c r="M191" s="717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734">
        <f>SUM(F193:F194)</f>
        <v>0</v>
      </c>
      <c r="G192" s="734">
        <f t="shared" ref="G192:H192" si="40">SUM(G193:G194)</f>
        <v>0</v>
      </c>
      <c r="H192" s="734">
        <f t="shared" si="40"/>
        <v>0</v>
      </c>
      <c r="I192" s="714">
        <f>SUM(C192-F192+G192-H192)</f>
        <v>0</v>
      </c>
      <c r="J192" s="734">
        <f>SUM(J193:J194)</f>
        <v>0</v>
      </c>
      <c r="K192" s="734">
        <f t="shared" ref="K192:M192" si="41">SUM(K193:K194)</f>
        <v>0</v>
      </c>
      <c r="L192" s="734">
        <f t="shared" si="41"/>
        <v>0</v>
      </c>
      <c r="M192" s="734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732">
        <v>0</v>
      </c>
      <c r="G193" s="732">
        <v>0</v>
      </c>
      <c r="H193" s="732">
        <v>0</v>
      </c>
      <c r="I193" s="710">
        <f t="shared" ref="I193:I197" si="42">SUM(C193-F193+G193-H193)</f>
        <v>0</v>
      </c>
      <c r="J193" s="153">
        <v>0</v>
      </c>
      <c r="K193" s="153">
        <v>0</v>
      </c>
      <c r="L193" s="153">
        <v>0</v>
      </c>
      <c r="M193" s="153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732">
        <v>0</v>
      </c>
      <c r="G194" s="732">
        <v>0</v>
      </c>
      <c r="H194" s="732">
        <v>0</v>
      </c>
      <c r="I194" s="710">
        <f t="shared" si="42"/>
        <v>0</v>
      </c>
      <c r="J194" s="153">
        <v>0</v>
      </c>
      <c r="K194" s="153">
        <v>0</v>
      </c>
      <c r="L194" s="153">
        <v>0</v>
      </c>
      <c r="M194" s="153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734">
        <f>SUM(F196:F197)</f>
        <v>0</v>
      </c>
      <c r="G195" s="734">
        <f t="shared" ref="G195:H195" si="43">SUM(G196:G197)</f>
        <v>0</v>
      </c>
      <c r="H195" s="734">
        <f t="shared" si="43"/>
        <v>0</v>
      </c>
      <c r="I195" s="714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732">
        <v>0</v>
      </c>
      <c r="G196" s="732">
        <v>0</v>
      </c>
      <c r="H196" s="732">
        <v>0</v>
      </c>
      <c r="I196" s="710">
        <f t="shared" si="42"/>
        <v>0</v>
      </c>
      <c r="J196" s="36">
        <v>0</v>
      </c>
      <c r="K196" s="732">
        <v>0</v>
      </c>
      <c r="L196" s="732">
        <v>0</v>
      </c>
      <c r="M196" s="732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732">
        <v>0</v>
      </c>
      <c r="G197" s="732">
        <v>0</v>
      </c>
      <c r="H197" s="732">
        <v>0</v>
      </c>
      <c r="I197" s="710">
        <f t="shared" si="42"/>
        <v>0</v>
      </c>
      <c r="J197" s="36">
        <v>0</v>
      </c>
      <c r="K197" s="732">
        <v>0</v>
      </c>
      <c r="L197" s="732">
        <v>0</v>
      </c>
      <c r="M197" s="732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717"/>
      <c r="G198" s="717"/>
      <c r="H198" s="717"/>
      <c r="I198" s="708"/>
      <c r="J198" s="716"/>
      <c r="K198" s="717"/>
      <c r="L198" s="717"/>
      <c r="M198" s="717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732">
        <v>0</v>
      </c>
      <c r="G199" s="732">
        <v>0</v>
      </c>
      <c r="H199" s="732">
        <v>0</v>
      </c>
      <c r="I199" s="714">
        <f t="shared" ref="I199:I202" si="45">SUM(C199-F199+G199-H199)</f>
        <v>0</v>
      </c>
      <c r="J199" s="716"/>
      <c r="K199" s="717"/>
      <c r="L199" s="717"/>
      <c r="M199" s="717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732">
        <v>0</v>
      </c>
      <c r="G200" s="732">
        <v>0</v>
      </c>
      <c r="H200" s="732">
        <v>0</v>
      </c>
      <c r="I200" s="714">
        <f t="shared" si="45"/>
        <v>0</v>
      </c>
      <c r="J200" s="716"/>
      <c r="K200" s="717"/>
      <c r="L200" s="717"/>
      <c r="M200" s="717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732">
        <v>0</v>
      </c>
      <c r="G201" s="732">
        <v>0</v>
      </c>
      <c r="H201" s="732">
        <v>0</v>
      </c>
      <c r="I201" s="714">
        <f t="shared" si="45"/>
        <v>0</v>
      </c>
      <c r="J201" s="716"/>
      <c r="K201" s="717"/>
      <c r="L201" s="717"/>
      <c r="M201" s="717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733">
        <v>0</v>
      </c>
      <c r="G202" s="733">
        <v>0</v>
      </c>
      <c r="H202" s="733">
        <v>0</v>
      </c>
      <c r="I202" s="714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731"/>
      <c r="I203" s="38"/>
      <c r="J203" s="39"/>
      <c r="K203" s="704"/>
      <c r="L203" s="704"/>
      <c r="M203" s="704"/>
      <c r="N203" s="1042"/>
      <c r="O203" s="1042"/>
      <c r="P203" s="1043"/>
    </row>
    <row r="204" spans="1:16">
      <c r="B204" s="706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706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705"/>
      <c r="O205" s="705"/>
      <c r="P205" s="705"/>
    </row>
    <row r="206" spans="1:16">
      <c r="B206" s="706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705"/>
      <c r="O206" s="705"/>
      <c r="P206" s="705"/>
    </row>
    <row r="207" spans="1:16" ht="30" customHeight="1">
      <c r="B207" s="706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705"/>
      <c r="O207" s="705"/>
      <c r="P207" s="705"/>
    </row>
    <row r="208" spans="1:16" ht="25.5" customHeight="1">
      <c r="C208" s="706"/>
      <c r="D208" s="706"/>
      <c r="E208" s="706"/>
      <c r="N208" s="706"/>
      <c r="O208" s="706"/>
      <c r="P208" s="706"/>
    </row>
    <row r="209" spans="1:16" ht="20.100000000000001" customHeight="1">
      <c r="C209" s="706"/>
      <c r="D209" s="706"/>
      <c r="E209" s="706"/>
      <c r="N209" s="706"/>
      <c r="O209" s="706"/>
      <c r="P209" s="706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725">
        <v>1</v>
      </c>
      <c r="E216" s="725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Agustus</v>
      </c>
      <c r="N217" s="1020"/>
      <c r="O217" s="725">
        <f>+O182</f>
        <v>0</v>
      </c>
      <c r="P217" s="725">
        <f>+P182</f>
        <v>8</v>
      </c>
    </row>
    <row r="218" spans="1:16" s="3" customFormat="1" ht="20.100000000000001" customHeight="1">
      <c r="A218" s="19" t="s">
        <v>57</v>
      </c>
      <c r="B218" s="20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728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729" t="s">
        <v>18</v>
      </c>
      <c r="G222" s="729" t="s">
        <v>19</v>
      </c>
      <c r="H222" s="729" t="s">
        <v>20</v>
      </c>
      <c r="I222" s="722" t="s">
        <v>21</v>
      </c>
      <c r="J222" s="33" t="s">
        <v>9</v>
      </c>
      <c r="K222" s="729" t="s">
        <v>18</v>
      </c>
      <c r="L222" s="729" t="s">
        <v>19</v>
      </c>
      <c r="M222" s="729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723"/>
      <c r="G223" s="723"/>
      <c r="H223" s="723"/>
      <c r="I223" s="724" t="s">
        <v>23</v>
      </c>
      <c r="J223" s="34" t="s">
        <v>22</v>
      </c>
      <c r="K223" s="723"/>
      <c r="L223" s="723"/>
      <c r="M223" s="723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726" t="s">
        <v>28</v>
      </c>
      <c r="G224" s="726" t="s">
        <v>29</v>
      </c>
      <c r="H224" s="726" t="s">
        <v>30</v>
      </c>
      <c r="I224" s="46" t="s">
        <v>31</v>
      </c>
      <c r="J224" s="47" t="s">
        <v>32</v>
      </c>
      <c r="K224" s="726" t="s">
        <v>33</v>
      </c>
      <c r="L224" s="726" t="s">
        <v>34</v>
      </c>
      <c r="M224" s="726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727">
        <f>SUM(F227,F230)</f>
        <v>0</v>
      </c>
      <c r="G225" s="727">
        <f>SUM(G227,G230)</f>
        <v>0</v>
      </c>
      <c r="H225" s="727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717"/>
      <c r="G226" s="717"/>
      <c r="H226" s="717"/>
      <c r="I226" s="35"/>
      <c r="J226" s="716"/>
      <c r="K226" s="717"/>
      <c r="L226" s="717"/>
      <c r="M226" s="717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734">
        <f>SUM(F228:F229)</f>
        <v>0</v>
      </c>
      <c r="G227" s="734">
        <f t="shared" ref="G227:H227" si="48">SUM(G228:G229)</f>
        <v>0</v>
      </c>
      <c r="H227" s="734">
        <f t="shared" si="48"/>
        <v>0</v>
      </c>
      <c r="I227" s="714">
        <f>SUM(C227-F227+G227-H227)</f>
        <v>0</v>
      </c>
      <c r="J227" s="734">
        <f>SUM(J228:J229)</f>
        <v>0</v>
      </c>
      <c r="K227" s="734">
        <f t="shared" ref="K227:M227" si="49">SUM(K228:K229)</f>
        <v>0</v>
      </c>
      <c r="L227" s="734">
        <f t="shared" si="49"/>
        <v>0</v>
      </c>
      <c r="M227" s="734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732">
        <v>0</v>
      </c>
      <c r="G228" s="732">
        <v>0</v>
      </c>
      <c r="H228" s="732">
        <v>0</v>
      </c>
      <c r="I228" s="710">
        <f t="shared" ref="I228:I232" si="50">SUM(C228-F228+G228-H228)</f>
        <v>0</v>
      </c>
      <c r="J228" s="153">
        <v>0</v>
      </c>
      <c r="K228" s="153">
        <v>0</v>
      </c>
      <c r="L228" s="153">
        <v>0</v>
      </c>
      <c r="M228" s="153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732">
        <v>0</v>
      </c>
      <c r="G229" s="732">
        <v>0</v>
      </c>
      <c r="H229" s="732">
        <v>0</v>
      </c>
      <c r="I229" s="710">
        <f t="shared" si="50"/>
        <v>0</v>
      </c>
      <c r="J229" s="153">
        <v>0</v>
      </c>
      <c r="K229" s="153">
        <v>0</v>
      </c>
      <c r="L229" s="153">
        <v>0</v>
      </c>
      <c r="M229" s="153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734">
        <f>SUM(F231:F232)</f>
        <v>0</v>
      </c>
      <c r="G230" s="734">
        <f t="shared" ref="G230:H230" si="51">SUM(G231:G232)</f>
        <v>0</v>
      </c>
      <c r="H230" s="734">
        <f t="shared" si="51"/>
        <v>0</v>
      </c>
      <c r="I230" s="714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732">
        <v>0</v>
      </c>
      <c r="G231" s="732">
        <v>0</v>
      </c>
      <c r="H231" s="732">
        <v>0</v>
      </c>
      <c r="I231" s="710">
        <f t="shared" si="50"/>
        <v>0</v>
      </c>
      <c r="J231" s="36">
        <v>0</v>
      </c>
      <c r="K231" s="732">
        <v>0</v>
      </c>
      <c r="L231" s="732">
        <v>0</v>
      </c>
      <c r="M231" s="732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732">
        <v>0</v>
      </c>
      <c r="G232" s="732">
        <v>0</v>
      </c>
      <c r="H232" s="732">
        <v>0</v>
      </c>
      <c r="I232" s="710">
        <f t="shared" si="50"/>
        <v>0</v>
      </c>
      <c r="J232" s="36">
        <v>0</v>
      </c>
      <c r="K232" s="732">
        <v>0</v>
      </c>
      <c r="L232" s="732">
        <v>0</v>
      </c>
      <c r="M232" s="732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717"/>
      <c r="G233" s="717"/>
      <c r="H233" s="717"/>
      <c r="I233" s="708"/>
      <c r="J233" s="716"/>
      <c r="K233" s="717"/>
      <c r="L233" s="717"/>
      <c r="M233" s="717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732">
        <v>0</v>
      </c>
      <c r="G234" s="732">
        <v>0</v>
      </c>
      <c r="H234" s="732">
        <v>0</v>
      </c>
      <c r="I234" s="714">
        <f t="shared" ref="I234:I237" si="53">SUM(C234-F234+G234-H234)</f>
        <v>0</v>
      </c>
      <c r="J234" s="716"/>
      <c r="K234" s="717"/>
      <c r="L234" s="717"/>
      <c r="M234" s="717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732">
        <v>0</v>
      </c>
      <c r="G235" s="732">
        <v>0</v>
      </c>
      <c r="H235" s="732">
        <v>0</v>
      </c>
      <c r="I235" s="714">
        <f t="shared" si="53"/>
        <v>0</v>
      </c>
      <c r="J235" s="716"/>
      <c r="K235" s="717"/>
      <c r="L235" s="717"/>
      <c r="M235" s="717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732">
        <v>0</v>
      </c>
      <c r="G236" s="732">
        <v>0</v>
      </c>
      <c r="H236" s="732">
        <v>0</v>
      </c>
      <c r="I236" s="714">
        <f t="shared" si="53"/>
        <v>0</v>
      </c>
      <c r="J236" s="716"/>
      <c r="K236" s="717"/>
      <c r="L236" s="717"/>
      <c r="M236" s="717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733">
        <v>0</v>
      </c>
      <c r="G237" s="733">
        <v>0</v>
      </c>
      <c r="H237" s="733">
        <v>0</v>
      </c>
      <c r="I237" s="714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731"/>
      <c r="I238" s="38"/>
      <c r="J238" s="39"/>
      <c r="K238" s="704"/>
      <c r="L238" s="704"/>
      <c r="M238" s="704"/>
      <c r="N238" s="1042"/>
      <c r="O238" s="1042"/>
      <c r="P238" s="1043"/>
    </row>
    <row r="239" spans="1:16" ht="30" customHeight="1">
      <c r="B239" s="706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706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705"/>
      <c r="O240" s="705"/>
      <c r="P240" s="705"/>
    </row>
    <row r="241" spans="1:16" ht="20.100000000000001" customHeight="1">
      <c r="B241" s="706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705"/>
      <c r="O241" s="705"/>
      <c r="P241" s="705"/>
    </row>
    <row r="242" spans="1:16" ht="20.100000000000001" customHeight="1">
      <c r="B242" s="706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705"/>
      <c r="O242" s="705"/>
      <c r="P242" s="705"/>
    </row>
    <row r="243" spans="1:16" ht="20.100000000000001" customHeight="1">
      <c r="C243" s="706"/>
      <c r="D243" s="706"/>
      <c r="E243" s="706"/>
      <c r="G243" s="1" t="s">
        <v>1</v>
      </c>
      <c r="N243" s="706"/>
      <c r="O243" s="706"/>
      <c r="P243" s="706"/>
    </row>
    <row r="244" spans="1:16" ht="20.100000000000001" customHeight="1">
      <c r="C244" s="706"/>
      <c r="D244" s="706"/>
      <c r="E244" s="706"/>
      <c r="N244" s="706"/>
      <c r="O244" s="706"/>
      <c r="P244" s="706"/>
    </row>
    <row r="245" spans="1:16" ht="20.100000000000001" customHeight="1">
      <c r="C245" s="706"/>
      <c r="D245" s="706"/>
      <c r="E245" s="706"/>
      <c r="N245" s="706"/>
      <c r="O245" s="706"/>
      <c r="P245" s="706"/>
    </row>
    <row r="246" spans="1:16" ht="20.100000000000001" customHeight="1">
      <c r="C246" s="706"/>
      <c r="D246" s="706"/>
      <c r="E246" s="706"/>
      <c r="N246" s="706"/>
      <c r="O246" s="706"/>
      <c r="P246" s="706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725">
        <v>1</v>
      </c>
      <c r="E252" s="725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Agustus</v>
      </c>
      <c r="N253" s="1020"/>
      <c r="O253" s="725">
        <f>+O217</f>
        <v>0</v>
      </c>
      <c r="P253" s="725">
        <f>+P217</f>
        <v>8</v>
      </c>
    </row>
    <row r="254" spans="1:16" ht="12.75" customHeight="1">
      <c r="A254" s="19" t="s">
        <v>58</v>
      </c>
      <c r="B254" s="19"/>
      <c r="C254" s="725">
        <v>0</v>
      </c>
      <c r="D254" s="725">
        <v>3</v>
      </c>
      <c r="E254" s="725">
        <v>5</v>
      </c>
      <c r="I254" s="1018"/>
      <c r="J254" s="730"/>
      <c r="K254" s="2"/>
      <c r="L254" s="23" t="s">
        <v>12</v>
      </c>
      <c r="M254" s="1019" t="str">
        <f>+M218</f>
        <v>: 2020</v>
      </c>
      <c r="N254" s="1020"/>
      <c r="O254" s="725">
        <f>+O218</f>
        <v>2</v>
      </c>
      <c r="P254" s="725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728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729" t="s">
        <v>18</v>
      </c>
      <c r="G258" s="729" t="s">
        <v>19</v>
      </c>
      <c r="H258" s="729" t="s">
        <v>20</v>
      </c>
      <c r="I258" s="722" t="s">
        <v>21</v>
      </c>
      <c r="J258" s="33" t="s">
        <v>9</v>
      </c>
      <c r="K258" s="729" t="s">
        <v>18</v>
      </c>
      <c r="L258" s="729" t="s">
        <v>19</v>
      </c>
      <c r="M258" s="729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723"/>
      <c r="G259" s="723"/>
      <c r="H259" s="723"/>
      <c r="I259" s="724" t="s">
        <v>23</v>
      </c>
      <c r="J259" s="34" t="s">
        <v>22</v>
      </c>
      <c r="K259" s="723"/>
      <c r="L259" s="723"/>
      <c r="M259" s="723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726" t="s">
        <v>28</v>
      </c>
      <c r="G260" s="726" t="s">
        <v>29</v>
      </c>
      <c r="H260" s="726" t="s">
        <v>30</v>
      </c>
      <c r="I260" s="46" t="s">
        <v>31</v>
      </c>
      <c r="J260" s="47" t="s">
        <v>32</v>
      </c>
      <c r="K260" s="726" t="s">
        <v>33</v>
      </c>
      <c r="L260" s="726" t="s">
        <v>34</v>
      </c>
      <c r="M260" s="726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727">
        <f>SUM(F263,F266)</f>
        <v>0</v>
      </c>
      <c r="G261" s="727">
        <f>SUM(G263,G266)</f>
        <v>0</v>
      </c>
      <c r="H261" s="727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717"/>
      <c r="G262" s="717"/>
      <c r="H262" s="717"/>
      <c r="I262" s="35"/>
      <c r="J262" s="716"/>
      <c r="K262" s="717"/>
      <c r="L262" s="717"/>
      <c r="M262" s="717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734">
        <f>SUM(F264:F265)</f>
        <v>0</v>
      </c>
      <c r="G263" s="734">
        <f t="shared" ref="G263:H263" si="56">SUM(G264:G265)</f>
        <v>0</v>
      </c>
      <c r="H263" s="734">
        <f t="shared" si="56"/>
        <v>0</v>
      </c>
      <c r="I263" s="714">
        <f>SUM(C263-F263+G263-H263)</f>
        <v>0</v>
      </c>
      <c r="J263" s="734">
        <f>SUM(J264:J265)</f>
        <v>0</v>
      </c>
      <c r="K263" s="734">
        <f t="shared" ref="K263:M263" si="57">SUM(K264:K265)</f>
        <v>0</v>
      </c>
      <c r="L263" s="734">
        <f t="shared" si="57"/>
        <v>0</v>
      </c>
      <c r="M263" s="734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732">
        <v>0</v>
      </c>
      <c r="G264" s="732">
        <v>0</v>
      </c>
      <c r="H264" s="732">
        <v>0</v>
      </c>
      <c r="I264" s="710">
        <f t="shared" ref="I264:I268" si="58">SUM(C264-F264+G264-H264)</f>
        <v>0</v>
      </c>
      <c r="J264" s="153">
        <v>0</v>
      </c>
      <c r="K264" s="153">
        <v>0</v>
      </c>
      <c r="L264" s="153">
        <v>0</v>
      </c>
      <c r="M264" s="153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732">
        <v>0</v>
      </c>
      <c r="G265" s="732">
        <v>0</v>
      </c>
      <c r="H265" s="732">
        <v>0</v>
      </c>
      <c r="I265" s="710">
        <f t="shared" si="58"/>
        <v>0</v>
      </c>
      <c r="J265" s="153">
        <v>0</v>
      </c>
      <c r="K265" s="153">
        <v>0</v>
      </c>
      <c r="L265" s="153">
        <v>0</v>
      </c>
      <c r="M265" s="153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734">
        <f>SUM(F267:F268)</f>
        <v>0</v>
      </c>
      <c r="G266" s="734">
        <f t="shared" ref="G266:H266" si="59">SUM(G267:G268)</f>
        <v>0</v>
      </c>
      <c r="H266" s="734">
        <f t="shared" si="59"/>
        <v>0</v>
      </c>
      <c r="I266" s="714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732">
        <v>0</v>
      </c>
      <c r="G267" s="732">
        <v>0</v>
      </c>
      <c r="H267" s="732">
        <v>0</v>
      </c>
      <c r="I267" s="710">
        <f t="shared" si="58"/>
        <v>0</v>
      </c>
      <c r="J267" s="36">
        <v>0</v>
      </c>
      <c r="K267" s="732">
        <v>0</v>
      </c>
      <c r="L267" s="732">
        <v>0</v>
      </c>
      <c r="M267" s="732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732">
        <v>0</v>
      </c>
      <c r="G268" s="732">
        <v>0</v>
      </c>
      <c r="H268" s="732">
        <v>0</v>
      </c>
      <c r="I268" s="710">
        <f t="shared" si="58"/>
        <v>0</v>
      </c>
      <c r="J268" s="36">
        <v>0</v>
      </c>
      <c r="K268" s="732">
        <v>0</v>
      </c>
      <c r="L268" s="732">
        <v>0</v>
      </c>
      <c r="M268" s="732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717"/>
      <c r="G269" s="717"/>
      <c r="H269" s="717"/>
      <c r="I269" s="708"/>
      <c r="J269" s="716"/>
      <c r="K269" s="717"/>
      <c r="L269" s="717"/>
      <c r="M269" s="717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732">
        <v>0</v>
      </c>
      <c r="G270" s="732">
        <v>0</v>
      </c>
      <c r="H270" s="732">
        <v>0</v>
      </c>
      <c r="I270" s="714">
        <f t="shared" ref="I270:I273" si="61">SUM(C270-F270+G270-H270)</f>
        <v>0</v>
      </c>
      <c r="J270" s="716"/>
      <c r="K270" s="717"/>
      <c r="L270" s="717"/>
      <c r="M270" s="717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732">
        <v>0</v>
      </c>
      <c r="G271" s="732">
        <v>0</v>
      </c>
      <c r="H271" s="732">
        <v>0</v>
      </c>
      <c r="I271" s="714">
        <f t="shared" si="61"/>
        <v>0</v>
      </c>
      <c r="J271" s="716"/>
      <c r="K271" s="717"/>
      <c r="L271" s="717"/>
      <c r="M271" s="717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732">
        <v>0</v>
      </c>
      <c r="G272" s="732">
        <v>0</v>
      </c>
      <c r="H272" s="732">
        <v>0</v>
      </c>
      <c r="I272" s="714">
        <f t="shared" si="61"/>
        <v>0</v>
      </c>
      <c r="J272" s="716"/>
      <c r="K272" s="717"/>
      <c r="L272" s="717"/>
      <c r="M272" s="717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733">
        <v>0</v>
      </c>
      <c r="G273" s="733">
        <v>0</v>
      </c>
      <c r="H273" s="733">
        <v>0</v>
      </c>
      <c r="I273" s="714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731"/>
      <c r="I274" s="38"/>
      <c r="J274" s="39"/>
      <c r="K274" s="704"/>
      <c r="L274" s="704"/>
      <c r="M274" s="704"/>
      <c r="N274" s="1042"/>
      <c r="O274" s="1042"/>
      <c r="P274" s="1043"/>
    </row>
    <row r="275" spans="1:16" ht="20.100000000000001" customHeight="1">
      <c r="B275" s="706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706"/>
      <c r="D276" s="706"/>
      <c r="E276" s="706"/>
      <c r="N276" s="706"/>
      <c r="O276" s="706"/>
      <c r="P276" s="706"/>
    </row>
    <row r="277" spans="1:16" ht="20.100000000000001" customHeight="1">
      <c r="C277" s="706"/>
      <c r="D277" s="706"/>
      <c r="E277" s="706"/>
      <c r="N277" s="706"/>
      <c r="O277" s="706"/>
      <c r="P277" s="706"/>
    </row>
    <row r="278" spans="1:16" ht="20.100000000000001" customHeight="1">
      <c r="C278" s="706"/>
      <c r="D278" s="706"/>
      <c r="E278" s="706"/>
      <c r="N278" s="706"/>
      <c r="O278" s="706"/>
      <c r="P278" s="706"/>
    </row>
    <row r="279" spans="1:16" ht="20.100000000000001" customHeight="1">
      <c r="C279" s="706"/>
      <c r="D279" s="706"/>
      <c r="E279" s="706"/>
      <c r="N279" s="706"/>
      <c r="O279" s="706"/>
      <c r="P279" s="706"/>
    </row>
    <row r="280" spans="1:16" ht="26.25" customHeight="1">
      <c r="C280" s="706"/>
      <c r="D280" s="706"/>
      <c r="E280" s="706"/>
      <c r="N280" s="706"/>
      <c r="O280" s="706"/>
      <c r="P280" s="706"/>
    </row>
    <row r="281" spans="1:16" ht="20.100000000000001" customHeight="1">
      <c r="C281" s="706"/>
      <c r="D281" s="706"/>
      <c r="E281" s="706"/>
      <c r="N281" s="706"/>
      <c r="O281" s="706"/>
      <c r="P281" s="706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725">
        <v>1</v>
      </c>
      <c r="E287" s="725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Agustus</v>
      </c>
      <c r="N288" s="1020"/>
      <c r="O288" s="725">
        <f>+O253</f>
        <v>0</v>
      </c>
      <c r="P288" s="725">
        <f>+P253</f>
        <v>8</v>
      </c>
    </row>
    <row r="289" spans="1:19" s="3" customFormat="1" ht="12.75" customHeight="1">
      <c r="A289" s="19" t="s">
        <v>52</v>
      </c>
      <c r="B289" s="19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728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729" t="s">
        <v>18</v>
      </c>
      <c r="G293" s="729" t="s">
        <v>19</v>
      </c>
      <c r="H293" s="729" t="s">
        <v>20</v>
      </c>
      <c r="I293" s="722" t="s">
        <v>21</v>
      </c>
      <c r="J293" s="33" t="s">
        <v>9</v>
      </c>
      <c r="K293" s="729" t="s">
        <v>18</v>
      </c>
      <c r="L293" s="729" t="s">
        <v>19</v>
      </c>
      <c r="M293" s="729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723"/>
      <c r="G294" s="723"/>
      <c r="H294" s="723"/>
      <c r="I294" s="724" t="s">
        <v>23</v>
      </c>
      <c r="J294" s="34" t="s">
        <v>22</v>
      </c>
      <c r="K294" s="723"/>
      <c r="L294" s="723"/>
      <c r="M294" s="723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726" t="s">
        <v>28</v>
      </c>
      <c r="G295" s="726" t="s">
        <v>29</v>
      </c>
      <c r="H295" s="726" t="s">
        <v>30</v>
      </c>
      <c r="I295" s="46" t="s">
        <v>31</v>
      </c>
      <c r="J295" s="47" t="s">
        <v>32</v>
      </c>
      <c r="K295" s="726" t="s">
        <v>33</v>
      </c>
      <c r="L295" s="726" t="s">
        <v>34</v>
      </c>
      <c r="M295" s="726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931</v>
      </c>
      <c r="D296" s="1014"/>
      <c r="E296" s="1014"/>
      <c r="F296" s="739">
        <f>SUM(F298,F301)</f>
        <v>0</v>
      </c>
      <c r="G296" s="739">
        <f>SUM(G298,G301)</f>
        <v>98</v>
      </c>
      <c r="H296" s="739">
        <f>SUM(H298,H301)</f>
        <v>0</v>
      </c>
      <c r="I296" s="41">
        <f>SUM(I298,I301)</f>
        <v>1029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0</v>
      </c>
      <c r="M296" s="7">
        <f t="shared" si="63"/>
        <v>0</v>
      </c>
      <c r="N296" s="1015">
        <f t="shared" si="63"/>
        <v>0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717"/>
      <c r="G297" s="717"/>
      <c r="H297" s="717"/>
      <c r="I297" s="711"/>
      <c r="J297" s="716"/>
      <c r="K297" s="717"/>
      <c r="L297" s="717"/>
      <c r="M297" s="717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741">
        <f>SUM(F299:F300)</f>
        <v>0</v>
      </c>
      <c r="G298" s="741">
        <f t="shared" ref="G298:H298" si="64">SUM(G299:G300)</f>
        <v>0</v>
      </c>
      <c r="H298" s="738">
        <f t="shared" si="64"/>
        <v>0</v>
      </c>
      <c r="I298" s="735">
        <f>SUM(C298-F298+G298-H298)</f>
        <v>0</v>
      </c>
      <c r="J298" s="734">
        <f>SUM(J299:J300)</f>
        <v>0</v>
      </c>
      <c r="K298" s="734">
        <f t="shared" ref="K298:M298" si="65">SUM(K299:K300)</f>
        <v>0</v>
      </c>
      <c r="L298" s="734">
        <f t="shared" si="65"/>
        <v>0</v>
      </c>
      <c r="M298" s="734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737">
        <v>0</v>
      </c>
      <c r="G299" s="737">
        <v>0</v>
      </c>
      <c r="H299" s="737">
        <v>0</v>
      </c>
      <c r="I299" s="42">
        <f t="shared" ref="I299:I303" si="66">SUM(C299-F299+G299-H299)</f>
        <v>0</v>
      </c>
      <c r="J299" s="153">
        <v>0</v>
      </c>
      <c r="K299" s="153">
        <v>0</v>
      </c>
      <c r="L299" s="153">
        <v>0</v>
      </c>
      <c r="M299" s="153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737">
        <v>0</v>
      </c>
      <c r="G300" s="737">
        <v>0</v>
      </c>
      <c r="H300" s="737">
        <v>0</v>
      </c>
      <c r="I300" s="42">
        <f t="shared" si="66"/>
        <v>0</v>
      </c>
      <c r="J300" s="153">
        <v>0</v>
      </c>
      <c r="K300" s="153">
        <v>0</v>
      </c>
      <c r="L300" s="153">
        <v>0</v>
      </c>
      <c r="M300" s="153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931</v>
      </c>
      <c r="D301" s="1028"/>
      <c r="E301" s="1028"/>
      <c r="F301" s="738">
        <f>SUM(F302:F303)</f>
        <v>0</v>
      </c>
      <c r="G301" s="738">
        <f t="shared" ref="G301:H301" si="67">SUM(G302:G303)</f>
        <v>98</v>
      </c>
      <c r="H301" s="738">
        <f t="shared" si="67"/>
        <v>0</v>
      </c>
      <c r="I301" s="735">
        <f t="shared" si="66"/>
        <v>1029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0</v>
      </c>
      <c r="M301" s="13">
        <f t="shared" si="68"/>
        <v>0</v>
      </c>
      <c r="N301" s="1025">
        <f>SUM(N302:P303)</f>
        <v>0</v>
      </c>
      <c r="O301" s="1025"/>
      <c r="P301" s="1026"/>
    </row>
    <row r="302" spans="1:19" ht="15">
      <c r="A302" s="11"/>
      <c r="B302" s="12" t="s">
        <v>40</v>
      </c>
      <c r="C302" s="1023">
        <v>930</v>
      </c>
      <c r="D302" s="1024"/>
      <c r="E302" s="1024"/>
      <c r="F302" s="737">
        <v>0</v>
      </c>
      <c r="G302" s="737">
        <v>98</v>
      </c>
      <c r="H302" s="737">
        <v>0</v>
      </c>
      <c r="I302" s="42">
        <f>SUM(C302-F302+G302-H302)</f>
        <v>1028</v>
      </c>
      <c r="J302" s="36">
        <v>0</v>
      </c>
      <c r="K302" s="732">
        <v>0</v>
      </c>
      <c r="L302" s="732">
        <v>0</v>
      </c>
      <c r="M302" s="732">
        <v>0</v>
      </c>
      <c r="N302" s="1025">
        <f>SUM(J302-K302+L302-M302)</f>
        <v>0</v>
      </c>
      <c r="O302" s="1025"/>
      <c r="P302" s="1026"/>
    </row>
    <row r="303" spans="1:19" ht="18.75" customHeight="1">
      <c r="A303" s="11"/>
      <c r="B303" s="12" t="s">
        <v>41</v>
      </c>
      <c r="C303" s="1023">
        <v>1</v>
      </c>
      <c r="D303" s="1024"/>
      <c r="E303" s="1024"/>
      <c r="F303" s="737">
        <v>0</v>
      </c>
      <c r="G303" s="737">
        <v>0</v>
      </c>
      <c r="H303" s="737">
        <v>0</v>
      </c>
      <c r="I303" s="42">
        <f t="shared" si="66"/>
        <v>1</v>
      </c>
      <c r="J303" s="36">
        <v>0</v>
      </c>
      <c r="K303" s="732">
        <v>0</v>
      </c>
      <c r="L303" s="732">
        <v>0</v>
      </c>
      <c r="M303" s="732">
        <v>0</v>
      </c>
      <c r="N303" s="1025">
        <f>SUM(J303-K303+L303-M303)</f>
        <v>0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717"/>
      <c r="G304" s="711"/>
      <c r="H304" s="711"/>
      <c r="I304" s="711"/>
      <c r="J304" s="716"/>
      <c r="K304" s="717"/>
      <c r="L304" s="717"/>
      <c r="M304" s="717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320</v>
      </c>
      <c r="D305" s="1079"/>
      <c r="E305" s="1079"/>
      <c r="F305" s="740">
        <v>0</v>
      </c>
      <c r="G305" s="740">
        <v>0</v>
      </c>
      <c r="H305" s="740">
        <v>0</v>
      </c>
      <c r="I305" s="735">
        <f t="shared" ref="I305:I308" si="69">SUM(C305-F305+G305-H305)</f>
        <v>320</v>
      </c>
      <c r="J305" s="716"/>
      <c r="K305" s="717"/>
      <c r="L305" s="717"/>
      <c r="M305" s="717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501</v>
      </c>
      <c r="D306" s="1024"/>
      <c r="E306" s="1024"/>
      <c r="F306" s="737">
        <v>0</v>
      </c>
      <c r="G306" s="737">
        <v>98</v>
      </c>
      <c r="H306" s="737">
        <v>0</v>
      </c>
      <c r="I306" s="735">
        <f t="shared" si="69"/>
        <v>599</v>
      </c>
      <c r="J306" s="716"/>
      <c r="K306" s="717"/>
      <c r="L306" s="717"/>
      <c r="M306" s="717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737">
        <v>0</v>
      </c>
      <c r="G307" s="737">
        <v>0</v>
      </c>
      <c r="H307" s="737">
        <v>0</v>
      </c>
      <c r="I307" s="735">
        <f t="shared" si="69"/>
        <v>0</v>
      </c>
      <c r="J307" s="716"/>
      <c r="K307" s="717"/>
      <c r="L307" s="717"/>
      <c r="M307" s="717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110</v>
      </c>
      <c r="D308" s="1035"/>
      <c r="E308" s="1035"/>
      <c r="F308" s="736">
        <v>0</v>
      </c>
      <c r="G308" s="736">
        <v>0</v>
      </c>
      <c r="H308" s="736">
        <v>0</v>
      </c>
      <c r="I308" s="735">
        <f t="shared" si="69"/>
        <v>110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731"/>
      <c r="I309" s="38"/>
      <c r="J309" s="39"/>
      <c r="K309" s="704"/>
      <c r="L309" s="704"/>
      <c r="M309" s="704"/>
      <c r="N309" s="1042"/>
      <c r="O309" s="1042"/>
      <c r="P309" s="1043"/>
    </row>
    <row r="310" spans="1:16" ht="20.100000000000001" customHeight="1">
      <c r="B310" s="706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706"/>
      <c r="D312" s="706"/>
      <c r="E312" s="706"/>
      <c r="J312" s="1" t="s">
        <v>1</v>
      </c>
      <c r="N312" s="706"/>
      <c r="O312" s="706"/>
      <c r="P312" s="706"/>
    </row>
    <row r="313" spans="1:16" ht="20.100000000000001" customHeight="1">
      <c r="C313" s="706"/>
      <c r="D313" s="706"/>
      <c r="E313" s="706"/>
      <c r="N313" s="706"/>
      <c r="O313" s="706"/>
      <c r="P313" s="706"/>
    </row>
    <row r="314" spans="1:16" ht="20.100000000000001" customHeight="1">
      <c r="C314" s="706"/>
      <c r="D314" s="706"/>
      <c r="E314" s="706"/>
      <c r="N314" s="706"/>
      <c r="O314" s="706"/>
      <c r="P314" s="706"/>
    </row>
    <row r="315" spans="1:16" ht="20.100000000000001" customHeight="1">
      <c r="C315" s="706"/>
      <c r="D315" s="706"/>
      <c r="E315" s="706"/>
      <c r="N315" s="706"/>
      <c r="O315" s="706"/>
      <c r="P315" s="706"/>
    </row>
    <row r="316" spans="1:16" ht="20.100000000000001" customHeight="1">
      <c r="C316" s="706"/>
      <c r="D316" s="706"/>
      <c r="E316" s="706"/>
      <c r="N316" s="706"/>
      <c r="O316" s="706"/>
      <c r="P316" s="706"/>
    </row>
    <row r="317" spans="1:16" ht="24" customHeight="1">
      <c r="C317" s="706"/>
      <c r="D317" s="706"/>
      <c r="E317" s="706"/>
      <c r="N317" s="706"/>
      <c r="O317" s="706"/>
      <c r="P317" s="706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725">
        <v>1</v>
      </c>
      <c r="E323" s="725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Agustus</v>
      </c>
      <c r="N324" s="1020"/>
      <c r="O324" s="725">
        <f>+O288</f>
        <v>0</v>
      </c>
      <c r="P324" s="725">
        <f>+P288</f>
        <v>8</v>
      </c>
    </row>
    <row r="325" spans="1:16" s="3" customFormat="1" ht="12.75" customHeight="1">
      <c r="A325" s="3" t="s">
        <v>55</v>
      </c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728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729" t="s">
        <v>18</v>
      </c>
      <c r="G329" s="729" t="s">
        <v>19</v>
      </c>
      <c r="H329" s="729" t="s">
        <v>20</v>
      </c>
      <c r="I329" s="722" t="s">
        <v>21</v>
      </c>
      <c r="J329" s="33" t="s">
        <v>9</v>
      </c>
      <c r="K329" s="729" t="s">
        <v>18</v>
      </c>
      <c r="L329" s="729" t="s">
        <v>19</v>
      </c>
      <c r="M329" s="729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723"/>
      <c r="G330" s="723"/>
      <c r="H330" s="723"/>
      <c r="I330" s="724" t="s">
        <v>23</v>
      </c>
      <c r="J330" s="34" t="s">
        <v>22</v>
      </c>
      <c r="K330" s="723"/>
      <c r="L330" s="723"/>
      <c r="M330" s="723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726" t="s">
        <v>28</v>
      </c>
      <c r="G331" s="726" t="s">
        <v>29</v>
      </c>
      <c r="H331" s="726" t="s">
        <v>30</v>
      </c>
      <c r="I331" s="46" t="s">
        <v>31</v>
      </c>
      <c r="J331" s="47" t="s">
        <v>32</v>
      </c>
      <c r="K331" s="726" t="s">
        <v>33</v>
      </c>
      <c r="L331" s="726" t="s">
        <v>34</v>
      </c>
      <c r="M331" s="726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115</v>
      </c>
      <c r="D332" s="1014"/>
      <c r="E332" s="1014"/>
      <c r="F332" s="727">
        <f>SUM(F334,F337)</f>
        <v>5</v>
      </c>
      <c r="G332" s="727">
        <f>SUM(G334,G337)</f>
        <v>0</v>
      </c>
      <c r="H332" s="727">
        <f>SUM(H334,H337)</f>
        <v>0</v>
      </c>
      <c r="I332" s="41">
        <f>SUM(I334,I337)</f>
        <v>110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0</v>
      </c>
      <c r="M332" s="7">
        <f t="shared" si="71"/>
        <v>0</v>
      </c>
      <c r="N332" s="1015">
        <f t="shared" si="71"/>
        <v>0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717"/>
      <c r="G333" s="717"/>
      <c r="H333" s="717"/>
      <c r="I333" s="35"/>
      <c r="J333" s="717"/>
      <c r="K333" s="717"/>
      <c r="L333" s="717"/>
      <c r="M333" s="717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734">
        <f>SUM(F335:F336)</f>
        <v>0</v>
      </c>
      <c r="G334" s="734">
        <f t="shared" ref="G334:H334" si="72">SUM(G335:G336)</f>
        <v>0</v>
      </c>
      <c r="H334" s="734">
        <f t="shared" si="72"/>
        <v>0</v>
      </c>
      <c r="I334" s="714">
        <f>SUM(C334-F334+G334-H334)</f>
        <v>0</v>
      </c>
      <c r="J334" s="738">
        <f>SUM(J335:J336)</f>
        <v>0</v>
      </c>
      <c r="K334" s="734">
        <f t="shared" ref="K334:M334" si="73">SUM(K335:K336)</f>
        <v>0</v>
      </c>
      <c r="L334" s="738">
        <f t="shared" si="73"/>
        <v>0</v>
      </c>
      <c r="M334" s="734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732">
        <v>0</v>
      </c>
      <c r="G335" s="732">
        <v>0</v>
      </c>
      <c r="H335" s="732">
        <v>0</v>
      </c>
      <c r="I335" s="710">
        <f t="shared" ref="I335:I339" si="74">SUM(C335-F335+G335-H335)</f>
        <v>0</v>
      </c>
      <c r="J335" s="153">
        <v>0</v>
      </c>
      <c r="K335" s="153">
        <v>0</v>
      </c>
      <c r="L335" s="153">
        <v>0</v>
      </c>
      <c r="M335" s="153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732">
        <v>0</v>
      </c>
      <c r="G336" s="732">
        <v>0</v>
      </c>
      <c r="H336" s="732">
        <v>0</v>
      </c>
      <c r="I336" s="710">
        <f t="shared" si="74"/>
        <v>0</v>
      </c>
      <c r="J336" s="153">
        <v>0</v>
      </c>
      <c r="K336" s="153">
        <v>0</v>
      </c>
      <c r="L336" s="153">
        <v>0</v>
      </c>
      <c r="M336" s="153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115</v>
      </c>
      <c r="D337" s="1028"/>
      <c r="E337" s="1028"/>
      <c r="F337" s="734">
        <f>SUM(F338:F339)</f>
        <v>5</v>
      </c>
      <c r="G337" s="734">
        <f t="shared" ref="G337:H337" si="75">SUM(G338:G339)</f>
        <v>0</v>
      </c>
      <c r="H337" s="734">
        <f t="shared" si="75"/>
        <v>0</v>
      </c>
      <c r="I337" s="735">
        <f t="shared" si="74"/>
        <v>110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0</v>
      </c>
      <c r="M337" s="13">
        <f t="shared" si="76"/>
        <v>0</v>
      </c>
      <c r="N337" s="1025">
        <f>SUM(N338:P339)</f>
        <v>0</v>
      </c>
      <c r="O337" s="1025"/>
      <c r="P337" s="1026"/>
    </row>
    <row r="338" spans="1:18" ht="24" customHeight="1">
      <c r="A338" s="11"/>
      <c r="B338" s="12" t="s">
        <v>40</v>
      </c>
      <c r="C338" s="1023">
        <v>110</v>
      </c>
      <c r="D338" s="1024"/>
      <c r="E338" s="1024"/>
      <c r="F338" s="737">
        <v>0</v>
      </c>
      <c r="G338" s="737">
        <v>0</v>
      </c>
      <c r="H338" s="737">
        <v>0</v>
      </c>
      <c r="I338" s="42">
        <f t="shared" si="74"/>
        <v>110</v>
      </c>
      <c r="J338" s="49">
        <v>0</v>
      </c>
      <c r="K338" s="732">
        <v>0</v>
      </c>
      <c r="L338" s="737">
        <v>0</v>
      </c>
      <c r="M338" s="732">
        <v>0</v>
      </c>
      <c r="N338" s="1025">
        <f>SUM(J338-K338+L338-M338)</f>
        <v>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5</v>
      </c>
      <c r="D339" s="1024"/>
      <c r="E339" s="1024"/>
      <c r="F339" s="737">
        <v>5</v>
      </c>
      <c r="G339" s="737">
        <v>0</v>
      </c>
      <c r="H339" s="737">
        <v>0</v>
      </c>
      <c r="I339" s="42">
        <f t="shared" si="74"/>
        <v>0</v>
      </c>
      <c r="J339" s="49">
        <v>0</v>
      </c>
      <c r="K339" s="732">
        <v>0</v>
      </c>
      <c r="L339" s="737">
        <v>0</v>
      </c>
      <c r="M339" s="732">
        <v>0</v>
      </c>
      <c r="N339" s="1025">
        <f>SUM(J339-K339+L339-M339)</f>
        <v>0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717"/>
      <c r="G340" s="717"/>
      <c r="H340" s="717"/>
      <c r="I340" s="708"/>
      <c r="J340" s="717"/>
      <c r="K340" s="717"/>
      <c r="L340" s="717"/>
      <c r="M340" s="717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732">
        <v>0</v>
      </c>
      <c r="G341" s="732">
        <v>0</v>
      </c>
      <c r="H341" s="732">
        <v>0</v>
      </c>
      <c r="I341" s="714">
        <f t="shared" ref="I341:I344" si="77">SUM(C341-F341+G341-H341)</f>
        <v>0</v>
      </c>
      <c r="J341" s="717"/>
      <c r="K341" s="717"/>
      <c r="L341" s="717"/>
      <c r="M341" s="717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115</v>
      </c>
      <c r="D342" s="1024"/>
      <c r="E342" s="1024"/>
      <c r="F342" s="732">
        <v>5</v>
      </c>
      <c r="G342" s="732">
        <v>0</v>
      </c>
      <c r="H342" s="732">
        <v>0</v>
      </c>
      <c r="I342" s="735">
        <f t="shared" si="77"/>
        <v>110</v>
      </c>
      <c r="J342" s="717"/>
      <c r="K342" s="717"/>
      <c r="L342" s="717"/>
      <c r="M342" s="717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732">
        <v>0</v>
      </c>
      <c r="G343" s="732">
        <v>0</v>
      </c>
      <c r="H343" s="732">
        <v>0</v>
      </c>
      <c r="I343" s="714">
        <f t="shared" si="77"/>
        <v>0</v>
      </c>
      <c r="J343" s="717"/>
      <c r="K343" s="717"/>
      <c r="L343" s="717"/>
      <c r="M343" s="717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733">
        <v>0</v>
      </c>
      <c r="G344" s="733">
        <v>0</v>
      </c>
      <c r="H344" s="733">
        <v>0</v>
      </c>
      <c r="I344" s="714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731"/>
      <c r="I345" s="38"/>
      <c r="J345" s="704"/>
      <c r="K345" s="704"/>
      <c r="L345" s="704"/>
      <c r="M345" s="704"/>
      <c r="N345" s="1042"/>
      <c r="O345" s="1042"/>
      <c r="P345" s="1043"/>
    </row>
    <row r="346" spans="1:18">
      <c r="B346" s="706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706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705"/>
      <c r="O347" s="705"/>
      <c r="P347" s="705"/>
    </row>
    <row r="348" spans="1:18">
      <c r="B348" s="706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705"/>
      <c r="O348" s="705"/>
      <c r="P348" s="705"/>
    </row>
    <row r="349" spans="1:18">
      <c r="B349" s="706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705"/>
      <c r="O349" s="705"/>
      <c r="P349" s="705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706"/>
      <c r="D351" s="706"/>
      <c r="E351" s="706"/>
      <c r="N351" s="706"/>
      <c r="O351" s="706"/>
      <c r="P351" s="706"/>
    </row>
    <row r="352" spans="1:18" ht="12.75" customHeight="1">
      <c r="C352" s="706"/>
      <c r="D352" s="706"/>
      <c r="E352" s="706"/>
      <c r="N352" s="706"/>
      <c r="O352" s="706"/>
      <c r="P352" s="706"/>
    </row>
    <row r="353" spans="1:16" ht="12.75" customHeight="1">
      <c r="C353" s="706"/>
      <c r="D353" s="706"/>
      <c r="E353" s="706"/>
      <c r="N353" s="706"/>
      <c r="O353" s="706"/>
      <c r="P353" s="706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725">
        <v>1</v>
      </c>
      <c r="E359" s="725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Agustus</v>
      </c>
      <c r="N360" s="1020"/>
      <c r="O360" s="725">
        <f>+O324</f>
        <v>0</v>
      </c>
      <c r="P360" s="725">
        <f>+P324</f>
        <v>8</v>
      </c>
    </row>
    <row r="361" spans="1:16" s="3" customFormat="1" ht="15" customHeight="1">
      <c r="A361" s="3" t="s">
        <v>61</v>
      </c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728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729" t="s">
        <v>18</v>
      </c>
      <c r="G365" s="729" t="s">
        <v>19</v>
      </c>
      <c r="H365" s="729" t="s">
        <v>20</v>
      </c>
      <c r="I365" s="722" t="s">
        <v>21</v>
      </c>
      <c r="J365" s="33" t="s">
        <v>9</v>
      </c>
      <c r="K365" s="729" t="s">
        <v>18</v>
      </c>
      <c r="L365" s="729" t="s">
        <v>19</v>
      </c>
      <c r="M365" s="729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723"/>
      <c r="G366" s="723"/>
      <c r="H366" s="723"/>
      <c r="I366" s="724" t="s">
        <v>23</v>
      </c>
      <c r="J366" s="34" t="s">
        <v>22</v>
      </c>
      <c r="K366" s="723"/>
      <c r="L366" s="723"/>
      <c r="M366" s="723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726" t="s">
        <v>28</v>
      </c>
      <c r="G367" s="726" t="s">
        <v>29</v>
      </c>
      <c r="H367" s="726" t="s">
        <v>30</v>
      </c>
      <c r="I367" s="46" t="s">
        <v>31</v>
      </c>
      <c r="J367" s="47" t="s">
        <v>32</v>
      </c>
      <c r="K367" s="726" t="s">
        <v>33</v>
      </c>
      <c r="L367" s="726" t="s">
        <v>34</v>
      </c>
      <c r="M367" s="726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88</v>
      </c>
      <c r="D368" s="1048"/>
      <c r="E368" s="1048"/>
      <c r="F368" s="727">
        <f>SUM(F370,F373)</f>
        <v>0</v>
      </c>
      <c r="G368" s="727">
        <f>SUM(G370,G373)</f>
        <v>0</v>
      </c>
      <c r="H368" s="727">
        <f>SUM(H370,H373)</f>
        <v>0</v>
      </c>
      <c r="I368" s="7">
        <f>SUM(I370,I373)</f>
        <v>88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0</v>
      </c>
      <c r="M368" s="7">
        <f t="shared" si="79"/>
        <v>0</v>
      </c>
      <c r="N368" s="1015">
        <f t="shared" si="79"/>
        <v>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717"/>
      <c r="G369" s="717"/>
      <c r="H369" s="717"/>
      <c r="I369" s="35"/>
      <c r="J369" s="716"/>
      <c r="K369" s="716"/>
      <c r="L369" s="717"/>
      <c r="M369" s="717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734">
        <f>SUM(F371:F372)</f>
        <v>0</v>
      </c>
      <c r="G370" s="734">
        <f t="shared" ref="G370:H370" si="80">SUM(G371:G372)</f>
        <v>0</v>
      </c>
      <c r="H370" s="734">
        <f t="shared" si="80"/>
        <v>0</v>
      </c>
      <c r="I370" s="714">
        <f>SUM(C370-F370+G370-H370)</f>
        <v>0</v>
      </c>
      <c r="J370" s="734">
        <f>SUM(J371:J372)</f>
        <v>0</v>
      </c>
      <c r="K370" s="738">
        <f t="shared" ref="K370:M370" si="81">SUM(K371:K372)</f>
        <v>0</v>
      </c>
      <c r="L370" s="734">
        <f t="shared" si="81"/>
        <v>0</v>
      </c>
      <c r="M370" s="734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732">
        <v>0</v>
      </c>
      <c r="G371" s="732">
        <v>0</v>
      </c>
      <c r="H371" s="732">
        <v>0</v>
      </c>
      <c r="I371" s="710">
        <f t="shared" ref="I371:I375" si="82">SUM(C371-F371+G371-H371)</f>
        <v>0</v>
      </c>
      <c r="J371" s="153">
        <v>0</v>
      </c>
      <c r="K371" s="153">
        <v>0</v>
      </c>
      <c r="L371" s="153">
        <v>0</v>
      </c>
      <c r="M371" s="153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732">
        <v>0</v>
      </c>
      <c r="G372" s="732">
        <v>0</v>
      </c>
      <c r="H372" s="732">
        <v>0</v>
      </c>
      <c r="I372" s="710">
        <f t="shared" si="82"/>
        <v>0</v>
      </c>
      <c r="J372" s="153">
        <v>0</v>
      </c>
      <c r="K372" s="153">
        <v>0</v>
      </c>
      <c r="L372" s="153">
        <v>0</v>
      </c>
      <c r="M372" s="153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88</v>
      </c>
      <c r="D373" s="1050"/>
      <c r="E373" s="1050"/>
      <c r="F373" s="734">
        <f>SUM(F374:F375)</f>
        <v>0</v>
      </c>
      <c r="G373" s="734">
        <f t="shared" ref="G373:H373" si="83">SUM(G374:G375)</f>
        <v>0</v>
      </c>
      <c r="H373" s="734">
        <f t="shared" si="83"/>
        <v>0</v>
      </c>
      <c r="I373" s="714">
        <f t="shared" si="82"/>
        <v>88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0</v>
      </c>
      <c r="M373" s="48">
        <f t="shared" si="84"/>
        <v>0</v>
      </c>
      <c r="N373" s="1080">
        <f>SUM(N374:P375)</f>
        <v>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88</v>
      </c>
      <c r="D374" s="1052"/>
      <c r="E374" s="1052"/>
      <c r="F374" s="732">
        <v>0</v>
      </c>
      <c r="G374" s="732">
        <v>0</v>
      </c>
      <c r="H374" s="732">
        <v>0</v>
      </c>
      <c r="I374" s="710">
        <f t="shared" si="82"/>
        <v>88</v>
      </c>
      <c r="J374" s="36">
        <v>0</v>
      </c>
      <c r="K374" s="737">
        <v>0</v>
      </c>
      <c r="L374" s="732">
        <v>0</v>
      </c>
      <c r="M374" s="732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732">
        <v>0</v>
      </c>
      <c r="G375" s="732">
        <v>0</v>
      </c>
      <c r="H375" s="732">
        <v>0</v>
      </c>
      <c r="I375" s="710">
        <f t="shared" si="82"/>
        <v>0</v>
      </c>
      <c r="J375" s="36">
        <v>0</v>
      </c>
      <c r="K375" s="737">
        <v>0</v>
      </c>
      <c r="L375" s="732">
        <v>0</v>
      </c>
      <c r="M375" s="732">
        <v>0</v>
      </c>
      <c r="N375" s="1025">
        <f>SUM(J375-K375+L375-M375)</f>
        <v>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717"/>
      <c r="G376" s="717"/>
      <c r="H376" s="717"/>
      <c r="I376" s="708"/>
      <c r="J376" s="716"/>
      <c r="K376" s="717"/>
      <c r="L376" s="717"/>
      <c r="M376" s="717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732">
        <v>0</v>
      </c>
      <c r="G377" s="732">
        <v>0</v>
      </c>
      <c r="H377" s="732">
        <v>0</v>
      </c>
      <c r="I377" s="714">
        <f t="shared" ref="I377:I380" si="85">SUM(C377-F377+G377-H377)</f>
        <v>0</v>
      </c>
      <c r="J377" s="716"/>
      <c r="K377" s="717"/>
      <c r="L377" s="717"/>
      <c r="M377" s="717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88</v>
      </c>
      <c r="D378" s="1052"/>
      <c r="E378" s="1052"/>
      <c r="F378" s="732">
        <v>0</v>
      </c>
      <c r="G378" s="732">
        <v>0</v>
      </c>
      <c r="H378" s="732">
        <v>0</v>
      </c>
      <c r="I378" s="714">
        <f t="shared" si="85"/>
        <v>88</v>
      </c>
      <c r="J378" s="716"/>
      <c r="K378" s="717"/>
      <c r="L378" s="717"/>
      <c r="M378" s="717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732">
        <v>0</v>
      </c>
      <c r="G379" s="732">
        <v>0</v>
      </c>
      <c r="H379" s="732">
        <v>0</v>
      </c>
      <c r="I379" s="714">
        <f t="shared" si="85"/>
        <v>0</v>
      </c>
      <c r="J379" s="716" t="s">
        <v>1</v>
      </c>
      <c r="K379" s="717"/>
      <c r="L379" s="717"/>
      <c r="M379" s="717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733">
        <v>0</v>
      </c>
      <c r="G380" s="733">
        <v>0</v>
      </c>
      <c r="H380" s="733">
        <v>0</v>
      </c>
      <c r="I380" s="714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731"/>
      <c r="I381" s="38"/>
      <c r="J381" s="39"/>
      <c r="K381" s="704"/>
      <c r="L381" s="704"/>
      <c r="M381" s="704"/>
      <c r="N381" s="1042"/>
      <c r="O381" s="1042"/>
      <c r="P381" s="1043"/>
    </row>
    <row r="382" spans="1:16">
      <c r="B382" s="706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706"/>
      <c r="D383" s="706"/>
      <c r="E383" s="706"/>
      <c r="N383" s="706"/>
      <c r="O383" s="706"/>
      <c r="P383" s="706"/>
    </row>
    <row r="384" spans="1:16">
      <c r="C384" s="706"/>
      <c r="D384" s="706"/>
      <c r="E384" s="706"/>
      <c r="N384" s="706"/>
      <c r="O384" s="706"/>
      <c r="P384" s="706"/>
    </row>
    <row r="385" spans="1:16" ht="12.75" customHeight="1">
      <c r="C385" s="706"/>
      <c r="D385" s="706"/>
      <c r="E385" s="706"/>
      <c r="N385" s="706"/>
      <c r="O385" s="706"/>
      <c r="P385" s="706"/>
    </row>
    <row r="386" spans="1:16" ht="12.75" customHeight="1">
      <c r="C386" s="706"/>
      <c r="D386" s="706"/>
      <c r="E386" s="706"/>
      <c r="N386" s="706"/>
      <c r="O386" s="706"/>
      <c r="P386" s="706"/>
    </row>
    <row r="387" spans="1:16">
      <c r="C387" s="706"/>
      <c r="D387" s="706"/>
      <c r="E387" s="706"/>
      <c r="N387" s="706"/>
      <c r="O387" s="706"/>
      <c r="P387" s="706"/>
    </row>
    <row r="388" spans="1:16">
      <c r="C388" s="706"/>
      <c r="D388" s="706"/>
      <c r="E388" s="706"/>
      <c r="N388" s="706"/>
      <c r="O388" s="706"/>
      <c r="P388" s="706"/>
    </row>
    <row r="389" spans="1:16">
      <c r="C389" s="706"/>
      <c r="D389" s="706"/>
      <c r="E389" s="706"/>
      <c r="N389" s="706"/>
      <c r="O389" s="706"/>
      <c r="P389" s="706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7.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725">
        <v>1</v>
      </c>
      <c r="E395" s="725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Agustus</v>
      </c>
      <c r="N396" s="1020"/>
      <c r="O396" s="725">
        <f>+O360</f>
        <v>0</v>
      </c>
      <c r="P396" s="725">
        <f>+P360</f>
        <v>8</v>
      </c>
    </row>
    <row r="397" spans="1:16" s="3" customFormat="1" ht="12.75" customHeight="1">
      <c r="A397" s="3" t="s">
        <v>60</v>
      </c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728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729" t="s">
        <v>18</v>
      </c>
      <c r="G401" s="729" t="s">
        <v>19</v>
      </c>
      <c r="H401" s="729" t="s">
        <v>20</v>
      </c>
      <c r="I401" s="722" t="s">
        <v>21</v>
      </c>
      <c r="J401" s="33" t="s">
        <v>9</v>
      </c>
      <c r="K401" s="729" t="s">
        <v>18</v>
      </c>
      <c r="L401" s="729" t="s">
        <v>19</v>
      </c>
      <c r="M401" s="729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723"/>
      <c r="G402" s="723"/>
      <c r="H402" s="723"/>
      <c r="I402" s="724" t="s">
        <v>23</v>
      </c>
      <c r="J402" s="34" t="s">
        <v>22</v>
      </c>
      <c r="K402" s="723"/>
      <c r="L402" s="723"/>
      <c r="M402" s="723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726" t="s">
        <v>28</v>
      </c>
      <c r="G403" s="726" t="s">
        <v>29</v>
      </c>
      <c r="H403" s="726" t="s">
        <v>30</v>
      </c>
      <c r="I403" s="46" t="s">
        <v>31</v>
      </c>
      <c r="J403" s="47" t="s">
        <v>32</v>
      </c>
      <c r="K403" s="726" t="s">
        <v>33</v>
      </c>
      <c r="L403" s="726" t="s">
        <v>34</v>
      </c>
      <c r="M403" s="726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68</v>
      </c>
      <c r="D404" s="1048"/>
      <c r="E404" s="1048"/>
      <c r="F404" s="727">
        <f>SUM(F406,F409)</f>
        <v>0</v>
      </c>
      <c r="G404" s="727">
        <f>SUM(G406,G409)</f>
        <v>2</v>
      </c>
      <c r="H404" s="727">
        <f>SUM(H406,H409)</f>
        <v>0</v>
      </c>
      <c r="I404" s="7">
        <f>SUM(I406,I409)</f>
        <v>70</v>
      </c>
      <c r="J404" s="7">
        <f>SUM(J406,J409)</f>
        <v>0</v>
      </c>
      <c r="K404" s="7">
        <f t="shared" ref="K404:N404" si="87">SUM(K406,K409)</f>
        <v>0</v>
      </c>
      <c r="L404" s="7">
        <f t="shared" si="87"/>
        <v>29</v>
      </c>
      <c r="M404" s="7">
        <f t="shared" si="87"/>
        <v>0</v>
      </c>
      <c r="N404" s="1015">
        <f t="shared" si="87"/>
        <v>29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717"/>
      <c r="G405" s="717"/>
      <c r="H405" s="717"/>
      <c r="I405" s="35"/>
      <c r="J405" s="716"/>
      <c r="K405" s="717"/>
      <c r="L405" s="717"/>
      <c r="M405" s="717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734">
        <f>SUM(F407:F408)</f>
        <v>0</v>
      </c>
      <c r="G406" s="734">
        <f t="shared" ref="G406:H406" si="88">SUM(G407:G408)</f>
        <v>0</v>
      </c>
      <c r="H406" s="734">
        <f t="shared" si="88"/>
        <v>0</v>
      </c>
      <c r="I406" s="714">
        <f>SUM(C406-F406+G406-H406)</f>
        <v>0</v>
      </c>
      <c r="J406" s="734">
        <f>SUM(J407:J408)</f>
        <v>0</v>
      </c>
      <c r="K406" s="734">
        <f t="shared" ref="K406:M406" si="89">SUM(K407:K408)</f>
        <v>0</v>
      </c>
      <c r="L406" s="734">
        <f t="shared" si="89"/>
        <v>0</v>
      </c>
      <c r="M406" s="734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732">
        <v>0</v>
      </c>
      <c r="G407" s="732">
        <v>0</v>
      </c>
      <c r="H407" s="732">
        <v>0</v>
      </c>
      <c r="I407" s="710">
        <f t="shared" ref="I407:I411" si="90">SUM(C407-F407+G407-H407)</f>
        <v>0</v>
      </c>
      <c r="J407" s="675">
        <v>0</v>
      </c>
      <c r="K407" s="676">
        <v>0</v>
      </c>
      <c r="L407" s="674">
        <v>0</v>
      </c>
      <c r="M407" s="674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732">
        <v>0</v>
      </c>
      <c r="G408" s="732">
        <v>0</v>
      </c>
      <c r="H408" s="732">
        <v>0</v>
      </c>
      <c r="I408" s="710">
        <f t="shared" si="90"/>
        <v>0</v>
      </c>
      <c r="J408" s="675">
        <v>0</v>
      </c>
      <c r="K408" s="676">
        <v>0</v>
      </c>
      <c r="L408" s="674">
        <v>0</v>
      </c>
      <c r="M408" s="674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68</v>
      </c>
      <c r="D409" s="1050"/>
      <c r="E409" s="1050"/>
      <c r="F409" s="734">
        <f>SUM(F410:F411)</f>
        <v>0</v>
      </c>
      <c r="G409" s="734">
        <f t="shared" ref="G409:H409" si="91">SUM(G410:G411)</f>
        <v>2</v>
      </c>
      <c r="H409" s="734">
        <f t="shared" si="91"/>
        <v>0</v>
      </c>
      <c r="I409" s="714">
        <f t="shared" si="90"/>
        <v>70</v>
      </c>
      <c r="J409" s="13">
        <f>SUM(J410:J411)</f>
        <v>0</v>
      </c>
      <c r="K409" s="13">
        <f t="shared" ref="K409:M409" si="92">SUM(K410:K411)</f>
        <v>0</v>
      </c>
      <c r="L409" s="13">
        <f t="shared" si="92"/>
        <v>29</v>
      </c>
      <c r="M409" s="13">
        <f t="shared" si="92"/>
        <v>0</v>
      </c>
      <c r="N409" s="1025">
        <f>SUM(N410:P411)</f>
        <v>29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63</v>
      </c>
      <c r="D410" s="1052"/>
      <c r="E410" s="1052"/>
      <c r="F410" s="732">
        <v>0</v>
      </c>
      <c r="G410" s="732">
        <v>0</v>
      </c>
      <c r="H410" s="732">
        <v>0</v>
      </c>
      <c r="I410" s="710">
        <f t="shared" si="90"/>
        <v>63</v>
      </c>
      <c r="J410" s="36">
        <v>0</v>
      </c>
      <c r="K410" s="732">
        <v>0</v>
      </c>
      <c r="L410" s="732">
        <v>29</v>
      </c>
      <c r="M410" s="732">
        <v>0</v>
      </c>
      <c r="N410" s="1025">
        <f>SUM(J410-K410+L410-M410)</f>
        <v>29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5</v>
      </c>
      <c r="D411" s="1052"/>
      <c r="E411" s="1052"/>
      <c r="F411" s="732">
        <v>0</v>
      </c>
      <c r="G411" s="732">
        <v>2</v>
      </c>
      <c r="H411" s="732">
        <v>0</v>
      </c>
      <c r="I411" s="710">
        <f t="shared" si="90"/>
        <v>7</v>
      </c>
      <c r="J411" s="36">
        <v>0</v>
      </c>
      <c r="K411" s="732">
        <v>0</v>
      </c>
      <c r="L411" s="732">
        <v>0</v>
      </c>
      <c r="M411" s="732">
        <v>0</v>
      </c>
      <c r="N411" s="1025">
        <f>SUM(J411-K411+L411-M411)</f>
        <v>0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717"/>
      <c r="G412" s="717"/>
      <c r="H412" s="717"/>
      <c r="I412" s="708"/>
      <c r="J412" s="716"/>
      <c r="K412" s="717"/>
      <c r="L412" s="717"/>
      <c r="M412" s="717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68</v>
      </c>
      <c r="D413" s="1052"/>
      <c r="E413" s="1052"/>
      <c r="F413" s="732">
        <v>0</v>
      </c>
      <c r="G413" s="732">
        <v>0</v>
      </c>
      <c r="H413" s="732">
        <v>0</v>
      </c>
      <c r="I413" s="714">
        <f>SUM(C413-F413+G413-H413)</f>
        <v>68</v>
      </c>
      <c r="J413" s="716"/>
      <c r="K413" s="717"/>
      <c r="L413" s="717"/>
      <c r="M413" s="717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732">
        <v>0</v>
      </c>
      <c r="G414" s="732">
        <v>0</v>
      </c>
      <c r="H414" s="732">
        <v>0</v>
      </c>
      <c r="I414" s="714">
        <f t="shared" ref="I414:I416" si="93">SUM(C414-F414+G414-H414)</f>
        <v>0</v>
      </c>
      <c r="J414" s="716"/>
      <c r="K414" s="717"/>
      <c r="L414" s="717"/>
      <c r="M414" s="717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732">
        <v>0</v>
      </c>
      <c r="G415" s="732">
        <v>0</v>
      </c>
      <c r="H415" s="732">
        <v>0</v>
      </c>
      <c r="I415" s="714">
        <f t="shared" si="93"/>
        <v>0</v>
      </c>
      <c r="J415" s="716"/>
      <c r="K415" s="717"/>
      <c r="L415" s="717"/>
      <c r="M415" s="717"/>
      <c r="N415" s="1032"/>
      <c r="O415" s="1032"/>
      <c r="P415" s="1033"/>
    </row>
    <row r="416" spans="1:16" ht="14.25">
      <c r="A416" s="14"/>
      <c r="B416" s="15" t="s">
        <v>47</v>
      </c>
      <c r="C416" s="1053">
        <v>0</v>
      </c>
      <c r="D416" s="1054"/>
      <c r="E416" s="1054"/>
      <c r="F416" s="733">
        <v>0</v>
      </c>
      <c r="G416" s="733">
        <v>2</v>
      </c>
      <c r="H416" s="733">
        <v>0</v>
      </c>
      <c r="I416" s="714">
        <f t="shared" si="93"/>
        <v>2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731"/>
      <c r="I417" s="38"/>
      <c r="J417" s="39"/>
      <c r="K417" s="704"/>
      <c r="L417" s="704"/>
      <c r="M417" s="704"/>
      <c r="N417" s="1042"/>
      <c r="O417" s="1042"/>
      <c r="P417" s="1043"/>
    </row>
    <row r="418" spans="1:16">
      <c r="B418" s="706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706"/>
      <c r="D420" s="706"/>
      <c r="E420" s="706"/>
      <c r="N420" s="706"/>
      <c r="O420" s="706"/>
      <c r="P420" s="706"/>
    </row>
    <row r="421" spans="1:16">
      <c r="C421" s="706"/>
      <c r="D421" s="706"/>
      <c r="E421" s="706"/>
      <c r="N421" s="706"/>
      <c r="O421" s="706"/>
      <c r="P421" s="706"/>
    </row>
    <row r="422" spans="1:16">
      <c r="C422" s="706"/>
      <c r="D422" s="706"/>
      <c r="E422" s="706"/>
      <c r="N422" s="706"/>
      <c r="O422" s="706"/>
      <c r="P422" s="706"/>
    </row>
    <row r="423" spans="1:16">
      <c r="C423" s="706"/>
      <c r="D423" s="706"/>
      <c r="E423" s="706"/>
      <c r="N423" s="706"/>
      <c r="O423" s="706"/>
      <c r="P423" s="706"/>
    </row>
    <row r="424" spans="1:16">
      <c r="C424" s="706"/>
      <c r="D424" s="706"/>
      <c r="E424" s="706"/>
      <c r="N424" s="706"/>
      <c r="O424" s="706"/>
      <c r="P424" s="706"/>
    </row>
    <row r="425" spans="1:16">
      <c r="C425" s="706"/>
      <c r="D425" s="706"/>
      <c r="E425" s="706"/>
      <c r="I425" s="369" t="s">
        <v>70</v>
      </c>
      <c r="N425" s="706"/>
      <c r="O425" s="706"/>
      <c r="P425" s="706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725">
        <v>1</v>
      </c>
      <c r="E431" s="725">
        <v>5</v>
      </c>
      <c r="I431" s="1018">
        <v>13</v>
      </c>
      <c r="K431" s="2"/>
      <c r="L431" s="23" t="s">
        <v>50</v>
      </c>
      <c r="M431" s="1019" t="str">
        <f>+M396</f>
        <v>: Agustus</v>
      </c>
      <c r="N431" s="1020"/>
      <c r="O431" s="725">
        <f>+O396</f>
        <v>0</v>
      </c>
      <c r="P431" s="725">
        <f>+P396</f>
        <v>8</v>
      </c>
    </row>
    <row r="432" spans="1:16" ht="12.75" customHeight="1">
      <c r="A432" s="1" t="s">
        <v>8</v>
      </c>
      <c r="C432" s="27"/>
      <c r="D432" s="725">
        <v>0</v>
      </c>
      <c r="E432" s="725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725">
        <f>+O397</f>
        <v>2</v>
      </c>
      <c r="P432" s="725">
        <f>+P397</f>
        <v>0</v>
      </c>
    </row>
    <row r="433" spans="1:20" ht="13.5" thickBot="1">
      <c r="C433" s="29"/>
      <c r="D433" s="29"/>
      <c r="K433" s="2"/>
      <c r="L433" s="2"/>
      <c r="N433" s="2"/>
      <c r="O433" s="29"/>
      <c r="P433" s="29"/>
    </row>
    <row r="434" spans="1:20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20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728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20" ht="12.75" customHeight="1">
      <c r="A436" s="988"/>
      <c r="B436" s="990"/>
      <c r="C436" s="998" t="s">
        <v>9</v>
      </c>
      <c r="D436" s="999"/>
      <c r="E436" s="999"/>
      <c r="F436" s="729" t="s">
        <v>18</v>
      </c>
      <c r="G436" s="729" t="s">
        <v>19</v>
      </c>
      <c r="H436" s="729" t="s">
        <v>20</v>
      </c>
      <c r="I436" s="722" t="s">
        <v>21</v>
      </c>
      <c r="J436" s="33" t="s">
        <v>9</v>
      </c>
      <c r="K436" s="729" t="s">
        <v>18</v>
      </c>
      <c r="L436" s="729" t="s">
        <v>19</v>
      </c>
      <c r="M436" s="729" t="s">
        <v>20</v>
      </c>
      <c r="N436" s="1004" t="s">
        <v>21</v>
      </c>
      <c r="O436" s="1004"/>
      <c r="P436" s="1005"/>
    </row>
    <row r="437" spans="1:20" ht="12.75" customHeight="1">
      <c r="A437" s="988"/>
      <c r="B437" s="990"/>
      <c r="C437" s="1006" t="s">
        <v>22</v>
      </c>
      <c r="D437" s="1007"/>
      <c r="E437" s="1007"/>
      <c r="F437" s="723"/>
      <c r="G437" s="723"/>
      <c r="H437" s="723"/>
      <c r="I437" s="724" t="s">
        <v>23</v>
      </c>
      <c r="J437" s="34" t="s">
        <v>22</v>
      </c>
      <c r="K437" s="723"/>
      <c r="L437" s="723"/>
      <c r="M437" s="723"/>
      <c r="N437" s="1007" t="s">
        <v>24</v>
      </c>
      <c r="O437" s="1007"/>
      <c r="P437" s="1008"/>
    </row>
    <row r="438" spans="1:20">
      <c r="A438" s="44" t="s">
        <v>25</v>
      </c>
      <c r="B438" s="45" t="s">
        <v>26</v>
      </c>
      <c r="C438" s="1009" t="s">
        <v>27</v>
      </c>
      <c r="D438" s="1010"/>
      <c r="E438" s="1010"/>
      <c r="F438" s="726" t="s">
        <v>28</v>
      </c>
      <c r="G438" s="726" t="s">
        <v>29</v>
      </c>
      <c r="H438" s="726" t="s">
        <v>30</v>
      </c>
      <c r="I438" s="46" t="s">
        <v>31</v>
      </c>
      <c r="J438" s="47" t="s">
        <v>32</v>
      </c>
      <c r="K438" s="726" t="s">
        <v>33</v>
      </c>
      <c r="L438" s="726" t="s">
        <v>34</v>
      </c>
      <c r="M438" s="726" t="s">
        <v>35</v>
      </c>
      <c r="N438" s="1011" t="s">
        <v>36</v>
      </c>
      <c r="O438" s="1010"/>
      <c r="P438" s="1012"/>
      <c r="Q438" s="1" t="s">
        <v>1</v>
      </c>
    </row>
    <row r="439" spans="1:20" ht="15.75">
      <c r="A439" s="5"/>
      <c r="B439" s="6" t="s">
        <v>37</v>
      </c>
      <c r="C439" s="1047">
        <f>SUM(C15,C50,C85,C120,C155,C190,C225,C261,C296,C332,C368,C404)</f>
        <v>3247</v>
      </c>
      <c r="D439" s="1048"/>
      <c r="E439" s="1048"/>
      <c r="F439" s="55">
        <f t="shared" ref="F439:N439" si="95">SUM(F15,F50,F85,F120,F155,F190,F225,F261,F296,F332,F368,F404)</f>
        <v>482</v>
      </c>
      <c r="G439" s="466">
        <f>SUM(G15,G50,G85,G120,G155,G190,G225,G261,G296,G332,G368,G404)</f>
        <v>246</v>
      </c>
      <c r="H439" s="55">
        <f t="shared" si="95"/>
        <v>0</v>
      </c>
      <c r="I439" s="56">
        <f t="shared" si="95"/>
        <v>3011</v>
      </c>
      <c r="J439" s="63">
        <f t="shared" si="95"/>
        <v>0</v>
      </c>
      <c r="K439" s="55">
        <f t="shared" si="95"/>
        <v>0</v>
      </c>
      <c r="L439" s="466">
        <f t="shared" si="95"/>
        <v>125</v>
      </c>
      <c r="M439" s="55">
        <f t="shared" si="95"/>
        <v>0</v>
      </c>
      <c r="N439" s="1015">
        <f t="shared" si="95"/>
        <v>125</v>
      </c>
      <c r="O439" s="1016"/>
      <c r="P439" s="1017"/>
      <c r="Q439" s="1" t="s">
        <v>1</v>
      </c>
    </row>
    <row r="440" spans="1:20">
      <c r="A440" s="9">
        <v>1</v>
      </c>
      <c r="B440" s="10" t="s">
        <v>38</v>
      </c>
      <c r="C440" s="1029"/>
      <c r="D440" s="1030"/>
      <c r="E440" s="1030"/>
      <c r="F440" s="717"/>
      <c r="G440" s="717"/>
      <c r="H440" s="717"/>
      <c r="I440" s="718"/>
      <c r="J440" s="716"/>
      <c r="K440" s="717"/>
      <c r="L440" s="717"/>
      <c r="M440" s="717"/>
      <c r="N440" s="1030"/>
      <c r="O440" s="1030"/>
      <c r="P440" s="1031"/>
    </row>
    <row r="441" spans="1:20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720">
        <f t="shared" ref="F441:N443" si="97">SUM(F87,F17,F298,F192,F122,F334,F227,F263,F157,F406,F370,F52)</f>
        <v>0</v>
      </c>
      <c r="G441" s="720">
        <f t="shared" si="97"/>
        <v>0</v>
      </c>
      <c r="H441" s="720">
        <f t="shared" si="97"/>
        <v>0</v>
      </c>
      <c r="I441" s="721">
        <f t="shared" si="97"/>
        <v>0</v>
      </c>
      <c r="J441" s="719">
        <f t="shared" si="97"/>
        <v>0</v>
      </c>
      <c r="K441" s="720">
        <f t="shared" si="97"/>
        <v>0</v>
      </c>
      <c r="L441" s="720">
        <f t="shared" si="97"/>
        <v>0</v>
      </c>
      <c r="M441" s="720">
        <f t="shared" si="97"/>
        <v>0</v>
      </c>
      <c r="N441" s="1084">
        <f t="shared" si="97"/>
        <v>0</v>
      </c>
      <c r="O441" s="1084"/>
      <c r="P441" s="1085"/>
    </row>
    <row r="442" spans="1:20" ht="15">
      <c r="A442" s="11"/>
      <c r="B442" s="12" t="s">
        <v>40</v>
      </c>
      <c r="C442" s="1059">
        <f t="shared" si="96"/>
        <v>0</v>
      </c>
      <c r="D442" s="1060"/>
      <c r="E442" s="1060"/>
      <c r="F442" s="709">
        <f t="shared" si="97"/>
        <v>0</v>
      </c>
      <c r="G442" s="709">
        <f t="shared" si="97"/>
        <v>0</v>
      </c>
      <c r="H442" s="709">
        <f t="shared" si="97"/>
        <v>0</v>
      </c>
      <c r="I442" s="710">
        <f t="shared" si="97"/>
        <v>0</v>
      </c>
      <c r="J442" s="715">
        <f t="shared" si="97"/>
        <v>0</v>
      </c>
      <c r="K442" s="709">
        <f t="shared" si="97"/>
        <v>0</v>
      </c>
      <c r="L442" s="709">
        <f t="shared" si="97"/>
        <v>0</v>
      </c>
      <c r="M442" s="709">
        <f t="shared" si="97"/>
        <v>0</v>
      </c>
      <c r="N442" s="1025">
        <f t="shared" si="97"/>
        <v>0</v>
      </c>
      <c r="O442" s="1025"/>
      <c r="P442" s="1026"/>
    </row>
    <row r="443" spans="1:20" ht="15">
      <c r="A443" s="11"/>
      <c r="B443" s="12" t="s">
        <v>41</v>
      </c>
      <c r="C443" s="1063">
        <f t="shared" si="96"/>
        <v>0</v>
      </c>
      <c r="D443" s="1064"/>
      <c r="E443" s="1064"/>
      <c r="F443" s="712">
        <f t="shared" si="97"/>
        <v>0</v>
      </c>
      <c r="G443" s="712">
        <f t="shared" si="97"/>
        <v>0</v>
      </c>
      <c r="H443" s="712">
        <f t="shared" si="97"/>
        <v>0</v>
      </c>
      <c r="I443" s="43">
        <f t="shared" si="97"/>
        <v>0</v>
      </c>
      <c r="J443" s="715">
        <f t="shared" si="97"/>
        <v>0</v>
      </c>
      <c r="K443" s="709">
        <f t="shared" si="97"/>
        <v>0</v>
      </c>
      <c r="L443" s="709">
        <f t="shared" si="97"/>
        <v>0</v>
      </c>
      <c r="M443" s="709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20" ht="14.25">
      <c r="A444" s="11"/>
      <c r="B444" s="10" t="s">
        <v>42</v>
      </c>
      <c r="C444" s="1092">
        <f>SUM(C20,C55,C90,C125,C160,C195,C230,C266,C301,C337,C373,C409)</f>
        <v>3247</v>
      </c>
      <c r="D444" s="1093"/>
      <c r="E444" s="1093"/>
      <c r="F444" s="57">
        <f t="shared" ref="F444:N451" si="98">SUM(F20,F55,F90,F125,F160,F195,F230,F266,F301,F337,F373,F409)</f>
        <v>482</v>
      </c>
      <c r="G444" s="57">
        <f t="shared" si="98"/>
        <v>246</v>
      </c>
      <c r="H444" s="57">
        <f t="shared" si="98"/>
        <v>0</v>
      </c>
      <c r="I444" s="58">
        <f t="shared" si="98"/>
        <v>3011</v>
      </c>
      <c r="J444" s="65">
        <f t="shared" si="98"/>
        <v>0</v>
      </c>
      <c r="K444" s="66">
        <f t="shared" si="98"/>
        <v>0</v>
      </c>
      <c r="L444" s="66">
        <f t="shared" si="98"/>
        <v>125</v>
      </c>
      <c r="M444" s="66">
        <f t="shared" si="98"/>
        <v>0</v>
      </c>
      <c r="N444" s="1025">
        <f t="shared" si="98"/>
        <v>125</v>
      </c>
      <c r="O444" s="1025"/>
      <c r="P444" s="1026"/>
      <c r="T444" s="1" t="s">
        <v>1</v>
      </c>
    </row>
    <row r="445" spans="1:20" ht="15">
      <c r="A445" s="11"/>
      <c r="B445" s="12" t="s">
        <v>40</v>
      </c>
      <c r="C445" s="1059">
        <f t="shared" ref="C445:C451" si="99">SUM(C21,C56,C91,C126,C161,C196,C231,C267,C302,C338,C374,C410)</f>
        <v>3024</v>
      </c>
      <c r="D445" s="1060"/>
      <c r="E445" s="1060"/>
      <c r="F445" s="61">
        <f t="shared" si="98"/>
        <v>375</v>
      </c>
      <c r="G445" s="61">
        <f t="shared" si="98"/>
        <v>244</v>
      </c>
      <c r="H445" s="61">
        <f t="shared" si="98"/>
        <v>0</v>
      </c>
      <c r="I445" s="62">
        <f t="shared" si="98"/>
        <v>2893</v>
      </c>
      <c r="J445" s="64">
        <f t="shared" si="98"/>
        <v>0</v>
      </c>
      <c r="K445" s="61">
        <f t="shared" si="98"/>
        <v>0</v>
      </c>
      <c r="L445" s="61">
        <f t="shared" si="98"/>
        <v>125</v>
      </c>
      <c r="M445" s="61">
        <f t="shared" si="98"/>
        <v>0</v>
      </c>
      <c r="N445" s="1060">
        <f t="shared" si="98"/>
        <v>125</v>
      </c>
      <c r="O445" s="1060"/>
      <c r="P445" s="1088"/>
      <c r="Q445" s="1" t="s">
        <v>65</v>
      </c>
    </row>
    <row r="446" spans="1:20" ht="15">
      <c r="A446" s="11"/>
      <c r="B446" s="12" t="s">
        <v>41</v>
      </c>
      <c r="C446" s="1086">
        <f t="shared" si="99"/>
        <v>223</v>
      </c>
      <c r="D446" s="1087"/>
      <c r="E446" s="1087"/>
      <c r="F446" s="59">
        <f t="shared" si="98"/>
        <v>107</v>
      </c>
      <c r="G446" s="59">
        <f t="shared" si="98"/>
        <v>2</v>
      </c>
      <c r="H446" s="59">
        <f t="shared" si="98"/>
        <v>0</v>
      </c>
      <c r="I446" s="60">
        <f t="shared" si="98"/>
        <v>118</v>
      </c>
      <c r="J446" s="64">
        <f t="shared" si="98"/>
        <v>0</v>
      </c>
      <c r="K446" s="61">
        <f t="shared" si="98"/>
        <v>0</v>
      </c>
      <c r="L446" s="61">
        <f t="shared" si="98"/>
        <v>0</v>
      </c>
      <c r="M446" s="61">
        <f t="shared" si="98"/>
        <v>0</v>
      </c>
      <c r="N446" s="1060">
        <f t="shared" si="98"/>
        <v>0</v>
      </c>
      <c r="O446" s="1060"/>
      <c r="P446" s="1088"/>
    </row>
    <row r="447" spans="1:20">
      <c r="A447" s="9">
        <v>2</v>
      </c>
      <c r="B447" s="10" t="s">
        <v>43</v>
      </c>
      <c r="C447" s="1089"/>
      <c r="D447" s="1090"/>
      <c r="E447" s="1091"/>
      <c r="F447" s="717"/>
      <c r="G447" s="717"/>
      <c r="H447" s="717"/>
      <c r="I447" s="707"/>
      <c r="J447" s="716"/>
      <c r="K447" s="717"/>
      <c r="L447" s="717"/>
      <c r="M447" s="717"/>
      <c r="N447" s="1032"/>
      <c r="O447" s="1032"/>
      <c r="P447" s="1033"/>
    </row>
    <row r="448" spans="1:20" ht="15">
      <c r="A448" s="11"/>
      <c r="B448" s="12" t="s">
        <v>44</v>
      </c>
      <c r="C448" s="1086">
        <f>SUM(C24,C59,C94,C129,C164,C199,C234,C270,C305,C341,C377,C413)</f>
        <v>388</v>
      </c>
      <c r="D448" s="1087"/>
      <c r="E448" s="1087"/>
      <c r="F448" s="59">
        <f t="shared" si="98"/>
        <v>0</v>
      </c>
      <c r="G448" s="59">
        <f t="shared" si="98"/>
        <v>0</v>
      </c>
      <c r="H448" s="59">
        <f t="shared" si="98"/>
        <v>0</v>
      </c>
      <c r="I448" s="60">
        <f t="shared" si="98"/>
        <v>388</v>
      </c>
      <c r="J448" s="716"/>
      <c r="K448" s="717"/>
      <c r="L448" s="717"/>
      <c r="M448" s="717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2704</v>
      </c>
      <c r="D449" s="1087"/>
      <c r="E449" s="1087"/>
      <c r="F449" s="59">
        <f t="shared" si="98"/>
        <v>482</v>
      </c>
      <c r="G449" s="59">
        <f t="shared" si="98"/>
        <v>244</v>
      </c>
      <c r="H449" s="59">
        <f t="shared" si="98"/>
        <v>0</v>
      </c>
      <c r="I449" s="60">
        <f t="shared" si="98"/>
        <v>2466</v>
      </c>
      <c r="J449" s="716"/>
      <c r="K449" s="717"/>
      <c r="L449" s="717"/>
      <c r="M449" s="717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716"/>
      <c r="K450" s="717"/>
      <c r="L450" s="717"/>
      <c r="M450" s="717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155</v>
      </c>
      <c r="D451" s="1087"/>
      <c r="E451" s="1087"/>
      <c r="F451" s="59">
        <f t="shared" si="98"/>
        <v>0</v>
      </c>
      <c r="G451" s="59">
        <f t="shared" si="98"/>
        <v>2</v>
      </c>
      <c r="H451" s="59">
        <f t="shared" si="98"/>
        <v>0</v>
      </c>
      <c r="I451" s="60">
        <f t="shared" si="98"/>
        <v>157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731"/>
      <c r="I452" s="38"/>
      <c r="J452" s="39"/>
      <c r="K452" s="704"/>
      <c r="L452" s="704"/>
      <c r="M452" s="704"/>
      <c r="N452" s="1042"/>
      <c r="O452" s="1042"/>
      <c r="P452" s="1043"/>
    </row>
    <row r="453" spans="1:17" ht="12.75" customHeight="1">
      <c r="B453" s="706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706"/>
      <c r="D455" s="706"/>
      <c r="E455" s="706"/>
      <c r="K455" s="1" t="s">
        <v>1</v>
      </c>
      <c r="N455" s="706"/>
      <c r="O455" s="706"/>
      <c r="P455" s="706"/>
    </row>
    <row r="456" spans="1:17">
      <c r="C456" s="706"/>
      <c r="D456" s="706"/>
      <c r="E456" s="706"/>
      <c r="K456" s="1" t="s">
        <v>1</v>
      </c>
      <c r="N456" s="706"/>
      <c r="O456" s="706"/>
      <c r="P456" s="706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C452:E452"/>
    <mergeCell ref="N452:P452"/>
    <mergeCell ref="C453:E453"/>
    <mergeCell ref="N453:P453"/>
    <mergeCell ref="C454:E454"/>
    <mergeCell ref="N454:P454"/>
    <mergeCell ref="C449:E449"/>
    <mergeCell ref="N449:P449"/>
    <mergeCell ref="C450:E450"/>
    <mergeCell ref="N450:P450"/>
    <mergeCell ref="C451:E451"/>
    <mergeCell ref="N451:P451"/>
    <mergeCell ref="C446:E446"/>
    <mergeCell ref="N446:P446"/>
    <mergeCell ref="C447:E447"/>
    <mergeCell ref="N447:P447"/>
    <mergeCell ref="C448:E448"/>
    <mergeCell ref="N448:P448"/>
    <mergeCell ref="C443:E443"/>
    <mergeCell ref="N443:P443"/>
    <mergeCell ref="C444:E444"/>
    <mergeCell ref="N444:P444"/>
    <mergeCell ref="C445:E445"/>
    <mergeCell ref="N445:P445"/>
    <mergeCell ref="C440:E440"/>
    <mergeCell ref="N440:P440"/>
    <mergeCell ref="C441:E441"/>
    <mergeCell ref="N441:P441"/>
    <mergeCell ref="C442:E442"/>
    <mergeCell ref="N442:P442"/>
    <mergeCell ref="N436:P436"/>
    <mergeCell ref="C437:E437"/>
    <mergeCell ref="N437:P437"/>
    <mergeCell ref="C438:E438"/>
    <mergeCell ref="N438:P438"/>
    <mergeCell ref="C439:E439"/>
    <mergeCell ref="N439:P439"/>
    <mergeCell ref="I431:I432"/>
    <mergeCell ref="M431:N431"/>
    <mergeCell ref="M432:N432"/>
    <mergeCell ref="A434:A437"/>
    <mergeCell ref="B434:B437"/>
    <mergeCell ref="C434:I434"/>
    <mergeCell ref="J434:P434"/>
    <mergeCell ref="C435:E435"/>
    <mergeCell ref="N435:P435"/>
    <mergeCell ref="C436:E436"/>
    <mergeCell ref="A426:B426"/>
    <mergeCell ref="M426:P427"/>
    <mergeCell ref="A427:B427"/>
    <mergeCell ref="A428:B428"/>
    <mergeCell ref="F429:L429"/>
    <mergeCell ref="F430:L430"/>
    <mergeCell ref="C417:E417"/>
    <mergeCell ref="N417:P417"/>
    <mergeCell ref="C418:E418"/>
    <mergeCell ref="N418:P418"/>
    <mergeCell ref="C419:E419"/>
    <mergeCell ref="N419:P419"/>
    <mergeCell ref="C414:E414"/>
    <mergeCell ref="N414:P414"/>
    <mergeCell ref="C415:E415"/>
    <mergeCell ref="N415:P415"/>
    <mergeCell ref="C416:E416"/>
    <mergeCell ref="N416:P416"/>
    <mergeCell ref="C411:E411"/>
    <mergeCell ref="N411:P411"/>
    <mergeCell ref="C412:E412"/>
    <mergeCell ref="N412:P412"/>
    <mergeCell ref="C413:E413"/>
    <mergeCell ref="N413:P413"/>
    <mergeCell ref="C409:E409"/>
    <mergeCell ref="N409:P409"/>
    <mergeCell ref="C410:E410"/>
    <mergeCell ref="N410:P410"/>
    <mergeCell ref="C405:E405"/>
    <mergeCell ref="N405:P405"/>
    <mergeCell ref="C406:E406"/>
    <mergeCell ref="N406:P406"/>
    <mergeCell ref="C407:E407"/>
    <mergeCell ref="N407:P407"/>
    <mergeCell ref="C403:E403"/>
    <mergeCell ref="N403:P403"/>
    <mergeCell ref="C404:E404"/>
    <mergeCell ref="N404:P404"/>
    <mergeCell ref="I396:I397"/>
    <mergeCell ref="M396:N396"/>
    <mergeCell ref="M397:N397"/>
    <mergeCell ref="C408:E408"/>
    <mergeCell ref="N408:P408"/>
    <mergeCell ref="A399:A402"/>
    <mergeCell ref="B399:B402"/>
    <mergeCell ref="C399:I399"/>
    <mergeCell ref="J399:P399"/>
    <mergeCell ref="C400:E400"/>
    <mergeCell ref="N400:P400"/>
    <mergeCell ref="C401:E401"/>
    <mergeCell ref="A390:B390"/>
    <mergeCell ref="M390:P391"/>
    <mergeCell ref="A391:B391"/>
    <mergeCell ref="A392:B392"/>
    <mergeCell ref="F393:L393"/>
    <mergeCell ref="F394:L394"/>
    <mergeCell ref="N401:P401"/>
    <mergeCell ref="C402:E402"/>
    <mergeCell ref="N402:P402"/>
    <mergeCell ref="C380:E380"/>
    <mergeCell ref="N380:P380"/>
    <mergeCell ref="C381:E381"/>
    <mergeCell ref="N381:P381"/>
    <mergeCell ref="C382:E382"/>
    <mergeCell ref="N382:P382"/>
    <mergeCell ref="C377:E377"/>
    <mergeCell ref="N377:P377"/>
    <mergeCell ref="C378:E378"/>
    <mergeCell ref="N378:P378"/>
    <mergeCell ref="C379:E379"/>
    <mergeCell ref="N379:P379"/>
    <mergeCell ref="C374:E374"/>
    <mergeCell ref="N374:P374"/>
    <mergeCell ref="C375:E375"/>
    <mergeCell ref="N375:P375"/>
    <mergeCell ref="C376:E376"/>
    <mergeCell ref="N376:P376"/>
    <mergeCell ref="C371:E371"/>
    <mergeCell ref="N371:P371"/>
    <mergeCell ref="C372:E372"/>
    <mergeCell ref="N372:P372"/>
    <mergeCell ref="C373:E373"/>
    <mergeCell ref="N373:P373"/>
    <mergeCell ref="C368:E368"/>
    <mergeCell ref="N368:P368"/>
    <mergeCell ref="C369:E369"/>
    <mergeCell ref="N369:P369"/>
    <mergeCell ref="C370:E370"/>
    <mergeCell ref="N370:P370"/>
    <mergeCell ref="N364:P364"/>
    <mergeCell ref="C365:E365"/>
    <mergeCell ref="N365:P365"/>
    <mergeCell ref="C366:E366"/>
    <mergeCell ref="N366:P366"/>
    <mergeCell ref="C367:E367"/>
    <mergeCell ref="N367:P367"/>
    <mergeCell ref="F357:L357"/>
    <mergeCell ref="F358:L358"/>
    <mergeCell ref="I360:I361"/>
    <mergeCell ref="M360:N360"/>
    <mergeCell ref="M361:N361"/>
    <mergeCell ref="A363:A366"/>
    <mergeCell ref="B363:B366"/>
    <mergeCell ref="C363:I363"/>
    <mergeCell ref="J363:P363"/>
    <mergeCell ref="C364:E364"/>
    <mergeCell ref="C350:E350"/>
    <mergeCell ref="N350:P350"/>
    <mergeCell ref="A354:B354"/>
    <mergeCell ref="M354:P355"/>
    <mergeCell ref="A355:B355"/>
    <mergeCell ref="A356:B356"/>
    <mergeCell ref="C344:E344"/>
    <mergeCell ref="N344:P344"/>
    <mergeCell ref="C345:E345"/>
    <mergeCell ref="N345:P345"/>
    <mergeCell ref="C346:E346"/>
    <mergeCell ref="N346:P346"/>
    <mergeCell ref="C341:E341"/>
    <mergeCell ref="N341:P341"/>
    <mergeCell ref="C342:E342"/>
    <mergeCell ref="N342:P342"/>
    <mergeCell ref="C343:E343"/>
    <mergeCell ref="N343:P343"/>
    <mergeCell ref="C338:E338"/>
    <mergeCell ref="N338:P338"/>
    <mergeCell ref="C339:E339"/>
    <mergeCell ref="N339:P339"/>
    <mergeCell ref="C340:E340"/>
    <mergeCell ref="N340:P340"/>
    <mergeCell ref="C336:E336"/>
    <mergeCell ref="N336:P336"/>
    <mergeCell ref="C337:E337"/>
    <mergeCell ref="N337:P337"/>
    <mergeCell ref="C332:E332"/>
    <mergeCell ref="N332:P332"/>
    <mergeCell ref="C333:E333"/>
    <mergeCell ref="N333:P333"/>
    <mergeCell ref="C334:E334"/>
    <mergeCell ref="N334:P334"/>
    <mergeCell ref="C331:E331"/>
    <mergeCell ref="N331:P331"/>
    <mergeCell ref="F321:L321"/>
    <mergeCell ref="F322:L322"/>
    <mergeCell ref="I324:I325"/>
    <mergeCell ref="M324:N324"/>
    <mergeCell ref="M325:N325"/>
    <mergeCell ref="C335:E335"/>
    <mergeCell ref="N335:P335"/>
    <mergeCell ref="A327:A330"/>
    <mergeCell ref="B327:B330"/>
    <mergeCell ref="C327:I327"/>
    <mergeCell ref="J327:P327"/>
    <mergeCell ref="C328:E328"/>
    <mergeCell ref="C311:E311"/>
    <mergeCell ref="N311:P311"/>
    <mergeCell ref="A318:B318"/>
    <mergeCell ref="M318:P319"/>
    <mergeCell ref="A319:B319"/>
    <mergeCell ref="A320:B320"/>
    <mergeCell ref="N328:P328"/>
    <mergeCell ref="C329:E329"/>
    <mergeCell ref="N329:P329"/>
    <mergeCell ref="C330:E330"/>
    <mergeCell ref="N330:P330"/>
    <mergeCell ref="C308:E308"/>
    <mergeCell ref="N308:P308"/>
    <mergeCell ref="C309:E309"/>
    <mergeCell ref="N309:P309"/>
    <mergeCell ref="C310:E310"/>
    <mergeCell ref="N310:P310"/>
    <mergeCell ref="C305:E305"/>
    <mergeCell ref="N305:P305"/>
    <mergeCell ref="C306:E306"/>
    <mergeCell ref="N306:P306"/>
    <mergeCell ref="C307:E307"/>
    <mergeCell ref="N307:P307"/>
    <mergeCell ref="C302:E302"/>
    <mergeCell ref="N302:P302"/>
    <mergeCell ref="C303:E303"/>
    <mergeCell ref="N303:P303"/>
    <mergeCell ref="C304:E304"/>
    <mergeCell ref="N304:P304"/>
    <mergeCell ref="C299:E299"/>
    <mergeCell ref="N299:P299"/>
    <mergeCell ref="C300:E300"/>
    <mergeCell ref="N300:P300"/>
    <mergeCell ref="C301:E301"/>
    <mergeCell ref="N301:P301"/>
    <mergeCell ref="C296:E296"/>
    <mergeCell ref="N296:P296"/>
    <mergeCell ref="C297:E297"/>
    <mergeCell ref="N297:P297"/>
    <mergeCell ref="C298:E298"/>
    <mergeCell ref="N298:P298"/>
    <mergeCell ref="N292:P292"/>
    <mergeCell ref="C293:E293"/>
    <mergeCell ref="N293:P293"/>
    <mergeCell ref="C294:E294"/>
    <mergeCell ref="N294:P294"/>
    <mergeCell ref="C295:E295"/>
    <mergeCell ref="N295:P295"/>
    <mergeCell ref="F285:L285"/>
    <mergeCell ref="F286:L286"/>
    <mergeCell ref="I288:I289"/>
    <mergeCell ref="M288:N288"/>
    <mergeCell ref="M289:N289"/>
    <mergeCell ref="A291:A294"/>
    <mergeCell ref="B291:B294"/>
    <mergeCell ref="C291:I291"/>
    <mergeCell ref="J291:P291"/>
    <mergeCell ref="C292:E292"/>
    <mergeCell ref="C275:E275"/>
    <mergeCell ref="N275:P275"/>
    <mergeCell ref="A282:B282"/>
    <mergeCell ref="M282:P283"/>
    <mergeCell ref="A283:B283"/>
    <mergeCell ref="A284:B284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60:E260"/>
    <mergeCell ref="N260:P260"/>
    <mergeCell ref="C261:E261"/>
    <mergeCell ref="N261:P261"/>
    <mergeCell ref="C262:E262"/>
    <mergeCell ref="N262:P262"/>
    <mergeCell ref="A256:A259"/>
    <mergeCell ref="B256:B259"/>
    <mergeCell ref="C256:I256"/>
    <mergeCell ref="J256:P256"/>
    <mergeCell ref="C257:E257"/>
    <mergeCell ref="N257:P257"/>
    <mergeCell ref="C258:E258"/>
    <mergeCell ref="N258:P258"/>
    <mergeCell ref="C259:E259"/>
    <mergeCell ref="N259:P259"/>
    <mergeCell ref="A249:B249"/>
    <mergeCell ref="F250:L250"/>
    <mergeCell ref="F251:L251"/>
    <mergeCell ref="I253:I254"/>
    <mergeCell ref="M253:N253"/>
    <mergeCell ref="M254:N254"/>
    <mergeCell ref="C238:E238"/>
    <mergeCell ref="N238:P238"/>
    <mergeCell ref="C239:E239"/>
    <mergeCell ref="N239:P239"/>
    <mergeCell ref="A247:B247"/>
    <mergeCell ref="M247:P248"/>
    <mergeCell ref="A248:B24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24:E224"/>
    <mergeCell ref="N224:P224"/>
    <mergeCell ref="C225:E225"/>
    <mergeCell ref="N225:P225"/>
    <mergeCell ref="I217:I218"/>
    <mergeCell ref="M217:N217"/>
    <mergeCell ref="M218:N218"/>
    <mergeCell ref="C229:E229"/>
    <mergeCell ref="N229:P229"/>
    <mergeCell ref="A220:A223"/>
    <mergeCell ref="B220:B223"/>
    <mergeCell ref="C220:I220"/>
    <mergeCell ref="J220:P220"/>
    <mergeCell ref="C221:E221"/>
    <mergeCell ref="N221:P221"/>
    <mergeCell ref="C222:E222"/>
    <mergeCell ref="A211:B211"/>
    <mergeCell ref="M211:P212"/>
    <mergeCell ref="A212:B212"/>
    <mergeCell ref="A213:B213"/>
    <mergeCell ref="F214:L214"/>
    <mergeCell ref="F215:L215"/>
    <mergeCell ref="N222:P222"/>
    <mergeCell ref="C223:E223"/>
    <mergeCell ref="N223:P223"/>
    <mergeCell ref="C203:E203"/>
    <mergeCell ref="N203:P203"/>
    <mergeCell ref="C204:E204"/>
    <mergeCell ref="N204:P204"/>
    <mergeCell ref="C210:E210"/>
    <mergeCell ref="N210:P210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N187:P187"/>
    <mergeCell ref="C188:E188"/>
    <mergeCell ref="N188:P188"/>
    <mergeCell ref="C189:E189"/>
    <mergeCell ref="N189:P189"/>
    <mergeCell ref="C190:E190"/>
    <mergeCell ref="N190:P190"/>
    <mergeCell ref="I182:I183"/>
    <mergeCell ref="M182:N182"/>
    <mergeCell ref="M183:N183"/>
    <mergeCell ref="A185:A188"/>
    <mergeCell ref="B185:B188"/>
    <mergeCell ref="C185:I185"/>
    <mergeCell ref="J185:P185"/>
    <mergeCell ref="C186:E186"/>
    <mergeCell ref="N186:P186"/>
    <mergeCell ref="C187:E187"/>
    <mergeCell ref="A176:B176"/>
    <mergeCell ref="M176:P177"/>
    <mergeCell ref="A177:B177"/>
    <mergeCell ref="A178:B178"/>
    <mergeCell ref="F179:L179"/>
    <mergeCell ref="F180:L180"/>
    <mergeCell ref="C168:E168"/>
    <mergeCell ref="N168:P168"/>
    <mergeCell ref="C169:E169"/>
    <mergeCell ref="N169:P169"/>
    <mergeCell ref="C173:E173"/>
    <mergeCell ref="N173:P173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54:E154"/>
    <mergeCell ref="N154:P154"/>
    <mergeCell ref="C155:E155"/>
    <mergeCell ref="N155:P155"/>
    <mergeCell ref="I147:I148"/>
    <mergeCell ref="M147:N147"/>
    <mergeCell ref="M148:N148"/>
    <mergeCell ref="C159:E159"/>
    <mergeCell ref="N159:P159"/>
    <mergeCell ref="A150:A153"/>
    <mergeCell ref="B150:B153"/>
    <mergeCell ref="C150:I150"/>
    <mergeCell ref="J150:P150"/>
    <mergeCell ref="C151:E151"/>
    <mergeCell ref="N151:P151"/>
    <mergeCell ref="C152:E152"/>
    <mergeCell ref="A141:B141"/>
    <mergeCell ref="M141:P142"/>
    <mergeCell ref="A142:B142"/>
    <mergeCell ref="A143:B143"/>
    <mergeCell ref="F144:L144"/>
    <mergeCell ref="F145:L145"/>
    <mergeCell ref="N152:P152"/>
    <mergeCell ref="C153:E153"/>
    <mergeCell ref="N153:P153"/>
    <mergeCell ref="C132:E132"/>
    <mergeCell ref="N132:P132"/>
    <mergeCell ref="C133:E133"/>
    <mergeCell ref="N133:P133"/>
    <mergeCell ref="C134:E134"/>
    <mergeCell ref="N134:P134"/>
    <mergeCell ref="C129:E129"/>
    <mergeCell ref="N129:P129"/>
    <mergeCell ref="C130:E130"/>
    <mergeCell ref="N130:P130"/>
    <mergeCell ref="C131:E131"/>
    <mergeCell ref="N131:P131"/>
    <mergeCell ref="C126:E126"/>
    <mergeCell ref="N126:P126"/>
    <mergeCell ref="C127:E127"/>
    <mergeCell ref="N127:P127"/>
    <mergeCell ref="C128:E128"/>
    <mergeCell ref="N128:P128"/>
    <mergeCell ref="C123:E123"/>
    <mergeCell ref="N123:P123"/>
    <mergeCell ref="C124:E124"/>
    <mergeCell ref="N124:P124"/>
    <mergeCell ref="C125:E125"/>
    <mergeCell ref="N125:P125"/>
    <mergeCell ref="C120:E120"/>
    <mergeCell ref="N120:P120"/>
    <mergeCell ref="C121:E121"/>
    <mergeCell ref="N121:P121"/>
    <mergeCell ref="C122:E122"/>
    <mergeCell ref="N122:P122"/>
    <mergeCell ref="N116:P116"/>
    <mergeCell ref="C117:E117"/>
    <mergeCell ref="N117:P117"/>
    <mergeCell ref="C118:E118"/>
    <mergeCell ref="N118:P118"/>
    <mergeCell ref="C119:E119"/>
    <mergeCell ref="N119:P119"/>
    <mergeCell ref="F109:L109"/>
    <mergeCell ref="F110:L110"/>
    <mergeCell ref="I112:I113"/>
    <mergeCell ref="M112:N112"/>
    <mergeCell ref="M113:N113"/>
    <mergeCell ref="A115:A118"/>
    <mergeCell ref="B115:B118"/>
    <mergeCell ref="C115:I115"/>
    <mergeCell ref="J115:P115"/>
    <mergeCell ref="C116:E116"/>
    <mergeCell ref="C100:E100"/>
    <mergeCell ref="N100:P100"/>
    <mergeCell ref="A106:B106"/>
    <mergeCell ref="M106:P107"/>
    <mergeCell ref="A107:B107"/>
    <mergeCell ref="A108:B108"/>
    <mergeCell ref="C97:E97"/>
    <mergeCell ref="N97:P97"/>
    <mergeCell ref="C98:E98"/>
    <mergeCell ref="N98:P98"/>
    <mergeCell ref="C99:E99"/>
    <mergeCell ref="N99:P99"/>
    <mergeCell ref="C94:E94"/>
    <mergeCell ref="N94:P94"/>
    <mergeCell ref="C95:E95"/>
    <mergeCell ref="N95:P95"/>
    <mergeCell ref="C96:E96"/>
    <mergeCell ref="N96:P96"/>
    <mergeCell ref="C91:E91"/>
    <mergeCell ref="N91:P91"/>
    <mergeCell ref="C92:E92"/>
    <mergeCell ref="N92:P92"/>
    <mergeCell ref="C93:E93"/>
    <mergeCell ref="N93:P93"/>
    <mergeCell ref="C89:E89"/>
    <mergeCell ref="N89:P89"/>
    <mergeCell ref="C90:E90"/>
    <mergeCell ref="N90:P90"/>
    <mergeCell ref="C85:E85"/>
    <mergeCell ref="N85:P85"/>
    <mergeCell ref="C86:E86"/>
    <mergeCell ref="N86:P86"/>
    <mergeCell ref="C87:E87"/>
    <mergeCell ref="N87:P87"/>
    <mergeCell ref="C84:E84"/>
    <mergeCell ref="N84:P84"/>
    <mergeCell ref="F74:L74"/>
    <mergeCell ref="F75:L75"/>
    <mergeCell ref="I77:I78"/>
    <mergeCell ref="M77:N77"/>
    <mergeCell ref="M78:N78"/>
    <mergeCell ref="C88:E88"/>
    <mergeCell ref="N88:P88"/>
    <mergeCell ref="A80:A83"/>
    <mergeCell ref="B80:B83"/>
    <mergeCell ref="C80:I80"/>
    <mergeCell ref="J80:P80"/>
    <mergeCell ref="C81:E81"/>
    <mergeCell ref="C64:E64"/>
    <mergeCell ref="N64:P64"/>
    <mergeCell ref="A71:B71"/>
    <mergeCell ref="M71:P72"/>
    <mergeCell ref="A72:B72"/>
    <mergeCell ref="A73:B73"/>
    <mergeCell ref="N81:P81"/>
    <mergeCell ref="C82:E82"/>
    <mergeCell ref="N82:P82"/>
    <mergeCell ref="C83:E83"/>
    <mergeCell ref="N83:P83"/>
    <mergeCell ref="C61:E61"/>
    <mergeCell ref="N61:P61"/>
    <mergeCell ref="C62:E62"/>
    <mergeCell ref="N62:P62"/>
    <mergeCell ref="C63:E63"/>
    <mergeCell ref="N63:P63"/>
    <mergeCell ref="C58:E58"/>
    <mergeCell ref="N58:P58"/>
    <mergeCell ref="C59:E59"/>
    <mergeCell ref="N59:P59"/>
    <mergeCell ref="C60:E60"/>
    <mergeCell ref="N60:P60"/>
    <mergeCell ref="C55:E55"/>
    <mergeCell ref="N55:P55"/>
    <mergeCell ref="C56:E56"/>
    <mergeCell ref="N56:P56"/>
    <mergeCell ref="C57:E57"/>
    <mergeCell ref="N57:P57"/>
    <mergeCell ref="C52:E52"/>
    <mergeCell ref="N52:P52"/>
    <mergeCell ref="C53:E53"/>
    <mergeCell ref="N53:P53"/>
    <mergeCell ref="C54:E54"/>
    <mergeCell ref="N54:P54"/>
    <mergeCell ref="C49:E49"/>
    <mergeCell ref="N49:P49"/>
    <mergeCell ref="C50:E50"/>
    <mergeCell ref="N50:P50"/>
    <mergeCell ref="C51:E51"/>
    <mergeCell ref="N51:P51"/>
    <mergeCell ref="A45:A48"/>
    <mergeCell ref="B45:B48"/>
    <mergeCell ref="C45:I45"/>
    <mergeCell ref="J45:P45"/>
    <mergeCell ref="C46:E46"/>
    <mergeCell ref="N46:P46"/>
    <mergeCell ref="C47:E47"/>
    <mergeCell ref="N47:P47"/>
    <mergeCell ref="C48:E48"/>
    <mergeCell ref="N48:P48"/>
    <mergeCell ref="A38:B38"/>
    <mergeCell ref="F39:L39"/>
    <mergeCell ref="F40:L40"/>
    <mergeCell ref="I42:I43"/>
    <mergeCell ref="M42:N42"/>
    <mergeCell ref="M43:N43"/>
    <mergeCell ref="C28:E28"/>
    <mergeCell ref="N28:P28"/>
    <mergeCell ref="C29:E29"/>
    <mergeCell ref="N29:P29"/>
    <mergeCell ref="A36:B36"/>
    <mergeCell ref="M36:P37"/>
    <mergeCell ref="A37:B37"/>
    <mergeCell ref="C25:E25"/>
    <mergeCell ref="N25:P25"/>
    <mergeCell ref="C26:E26"/>
    <mergeCell ref="N26:P26"/>
    <mergeCell ref="C27:E27"/>
    <mergeCell ref="N27:P27"/>
    <mergeCell ref="C22:E22"/>
    <mergeCell ref="N22:P22"/>
    <mergeCell ref="C23:E23"/>
    <mergeCell ref="F23:H23"/>
    <mergeCell ref="N23:P23"/>
    <mergeCell ref="C24:E24"/>
    <mergeCell ref="N24:P24"/>
    <mergeCell ref="C20:E20"/>
    <mergeCell ref="N20:P20"/>
    <mergeCell ref="C21:E21"/>
    <mergeCell ref="N21:P21"/>
    <mergeCell ref="C16:E16"/>
    <mergeCell ref="N16:P16"/>
    <mergeCell ref="C17:E17"/>
    <mergeCell ref="N17:P17"/>
    <mergeCell ref="C18:E18"/>
    <mergeCell ref="N18:P18"/>
    <mergeCell ref="C14:E14"/>
    <mergeCell ref="N14:P14"/>
    <mergeCell ref="C15:E15"/>
    <mergeCell ref="N15:P15"/>
    <mergeCell ref="I7:I8"/>
    <mergeCell ref="M7:N7"/>
    <mergeCell ref="M8:N8"/>
    <mergeCell ref="C19:E19"/>
    <mergeCell ref="N19:P19"/>
    <mergeCell ref="A10:A13"/>
    <mergeCell ref="B10:B13"/>
    <mergeCell ref="C10:I10"/>
    <mergeCell ref="J10:P10"/>
    <mergeCell ref="C11:E11"/>
    <mergeCell ref="N11:P11"/>
    <mergeCell ref="C12:E12"/>
    <mergeCell ref="A1:B1"/>
    <mergeCell ref="M1:P2"/>
    <mergeCell ref="A2:B2"/>
    <mergeCell ref="A3:B3"/>
    <mergeCell ref="F4:L4"/>
    <mergeCell ref="F5:L5"/>
    <mergeCell ref="N12:P12"/>
    <mergeCell ref="C13:E13"/>
    <mergeCell ref="N13:P13"/>
  </mergeCells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6"/>
  <sheetViews>
    <sheetView topLeftCell="A148" zoomScale="90" zoomScaleNormal="90" workbookViewId="0">
      <pane xSplit="2" topLeftCell="C1" activePane="topRight" state="frozen"/>
      <selection activeCell="O450" sqref="O450"/>
      <selection pane="topRight" activeCell="S158" sqref="S158"/>
    </sheetView>
  </sheetViews>
  <sheetFormatPr defaultColWidth="9.140625" defaultRowHeight="12.75"/>
  <cols>
    <col min="1" max="1" width="3.42578125" style="1" customWidth="1"/>
    <col min="2" max="2" width="29.5703125" style="1" customWidth="1"/>
    <col min="3" max="4" width="3.85546875" style="1" customWidth="1"/>
    <col min="5" max="5" width="4.42578125" style="1" customWidth="1"/>
    <col min="6" max="8" width="9.140625" style="1"/>
    <col min="9" max="9" width="13.28515625" style="1" customWidth="1"/>
    <col min="10" max="10" width="12.42578125" style="1" customWidth="1"/>
    <col min="11" max="11" width="9.140625" style="1"/>
    <col min="12" max="12" width="9.28515625" style="1" customWidth="1"/>
    <col min="13" max="13" width="9.140625" style="1"/>
    <col min="14" max="14" width="3.85546875" style="1" customWidth="1"/>
    <col min="15" max="16" width="4" style="1" customWidth="1"/>
    <col min="17" max="16384" width="9.140625" style="1"/>
  </cols>
  <sheetData>
    <row r="1" spans="1:16" ht="12.75" customHeight="1">
      <c r="A1" s="1000" t="s">
        <v>0</v>
      </c>
      <c r="B1" s="1000"/>
      <c r="F1" s="1" t="s">
        <v>1</v>
      </c>
      <c r="M1" s="1001" t="s">
        <v>2</v>
      </c>
      <c r="N1" s="1001"/>
      <c r="O1" s="1001"/>
      <c r="P1" s="1001"/>
    </row>
    <row r="2" spans="1:16" ht="12.75" customHeight="1">
      <c r="A2" s="1000" t="s">
        <v>3</v>
      </c>
      <c r="B2" s="1000"/>
      <c r="M2" s="1001"/>
      <c r="N2" s="1001"/>
      <c r="O2" s="1001"/>
      <c r="P2" s="1001"/>
    </row>
    <row r="3" spans="1:16">
      <c r="A3" s="1000" t="s">
        <v>4</v>
      </c>
      <c r="B3" s="1000"/>
    </row>
    <row r="4" spans="1:16" ht="20.25">
      <c r="F4" s="1002" t="s">
        <v>5</v>
      </c>
      <c r="G4" s="1002"/>
      <c r="H4" s="1002"/>
      <c r="I4" s="1002"/>
      <c r="J4" s="1002"/>
      <c r="K4" s="1002"/>
      <c r="L4" s="1002"/>
    </row>
    <row r="5" spans="1:16">
      <c r="F5" s="1003" t="s">
        <v>6</v>
      </c>
      <c r="G5" s="1003"/>
      <c r="H5" s="1003"/>
      <c r="I5" s="1003"/>
      <c r="J5" s="1003"/>
      <c r="K5" s="1003"/>
      <c r="L5" s="1003"/>
    </row>
    <row r="6" spans="1:16">
      <c r="A6" s="1" t="s">
        <v>7</v>
      </c>
      <c r="C6" s="27"/>
      <c r="D6" s="637">
        <v>1</v>
      </c>
      <c r="E6" s="637">
        <v>5</v>
      </c>
      <c r="K6" s="2"/>
      <c r="L6" s="2"/>
      <c r="M6" s="2"/>
      <c r="N6" s="2"/>
      <c r="O6" s="2"/>
      <c r="P6" s="2"/>
    </row>
    <row r="7" spans="1:16" ht="12.75" customHeight="1">
      <c r="A7" s="1" t="s">
        <v>8</v>
      </c>
      <c r="C7" s="28"/>
      <c r="D7" s="4">
        <v>0</v>
      </c>
      <c r="E7" s="4">
        <v>8</v>
      </c>
      <c r="I7" s="1018">
        <v>1</v>
      </c>
      <c r="K7" s="2"/>
      <c r="L7" s="23" t="s">
        <v>9</v>
      </c>
      <c r="M7" s="1019" t="s">
        <v>82</v>
      </c>
      <c r="N7" s="1020"/>
      <c r="O7" s="637">
        <v>0</v>
      </c>
      <c r="P7" s="637">
        <v>9</v>
      </c>
    </row>
    <row r="8" spans="1:16" s="3" customFormat="1" ht="12.75" customHeight="1">
      <c r="A8" s="19" t="s">
        <v>51</v>
      </c>
      <c r="B8" s="19"/>
      <c r="C8" s="40">
        <v>0</v>
      </c>
      <c r="D8" s="40">
        <v>1</v>
      </c>
      <c r="E8" s="40">
        <v>0</v>
      </c>
      <c r="I8" s="1018"/>
      <c r="J8" s="69"/>
      <c r="K8" s="70"/>
      <c r="L8" s="71" t="s">
        <v>12</v>
      </c>
      <c r="M8" s="1021" t="s">
        <v>66</v>
      </c>
      <c r="N8" s="1022"/>
      <c r="O8" s="40">
        <v>2</v>
      </c>
      <c r="P8" s="40">
        <v>0</v>
      </c>
    </row>
    <row r="9" spans="1:16" ht="7.5" customHeight="1" thickBot="1">
      <c r="A9" s="3"/>
      <c r="B9" s="3"/>
      <c r="C9" s="29"/>
      <c r="D9" s="29"/>
      <c r="K9" s="2"/>
      <c r="L9" s="2"/>
      <c r="N9" s="2"/>
      <c r="O9" s="29"/>
      <c r="P9" s="29"/>
    </row>
    <row r="10" spans="1:16" ht="18" customHeight="1">
      <c r="A10" s="987" t="s">
        <v>13</v>
      </c>
      <c r="B10" s="989" t="s">
        <v>14</v>
      </c>
      <c r="C10" s="991" t="s">
        <v>15</v>
      </c>
      <c r="D10" s="992"/>
      <c r="E10" s="992"/>
      <c r="F10" s="992"/>
      <c r="G10" s="992"/>
      <c r="H10" s="992"/>
      <c r="I10" s="993"/>
      <c r="J10" s="994" t="s">
        <v>16</v>
      </c>
      <c r="K10" s="992"/>
      <c r="L10" s="992"/>
      <c r="M10" s="992"/>
      <c r="N10" s="992"/>
      <c r="O10" s="992"/>
      <c r="P10" s="993"/>
    </row>
    <row r="11" spans="1:16" ht="12.75" customHeight="1">
      <c r="A11" s="988"/>
      <c r="B11" s="990"/>
      <c r="C11" s="995" t="s">
        <v>17</v>
      </c>
      <c r="D11" s="996"/>
      <c r="E11" s="996"/>
      <c r="F11" s="4"/>
      <c r="G11" s="4"/>
      <c r="H11" s="4"/>
      <c r="I11" s="630" t="s">
        <v>17</v>
      </c>
      <c r="J11" s="32" t="s">
        <v>17</v>
      </c>
      <c r="K11" s="4"/>
      <c r="L11" s="4"/>
      <c r="M11" s="4"/>
      <c r="N11" s="996" t="s">
        <v>17</v>
      </c>
      <c r="O11" s="996"/>
      <c r="P11" s="997"/>
    </row>
    <row r="12" spans="1:16" ht="12.75" customHeight="1">
      <c r="A12" s="988"/>
      <c r="B12" s="990"/>
      <c r="C12" s="998" t="s">
        <v>9</v>
      </c>
      <c r="D12" s="999"/>
      <c r="E12" s="999"/>
      <c r="F12" s="631" t="s">
        <v>18</v>
      </c>
      <c r="G12" s="631" t="s">
        <v>19</v>
      </c>
      <c r="H12" s="631" t="s">
        <v>20</v>
      </c>
      <c r="I12" s="634" t="s">
        <v>21</v>
      </c>
      <c r="J12" s="33" t="s">
        <v>9</v>
      </c>
      <c r="K12" s="631" t="s">
        <v>18</v>
      </c>
      <c r="L12" s="631" t="s">
        <v>19</v>
      </c>
      <c r="M12" s="631" t="s">
        <v>20</v>
      </c>
      <c r="N12" s="1004" t="s">
        <v>21</v>
      </c>
      <c r="O12" s="1004"/>
      <c r="P12" s="1005"/>
    </row>
    <row r="13" spans="1:16" ht="12.75" customHeight="1">
      <c r="A13" s="988"/>
      <c r="B13" s="990"/>
      <c r="C13" s="1006" t="s">
        <v>22</v>
      </c>
      <c r="D13" s="1007"/>
      <c r="E13" s="1007"/>
      <c r="F13" s="635"/>
      <c r="G13" s="635"/>
      <c r="H13" s="635"/>
      <c r="I13" s="636" t="s">
        <v>23</v>
      </c>
      <c r="J13" s="34" t="s">
        <v>22</v>
      </c>
      <c r="K13" s="635"/>
      <c r="L13" s="635"/>
      <c r="M13" s="635"/>
      <c r="N13" s="1007" t="s">
        <v>24</v>
      </c>
      <c r="O13" s="1007"/>
      <c r="P13" s="1008"/>
    </row>
    <row r="14" spans="1:16">
      <c r="A14" s="44" t="s">
        <v>25</v>
      </c>
      <c r="B14" s="45" t="s">
        <v>26</v>
      </c>
      <c r="C14" s="1009" t="s">
        <v>27</v>
      </c>
      <c r="D14" s="1010"/>
      <c r="E14" s="1010"/>
      <c r="F14" s="638" t="s">
        <v>28</v>
      </c>
      <c r="G14" s="638" t="s">
        <v>29</v>
      </c>
      <c r="H14" s="638" t="s">
        <v>30</v>
      </c>
      <c r="I14" s="46" t="s">
        <v>31</v>
      </c>
      <c r="J14" s="47" t="s">
        <v>32</v>
      </c>
      <c r="K14" s="638" t="s">
        <v>33</v>
      </c>
      <c r="L14" s="638" t="s">
        <v>34</v>
      </c>
      <c r="M14" s="638" t="s">
        <v>35</v>
      </c>
      <c r="N14" s="1011" t="s">
        <v>36</v>
      </c>
      <c r="O14" s="1010"/>
      <c r="P14" s="1012"/>
    </row>
    <row r="15" spans="1:16" ht="30" customHeight="1">
      <c r="A15" s="5"/>
      <c r="B15" s="6" t="s">
        <v>37</v>
      </c>
      <c r="C15" s="1013">
        <f>SUM(C17,C20)</f>
        <v>659</v>
      </c>
      <c r="D15" s="1014"/>
      <c r="E15" s="1014"/>
      <c r="F15" s="639">
        <f>SUM(F17,F20)</f>
        <v>254</v>
      </c>
      <c r="G15" s="639">
        <f>SUM(G17,G20)</f>
        <v>0</v>
      </c>
      <c r="H15" s="639">
        <f>SUM(H17,H20)</f>
        <v>0</v>
      </c>
      <c r="I15" s="41">
        <f>SUM(I17,I20)</f>
        <v>405</v>
      </c>
      <c r="J15" s="7">
        <f>SUM(J17,J20)</f>
        <v>0</v>
      </c>
      <c r="K15" s="41">
        <f t="shared" ref="K15:N15" si="0">SUM(K17,K20)</f>
        <v>0</v>
      </c>
      <c r="L15" s="41">
        <f t="shared" si="0"/>
        <v>45</v>
      </c>
      <c r="M15" s="7">
        <f t="shared" si="0"/>
        <v>0</v>
      </c>
      <c r="N15" s="1015">
        <f t="shared" si="0"/>
        <v>45</v>
      </c>
      <c r="O15" s="1016"/>
      <c r="P15" s="1017"/>
    </row>
    <row r="16" spans="1:16" ht="25.5" customHeight="1">
      <c r="A16" s="9">
        <v>1</v>
      </c>
      <c r="B16" s="10" t="s">
        <v>38</v>
      </c>
      <c r="C16" s="1029"/>
      <c r="D16" s="1030"/>
      <c r="E16" s="1030"/>
      <c r="F16" s="645"/>
      <c r="G16" s="645"/>
      <c r="H16" s="645"/>
      <c r="I16" s="35"/>
      <c r="J16" s="644"/>
      <c r="K16" s="645"/>
      <c r="L16" s="645"/>
      <c r="M16" s="645"/>
      <c r="N16" s="1030"/>
      <c r="O16" s="1030"/>
      <c r="P16" s="1031"/>
    </row>
    <row r="17" spans="1:16" ht="12.75" customHeight="1">
      <c r="A17" s="11"/>
      <c r="B17" s="10" t="s">
        <v>39</v>
      </c>
      <c r="C17" s="1027">
        <f>SUM(C18:E19)</f>
        <v>0</v>
      </c>
      <c r="D17" s="1028"/>
      <c r="E17" s="1028"/>
      <c r="F17" s="643">
        <f>SUM(F18:F19)</f>
        <v>0</v>
      </c>
      <c r="G17" s="643">
        <f t="shared" ref="G17:H17" si="1">SUM(G18:G19)</f>
        <v>0</v>
      </c>
      <c r="H17" s="643">
        <f t="shared" si="1"/>
        <v>0</v>
      </c>
      <c r="I17" s="665">
        <f>SUM(C17-F17+G17-H17)</f>
        <v>0</v>
      </c>
      <c r="J17" s="653">
        <f>SUM(J18:J19)</f>
        <v>0</v>
      </c>
      <c r="K17" s="643">
        <f t="shared" ref="K17:M17" si="2">SUM(K18:K19)</f>
        <v>0</v>
      </c>
      <c r="L17" s="643">
        <f t="shared" si="2"/>
        <v>0</v>
      </c>
      <c r="M17" s="653">
        <f t="shared" si="2"/>
        <v>0</v>
      </c>
      <c r="N17" s="1025">
        <f>SUM(N18:P19)</f>
        <v>0</v>
      </c>
      <c r="O17" s="1025"/>
      <c r="P17" s="1026"/>
    </row>
    <row r="18" spans="1:16" ht="12.75" customHeight="1">
      <c r="A18" s="11"/>
      <c r="B18" s="12" t="s">
        <v>40</v>
      </c>
      <c r="C18" s="1023">
        <v>0</v>
      </c>
      <c r="D18" s="1024"/>
      <c r="E18" s="1024"/>
      <c r="F18" s="640">
        <v>0</v>
      </c>
      <c r="G18" s="640">
        <v>0</v>
      </c>
      <c r="H18" s="640">
        <v>0</v>
      </c>
      <c r="I18" s="42">
        <f t="shared" ref="I18:I22" si="3">SUM(C18-F18+G18-H18)</f>
        <v>0</v>
      </c>
      <c r="J18" s="153">
        <v>0</v>
      </c>
      <c r="K18" s="153">
        <v>0</v>
      </c>
      <c r="L18" s="153">
        <v>0</v>
      </c>
      <c r="M18" s="153">
        <v>0</v>
      </c>
      <c r="N18" s="1025">
        <f>SUM(J18-K18+L18-M18)</f>
        <v>0</v>
      </c>
      <c r="O18" s="1025"/>
      <c r="P18" s="1026"/>
    </row>
    <row r="19" spans="1:16" ht="12.75" customHeight="1">
      <c r="A19" s="11"/>
      <c r="B19" s="12" t="s">
        <v>41</v>
      </c>
      <c r="C19" s="1023">
        <v>0</v>
      </c>
      <c r="D19" s="1024"/>
      <c r="E19" s="1024"/>
      <c r="F19" s="640">
        <v>0</v>
      </c>
      <c r="G19" s="640">
        <v>0</v>
      </c>
      <c r="H19" s="640">
        <v>0</v>
      </c>
      <c r="I19" s="42">
        <f t="shared" si="3"/>
        <v>0</v>
      </c>
      <c r="J19" s="153">
        <v>0</v>
      </c>
      <c r="K19" s="153">
        <v>0</v>
      </c>
      <c r="L19" s="153">
        <v>0</v>
      </c>
      <c r="M19" s="153">
        <v>0</v>
      </c>
      <c r="N19" s="1025">
        <f>SUM(J19-K19+L19-M19)</f>
        <v>0</v>
      </c>
      <c r="O19" s="1025"/>
      <c r="P19" s="1026"/>
    </row>
    <row r="20" spans="1:16" ht="12.75" customHeight="1">
      <c r="A20" s="11"/>
      <c r="B20" s="10" t="s">
        <v>42</v>
      </c>
      <c r="C20" s="1027">
        <f>SUM(C21:E22)</f>
        <v>659</v>
      </c>
      <c r="D20" s="1028"/>
      <c r="E20" s="1028"/>
      <c r="F20" s="643">
        <f>SUM(F21:F22)</f>
        <v>254</v>
      </c>
      <c r="G20" s="643">
        <f>SUM(G21:G22)</f>
        <v>0</v>
      </c>
      <c r="H20" s="643">
        <f t="shared" ref="H20" si="4">SUM(H21:H22)</f>
        <v>0</v>
      </c>
      <c r="I20" s="665">
        <f t="shared" si="3"/>
        <v>405</v>
      </c>
      <c r="J20" s="13">
        <f>SUM(J21:J22)</f>
        <v>0</v>
      </c>
      <c r="K20" s="48">
        <f t="shared" ref="K20:M20" si="5">SUM(K21:K22)</f>
        <v>0</v>
      </c>
      <c r="L20" s="48">
        <f t="shared" si="5"/>
        <v>45</v>
      </c>
      <c r="M20" s="13">
        <f t="shared" si="5"/>
        <v>0</v>
      </c>
      <c r="N20" s="1025">
        <f>SUM(N21:P22)</f>
        <v>45</v>
      </c>
      <c r="O20" s="1025"/>
      <c r="P20" s="1026"/>
    </row>
    <row r="21" spans="1:16" ht="12.75" customHeight="1">
      <c r="A21" s="11"/>
      <c r="B21" s="12" t="s">
        <v>40</v>
      </c>
      <c r="C21" s="1023">
        <v>659</v>
      </c>
      <c r="D21" s="1024"/>
      <c r="E21" s="1024"/>
      <c r="F21" s="640">
        <v>254</v>
      </c>
      <c r="G21" s="640">
        <v>0</v>
      </c>
      <c r="H21" s="640">
        <v>0</v>
      </c>
      <c r="I21" s="42">
        <f t="shared" si="3"/>
        <v>405</v>
      </c>
      <c r="J21" s="36">
        <v>0</v>
      </c>
      <c r="K21" s="640">
        <v>0</v>
      </c>
      <c r="L21" s="640">
        <v>45</v>
      </c>
      <c r="M21" s="654">
        <v>0</v>
      </c>
      <c r="N21" s="1025">
        <f>SUM(J21-K21+L21-M21)</f>
        <v>45</v>
      </c>
      <c r="O21" s="1025"/>
      <c r="P21" s="1026"/>
    </row>
    <row r="22" spans="1:16" ht="15">
      <c r="A22" s="11"/>
      <c r="B22" s="12" t="s">
        <v>41</v>
      </c>
      <c r="C22" s="1023">
        <v>0</v>
      </c>
      <c r="D22" s="1024"/>
      <c r="E22" s="1024"/>
      <c r="F22" s="640">
        <v>0</v>
      </c>
      <c r="G22" s="640">
        <v>0</v>
      </c>
      <c r="H22" s="640">
        <v>0</v>
      </c>
      <c r="I22" s="42">
        <f t="shared" si="3"/>
        <v>0</v>
      </c>
      <c r="J22" s="36">
        <v>0</v>
      </c>
      <c r="K22" s="654">
        <v>0</v>
      </c>
      <c r="L22" s="654">
        <v>0</v>
      </c>
      <c r="M22" s="654">
        <v>0</v>
      </c>
      <c r="N22" s="1025">
        <f>SUM(J22-K22+L22-M22)</f>
        <v>0</v>
      </c>
      <c r="O22" s="1025"/>
      <c r="P22" s="1026"/>
    </row>
    <row r="23" spans="1:16">
      <c r="A23" s="9">
        <v>2</v>
      </c>
      <c r="B23" s="10" t="s">
        <v>43</v>
      </c>
      <c r="C23" s="1038"/>
      <c r="D23" s="1039"/>
      <c r="E23" s="1039"/>
      <c r="F23" s="1038"/>
      <c r="G23" s="1039"/>
      <c r="H23" s="1039"/>
      <c r="I23" s="50"/>
      <c r="J23" s="644"/>
      <c r="K23" s="645"/>
      <c r="L23" s="645"/>
      <c r="M23" s="645"/>
      <c r="N23" s="1032"/>
      <c r="O23" s="1032"/>
      <c r="P23" s="1033"/>
    </row>
    <row r="24" spans="1:16" ht="14.25">
      <c r="A24" s="11"/>
      <c r="B24" s="12" t="s">
        <v>44</v>
      </c>
      <c r="C24" s="1023">
        <v>0</v>
      </c>
      <c r="D24" s="1024"/>
      <c r="E24" s="1024"/>
      <c r="F24" s="640">
        <v>0</v>
      </c>
      <c r="G24" s="640">
        <v>0</v>
      </c>
      <c r="H24" s="640">
        <v>0</v>
      </c>
      <c r="I24" s="665">
        <f t="shared" ref="I24:I27" si="6">SUM(C24-F24+G24-H24)</f>
        <v>0</v>
      </c>
      <c r="J24" s="644"/>
      <c r="K24" s="645"/>
      <c r="L24" s="645"/>
      <c r="M24" s="645"/>
      <c r="N24" s="1032"/>
      <c r="O24" s="1032"/>
      <c r="P24" s="1033"/>
    </row>
    <row r="25" spans="1:16" ht="12.75" customHeight="1">
      <c r="A25" s="11"/>
      <c r="B25" s="12" t="s">
        <v>45</v>
      </c>
      <c r="C25" s="1023">
        <v>659</v>
      </c>
      <c r="D25" s="1024"/>
      <c r="E25" s="1024"/>
      <c r="F25" s="640">
        <v>254</v>
      </c>
      <c r="G25" s="640">
        <v>0</v>
      </c>
      <c r="H25" s="640">
        <v>0</v>
      </c>
      <c r="I25" s="665">
        <f t="shared" si="6"/>
        <v>405</v>
      </c>
      <c r="J25" s="644"/>
      <c r="K25" s="645"/>
      <c r="L25" s="645"/>
      <c r="M25" s="645"/>
      <c r="N25" s="1032"/>
      <c r="O25" s="1032"/>
      <c r="P25" s="1033"/>
    </row>
    <row r="26" spans="1:16" ht="12.75" customHeight="1">
      <c r="A26" s="9"/>
      <c r="B26" s="12" t="s">
        <v>46</v>
      </c>
      <c r="C26" s="1023">
        <v>0</v>
      </c>
      <c r="D26" s="1024"/>
      <c r="E26" s="1024"/>
      <c r="F26" s="640">
        <v>0</v>
      </c>
      <c r="G26" s="640">
        <v>0</v>
      </c>
      <c r="H26" s="640">
        <v>0</v>
      </c>
      <c r="I26" s="665">
        <f t="shared" si="6"/>
        <v>0</v>
      </c>
      <c r="J26" s="644"/>
      <c r="K26" s="645"/>
      <c r="L26" s="645"/>
      <c r="M26" s="645"/>
      <c r="N26" s="1032"/>
      <c r="O26" s="1032"/>
      <c r="P26" s="1033"/>
    </row>
    <row r="27" spans="1:16" ht="14.25">
      <c r="A27" s="14"/>
      <c r="B27" s="15" t="s">
        <v>47</v>
      </c>
      <c r="C27" s="1034">
        <v>0</v>
      </c>
      <c r="D27" s="1035"/>
      <c r="E27" s="1035"/>
      <c r="F27" s="648">
        <v>0</v>
      </c>
      <c r="G27" s="648">
        <v>0</v>
      </c>
      <c r="H27" s="648">
        <v>0</v>
      </c>
      <c r="I27" s="665">
        <f t="shared" si="6"/>
        <v>0</v>
      </c>
      <c r="J27" s="37"/>
      <c r="K27" s="16"/>
      <c r="L27" s="16"/>
      <c r="M27" s="16"/>
      <c r="N27" s="1036"/>
      <c r="O27" s="1036"/>
      <c r="P27" s="1037"/>
    </row>
    <row r="28" spans="1:16" ht="15" thickBot="1">
      <c r="A28" s="17">
        <v>3</v>
      </c>
      <c r="B28" s="18" t="s">
        <v>48</v>
      </c>
      <c r="C28" s="1040">
        <v>0</v>
      </c>
      <c r="D28" s="1041"/>
      <c r="E28" s="1041"/>
      <c r="F28" s="51">
        <v>0</v>
      </c>
      <c r="G28" s="51">
        <v>0</v>
      </c>
      <c r="H28" s="650"/>
      <c r="I28" s="38"/>
      <c r="J28" s="39"/>
      <c r="K28" s="671"/>
      <c r="L28" s="671"/>
      <c r="M28" s="671"/>
      <c r="N28" s="1042"/>
      <c r="O28" s="1042"/>
      <c r="P28" s="1043"/>
    </row>
    <row r="29" spans="1:16">
      <c r="B29" s="632" t="s">
        <v>49</v>
      </c>
      <c r="C29" s="1044">
        <f>SUM(C24:E27)-C15</f>
        <v>0</v>
      </c>
      <c r="D29" s="1045"/>
      <c r="E29" s="1045"/>
      <c r="F29" s="24">
        <f>SUM(F24:F27)-F15</f>
        <v>0</v>
      </c>
      <c r="G29" s="24">
        <f>SUM(G24:G27)-G15</f>
        <v>0</v>
      </c>
      <c r="H29" s="24">
        <f t="shared" ref="H29:I29" si="7">SUM(H24:H27)-H15</f>
        <v>0</v>
      </c>
      <c r="I29" s="24">
        <f t="shared" si="7"/>
        <v>0</v>
      </c>
      <c r="J29" s="8"/>
      <c r="K29" s="8"/>
      <c r="L29" s="8"/>
      <c r="M29" s="8"/>
      <c r="N29" s="1046"/>
      <c r="O29" s="1046"/>
      <c r="P29" s="1046"/>
    </row>
    <row r="33" spans="1:16" ht="12.75" customHeight="1"/>
    <row r="34" spans="1:16" ht="12.75" customHeight="1"/>
    <row r="36" spans="1:16" ht="12.75" customHeight="1">
      <c r="A36" s="1000" t="s">
        <v>0</v>
      </c>
      <c r="B36" s="1000"/>
      <c r="F36" s="1" t="s">
        <v>1</v>
      </c>
      <c r="M36" s="1001" t="s">
        <v>2</v>
      </c>
      <c r="N36" s="1001"/>
      <c r="O36" s="1001"/>
      <c r="P36" s="1001"/>
    </row>
    <row r="37" spans="1:16" ht="12.75" customHeight="1">
      <c r="A37" s="1000" t="s">
        <v>3</v>
      </c>
      <c r="B37" s="1000"/>
      <c r="M37" s="1001"/>
      <c r="N37" s="1001"/>
      <c r="O37" s="1001"/>
      <c r="P37" s="1001"/>
    </row>
    <row r="38" spans="1:16">
      <c r="A38" s="1000" t="s">
        <v>4</v>
      </c>
      <c r="B38" s="1000"/>
    </row>
    <row r="39" spans="1:16" ht="12.75" customHeight="1">
      <c r="F39" s="1002" t="s">
        <v>5</v>
      </c>
      <c r="G39" s="1002"/>
      <c r="H39" s="1002"/>
      <c r="I39" s="1002"/>
      <c r="J39" s="1002"/>
      <c r="K39" s="1002"/>
      <c r="L39" s="1002"/>
    </row>
    <row r="40" spans="1:16" ht="12.75" customHeight="1">
      <c r="F40" s="1003" t="s">
        <v>6</v>
      </c>
      <c r="G40" s="1003"/>
      <c r="H40" s="1003"/>
      <c r="I40" s="1003"/>
      <c r="J40" s="1003"/>
      <c r="K40" s="1003"/>
      <c r="L40" s="1003"/>
    </row>
    <row r="41" spans="1:16" ht="15" customHeight="1">
      <c r="A41" s="1" t="s">
        <v>7</v>
      </c>
      <c r="C41" s="27"/>
      <c r="D41" s="637">
        <v>1</v>
      </c>
      <c r="E41" s="637">
        <v>5</v>
      </c>
      <c r="K41" s="2"/>
      <c r="L41" s="2"/>
      <c r="M41" s="2"/>
      <c r="N41" s="2"/>
      <c r="O41" s="2"/>
      <c r="P41" s="2"/>
    </row>
    <row r="42" spans="1:16" ht="18" customHeight="1">
      <c r="A42" s="3" t="s">
        <v>8</v>
      </c>
      <c r="B42" s="3"/>
      <c r="C42" s="28"/>
      <c r="D42" s="4">
        <v>0</v>
      </c>
      <c r="E42" s="4">
        <v>8</v>
      </c>
      <c r="I42" s="1018">
        <v>2</v>
      </c>
      <c r="K42" s="2"/>
      <c r="L42" s="23" t="s">
        <v>50</v>
      </c>
      <c r="M42" s="1019" t="str">
        <f>+M7</f>
        <v>: September</v>
      </c>
      <c r="N42" s="1020"/>
      <c r="O42" s="637">
        <f>+O7</f>
        <v>0</v>
      </c>
      <c r="P42" s="637">
        <f>+P7</f>
        <v>9</v>
      </c>
    </row>
    <row r="43" spans="1:16" s="3" customFormat="1" ht="12.75" customHeight="1">
      <c r="A43" s="3" t="s">
        <v>62</v>
      </c>
      <c r="C43" s="40">
        <v>0</v>
      </c>
      <c r="D43" s="40">
        <v>1</v>
      </c>
      <c r="E43" s="40">
        <v>1</v>
      </c>
      <c r="I43" s="1018"/>
      <c r="J43" s="69"/>
      <c r="K43" s="70"/>
      <c r="L43" s="71" t="s">
        <v>12</v>
      </c>
      <c r="M43" s="1021" t="str">
        <f>+M8</f>
        <v>: 2020</v>
      </c>
      <c r="N43" s="1022"/>
      <c r="O43" s="40">
        <f>+O8</f>
        <v>2</v>
      </c>
      <c r="P43" s="40">
        <f>+P8</f>
        <v>0</v>
      </c>
    </row>
    <row r="44" spans="1:16" ht="13.5" thickBot="1">
      <c r="C44" s="29"/>
      <c r="D44" s="29"/>
      <c r="K44" s="2"/>
      <c r="L44" s="2"/>
      <c r="N44" s="2"/>
      <c r="O44" s="29"/>
      <c r="P44" s="29"/>
    </row>
    <row r="45" spans="1:16" ht="12.75" customHeight="1">
      <c r="A45" s="987" t="s">
        <v>13</v>
      </c>
      <c r="B45" s="989" t="s">
        <v>14</v>
      </c>
      <c r="C45" s="991" t="s">
        <v>15</v>
      </c>
      <c r="D45" s="992"/>
      <c r="E45" s="992"/>
      <c r="F45" s="992"/>
      <c r="G45" s="992"/>
      <c r="H45" s="992"/>
      <c r="I45" s="993"/>
      <c r="J45" s="994" t="s">
        <v>16</v>
      </c>
      <c r="K45" s="992"/>
      <c r="L45" s="992"/>
      <c r="M45" s="992"/>
      <c r="N45" s="992"/>
      <c r="O45" s="992"/>
      <c r="P45" s="993"/>
    </row>
    <row r="46" spans="1:16" ht="12.75" customHeight="1">
      <c r="A46" s="988"/>
      <c r="B46" s="990"/>
      <c r="C46" s="995" t="s">
        <v>17</v>
      </c>
      <c r="D46" s="996"/>
      <c r="E46" s="996"/>
      <c r="F46" s="4"/>
      <c r="G46" s="4"/>
      <c r="H46" s="4"/>
      <c r="I46" s="630" t="s">
        <v>17</v>
      </c>
      <c r="J46" s="32" t="s">
        <v>17</v>
      </c>
      <c r="K46" s="4"/>
      <c r="L46" s="4"/>
      <c r="M46" s="4"/>
      <c r="N46" s="996" t="s">
        <v>17</v>
      </c>
      <c r="O46" s="996"/>
      <c r="P46" s="997"/>
    </row>
    <row r="47" spans="1:16" ht="12.75" customHeight="1">
      <c r="A47" s="988"/>
      <c r="B47" s="990"/>
      <c r="C47" s="998" t="s">
        <v>9</v>
      </c>
      <c r="D47" s="999"/>
      <c r="E47" s="999"/>
      <c r="F47" s="631" t="s">
        <v>18</v>
      </c>
      <c r="G47" s="631" t="s">
        <v>19</v>
      </c>
      <c r="H47" s="631" t="s">
        <v>20</v>
      </c>
      <c r="I47" s="634" t="s">
        <v>21</v>
      </c>
      <c r="J47" s="33" t="s">
        <v>9</v>
      </c>
      <c r="K47" s="631" t="s">
        <v>18</v>
      </c>
      <c r="L47" s="631" t="s">
        <v>19</v>
      </c>
      <c r="M47" s="631" t="s">
        <v>20</v>
      </c>
      <c r="N47" s="1004" t="s">
        <v>21</v>
      </c>
      <c r="O47" s="1004"/>
      <c r="P47" s="1005"/>
    </row>
    <row r="48" spans="1:16" ht="12.75" customHeight="1">
      <c r="A48" s="988"/>
      <c r="B48" s="990"/>
      <c r="C48" s="1006" t="s">
        <v>22</v>
      </c>
      <c r="D48" s="1007"/>
      <c r="E48" s="1007"/>
      <c r="F48" s="635"/>
      <c r="G48" s="635"/>
      <c r="H48" s="635"/>
      <c r="I48" s="636" t="s">
        <v>23</v>
      </c>
      <c r="J48" s="34" t="s">
        <v>22</v>
      </c>
      <c r="K48" s="635"/>
      <c r="L48" s="635"/>
      <c r="M48" s="635"/>
      <c r="N48" s="1007" t="s">
        <v>24</v>
      </c>
      <c r="O48" s="1007"/>
      <c r="P48" s="1008"/>
    </row>
    <row r="49" spans="1:16" ht="12.75" customHeight="1">
      <c r="A49" s="44" t="s">
        <v>25</v>
      </c>
      <c r="B49" s="45" t="s">
        <v>26</v>
      </c>
      <c r="C49" s="1009" t="s">
        <v>27</v>
      </c>
      <c r="D49" s="1010"/>
      <c r="E49" s="1010"/>
      <c r="F49" s="638" t="s">
        <v>28</v>
      </c>
      <c r="G49" s="638" t="s">
        <v>29</v>
      </c>
      <c r="H49" s="638" t="s">
        <v>30</v>
      </c>
      <c r="I49" s="46" t="s">
        <v>31</v>
      </c>
      <c r="J49" s="47" t="s">
        <v>32</v>
      </c>
      <c r="K49" s="638" t="s">
        <v>33</v>
      </c>
      <c r="L49" s="638" t="s">
        <v>34</v>
      </c>
      <c r="M49" s="638" t="s">
        <v>35</v>
      </c>
      <c r="N49" s="1011" t="s">
        <v>36</v>
      </c>
      <c r="O49" s="1010"/>
      <c r="P49" s="1012"/>
    </row>
    <row r="50" spans="1:16" ht="12.75" customHeight="1">
      <c r="A50" s="5"/>
      <c r="B50" s="6" t="s">
        <v>37</v>
      </c>
      <c r="C50" s="1047">
        <f>SUM(C52,C55)</f>
        <v>80</v>
      </c>
      <c r="D50" s="1048"/>
      <c r="E50" s="1048"/>
      <c r="F50" s="652">
        <f>SUM(F52,F55)</f>
        <v>0</v>
      </c>
      <c r="G50" s="652">
        <f>SUM(G52,G55)</f>
        <v>66</v>
      </c>
      <c r="H50" s="652">
        <f>SUM(H52,H55)</f>
        <v>0</v>
      </c>
      <c r="I50" s="7">
        <f>SUM(I52,I55)</f>
        <v>146</v>
      </c>
      <c r="J50" s="7">
        <f>SUM(J52,J55)</f>
        <v>20</v>
      </c>
      <c r="K50" s="7">
        <f t="shared" ref="K50:N50" si="8">SUM(K52,K55)</f>
        <v>0</v>
      </c>
      <c r="L50" s="7">
        <f t="shared" si="8"/>
        <v>200</v>
      </c>
      <c r="M50" s="7">
        <f t="shared" si="8"/>
        <v>0</v>
      </c>
      <c r="N50" s="1015">
        <f t="shared" si="8"/>
        <v>220</v>
      </c>
      <c r="O50" s="1016"/>
      <c r="P50" s="1017"/>
    </row>
    <row r="51" spans="1:16" ht="12.75" customHeight="1">
      <c r="A51" s="9">
        <v>1</v>
      </c>
      <c r="B51" s="10" t="s">
        <v>38</v>
      </c>
      <c r="C51" s="1029"/>
      <c r="D51" s="1030"/>
      <c r="E51" s="1030"/>
      <c r="F51" s="645"/>
      <c r="G51" s="645"/>
      <c r="H51" s="645"/>
      <c r="I51" s="35"/>
      <c r="J51" s="644"/>
      <c r="K51" s="645"/>
      <c r="L51" s="645"/>
      <c r="M51" s="645"/>
      <c r="N51" s="1030"/>
      <c r="O51" s="1030"/>
      <c r="P51" s="1031"/>
    </row>
    <row r="52" spans="1:16" ht="12.75" customHeight="1">
      <c r="A52" s="11"/>
      <c r="B52" s="10" t="s">
        <v>39</v>
      </c>
      <c r="C52" s="1049">
        <f>SUM(C53:E54)</f>
        <v>0</v>
      </c>
      <c r="D52" s="1050"/>
      <c r="E52" s="1050"/>
      <c r="F52" s="653">
        <f>SUM(F53:F54)</f>
        <v>0</v>
      </c>
      <c r="G52" s="653">
        <f t="shared" ref="G52:H52" si="9">SUM(G53:G54)</f>
        <v>0</v>
      </c>
      <c r="H52" s="653">
        <f t="shared" si="9"/>
        <v>0</v>
      </c>
      <c r="I52" s="642">
        <f>SUM(C52-F52+G52-H52)</f>
        <v>0</v>
      </c>
      <c r="J52" s="653">
        <f>SUM(J53:J54)</f>
        <v>0</v>
      </c>
      <c r="K52" s="653">
        <f t="shared" ref="K52:M52" si="10">SUM(K53:K54)</f>
        <v>0</v>
      </c>
      <c r="L52" s="653">
        <f t="shared" si="10"/>
        <v>0</v>
      </c>
      <c r="M52" s="653">
        <f t="shared" si="10"/>
        <v>0</v>
      </c>
      <c r="N52" s="1025">
        <f>SUM(N53:P54)</f>
        <v>0</v>
      </c>
      <c r="O52" s="1025"/>
      <c r="P52" s="1026"/>
    </row>
    <row r="53" spans="1:16" ht="12.75" customHeight="1">
      <c r="A53" s="11"/>
      <c r="B53" s="12" t="s">
        <v>40</v>
      </c>
      <c r="C53" s="1051">
        <v>0</v>
      </c>
      <c r="D53" s="1052"/>
      <c r="E53" s="1052"/>
      <c r="F53" s="654">
        <v>0</v>
      </c>
      <c r="G53" s="654">
        <v>0</v>
      </c>
      <c r="H53" s="654">
        <v>0</v>
      </c>
      <c r="I53" s="669">
        <f t="shared" ref="I53:I57" si="11">SUM(C53-F53+G53-H53)</f>
        <v>0</v>
      </c>
      <c r="J53" s="153">
        <v>0</v>
      </c>
      <c r="K53" s="153">
        <v>0</v>
      </c>
      <c r="L53" s="153">
        <v>0</v>
      </c>
      <c r="M53" s="153">
        <v>0</v>
      </c>
      <c r="N53" s="1025">
        <f>SUM(J53-K53+L53-M53)</f>
        <v>0</v>
      </c>
      <c r="O53" s="1025"/>
      <c r="P53" s="1026"/>
    </row>
    <row r="54" spans="1:16" ht="12.75" customHeight="1">
      <c r="A54" s="11"/>
      <c r="B54" s="12" t="s">
        <v>41</v>
      </c>
      <c r="C54" s="1051">
        <v>0</v>
      </c>
      <c r="D54" s="1052"/>
      <c r="E54" s="1052"/>
      <c r="F54" s="654">
        <v>0</v>
      </c>
      <c r="G54" s="654">
        <v>0</v>
      </c>
      <c r="H54" s="654">
        <v>0</v>
      </c>
      <c r="I54" s="669">
        <f t="shared" si="11"/>
        <v>0</v>
      </c>
      <c r="J54" s="153">
        <v>0</v>
      </c>
      <c r="K54" s="153">
        <v>0</v>
      </c>
      <c r="L54" s="153">
        <v>0</v>
      </c>
      <c r="M54" s="153">
        <v>0</v>
      </c>
      <c r="N54" s="1025">
        <f>SUM(J54-K54+L54-M54)</f>
        <v>0</v>
      </c>
      <c r="O54" s="1025"/>
      <c r="P54" s="1026"/>
    </row>
    <row r="55" spans="1:16" ht="12.75" customHeight="1">
      <c r="A55" s="11"/>
      <c r="B55" s="10" t="s">
        <v>42</v>
      </c>
      <c r="C55" s="1049">
        <f>SUM(C56:E57)</f>
        <v>80</v>
      </c>
      <c r="D55" s="1050"/>
      <c r="E55" s="1050"/>
      <c r="F55" s="653">
        <f>SUM(F56:F57)</f>
        <v>0</v>
      </c>
      <c r="G55" s="653">
        <f t="shared" ref="G55:H55" si="12">SUM(G56:G57)</f>
        <v>66</v>
      </c>
      <c r="H55" s="653">
        <f t="shared" si="12"/>
        <v>0</v>
      </c>
      <c r="I55" s="642">
        <f t="shared" si="11"/>
        <v>146</v>
      </c>
      <c r="J55" s="13">
        <f>SUM(J56:J57)</f>
        <v>20</v>
      </c>
      <c r="K55" s="13">
        <f t="shared" ref="K55:M55" si="13">SUM(K56:K57)</f>
        <v>0</v>
      </c>
      <c r="L55" s="13">
        <f t="shared" si="13"/>
        <v>200</v>
      </c>
      <c r="M55" s="13">
        <f t="shared" si="13"/>
        <v>0</v>
      </c>
      <c r="N55" s="1025">
        <f>SUM(N56:P57)</f>
        <v>220</v>
      </c>
      <c r="O55" s="1025"/>
      <c r="P55" s="1026"/>
    </row>
    <row r="56" spans="1:16" ht="12.75" customHeight="1">
      <c r="A56" s="11"/>
      <c r="B56" s="12" t="s">
        <v>40</v>
      </c>
      <c r="C56" s="1051">
        <v>80</v>
      </c>
      <c r="D56" s="1052"/>
      <c r="E56" s="1052"/>
      <c r="F56" s="654">
        <v>0</v>
      </c>
      <c r="G56" s="654">
        <v>66</v>
      </c>
      <c r="H56" s="654">
        <v>0</v>
      </c>
      <c r="I56" s="669">
        <f t="shared" si="11"/>
        <v>146</v>
      </c>
      <c r="J56" s="36">
        <v>20</v>
      </c>
      <c r="K56" s="654">
        <v>0</v>
      </c>
      <c r="L56" s="654">
        <v>45</v>
      </c>
      <c r="M56" s="654">
        <v>0</v>
      </c>
      <c r="N56" s="1025">
        <f>SUM(J56-K56+L56-M56)</f>
        <v>65</v>
      </c>
      <c r="O56" s="1025"/>
      <c r="P56" s="1026"/>
    </row>
    <row r="57" spans="1:16" ht="12.75" customHeight="1">
      <c r="A57" s="11"/>
      <c r="B57" s="12" t="s">
        <v>41</v>
      </c>
      <c r="C57" s="1051">
        <v>0</v>
      </c>
      <c r="D57" s="1052"/>
      <c r="E57" s="1052"/>
      <c r="F57" s="654">
        <v>0</v>
      </c>
      <c r="G57" s="654">
        <v>0</v>
      </c>
      <c r="H57" s="654">
        <v>0</v>
      </c>
      <c r="I57" s="669">
        <f t="shared" si="11"/>
        <v>0</v>
      </c>
      <c r="J57" s="36">
        <v>0</v>
      </c>
      <c r="K57" s="654">
        <v>0</v>
      </c>
      <c r="L57" s="654">
        <v>155</v>
      </c>
      <c r="M57" s="654">
        <v>0</v>
      </c>
      <c r="N57" s="1025">
        <f>SUM(J57-K57+L57-M57)</f>
        <v>155</v>
      </c>
      <c r="O57" s="1025"/>
      <c r="P57" s="1026"/>
    </row>
    <row r="58" spans="1:16" ht="12.75" customHeight="1">
      <c r="A58" s="9">
        <v>2</v>
      </c>
      <c r="B58" s="10" t="s">
        <v>43</v>
      </c>
      <c r="C58" s="1029"/>
      <c r="D58" s="1030"/>
      <c r="E58" s="1030"/>
      <c r="F58" s="645"/>
      <c r="G58" s="645"/>
      <c r="H58" s="645"/>
      <c r="I58" s="649"/>
      <c r="J58" s="644"/>
      <c r="K58" s="645"/>
      <c r="L58" s="645"/>
      <c r="M58" s="645"/>
      <c r="N58" s="1032"/>
      <c r="O58" s="1032"/>
      <c r="P58" s="1033"/>
    </row>
    <row r="59" spans="1:16" ht="12.75" customHeight="1">
      <c r="A59" s="11"/>
      <c r="B59" s="12" t="s">
        <v>44</v>
      </c>
      <c r="C59" s="1051">
        <v>0</v>
      </c>
      <c r="D59" s="1052"/>
      <c r="E59" s="1052"/>
      <c r="F59" s="654">
        <v>0</v>
      </c>
      <c r="G59" s="654">
        <v>0</v>
      </c>
      <c r="H59" s="654">
        <v>0</v>
      </c>
      <c r="I59" s="642">
        <f t="shared" ref="I59:I62" si="14">SUM(C59-F59+G59-H59)</f>
        <v>0</v>
      </c>
      <c r="J59" s="644"/>
      <c r="K59" s="645"/>
      <c r="L59" s="645"/>
      <c r="M59" s="645"/>
      <c r="N59" s="1032"/>
      <c r="O59" s="1032"/>
      <c r="P59" s="1033"/>
    </row>
    <row r="60" spans="1:16" ht="12.75" customHeight="1">
      <c r="A60" s="11"/>
      <c r="B60" s="12" t="s">
        <v>45</v>
      </c>
      <c r="C60" s="1051">
        <v>80</v>
      </c>
      <c r="D60" s="1052"/>
      <c r="E60" s="1052"/>
      <c r="F60" s="654">
        <v>0</v>
      </c>
      <c r="G60" s="654">
        <v>66</v>
      </c>
      <c r="H60" s="654">
        <v>0</v>
      </c>
      <c r="I60" s="642">
        <f t="shared" si="14"/>
        <v>146</v>
      </c>
      <c r="J60" s="644"/>
      <c r="K60" s="645"/>
      <c r="L60" s="645"/>
      <c r="M60" s="645"/>
      <c r="N60" s="1032"/>
      <c r="O60" s="1032"/>
      <c r="P60" s="1033"/>
    </row>
    <row r="61" spans="1:16" ht="12.75" customHeight="1">
      <c r="A61" s="9"/>
      <c r="B61" s="12" t="s">
        <v>46</v>
      </c>
      <c r="C61" s="1051">
        <v>0</v>
      </c>
      <c r="D61" s="1052"/>
      <c r="E61" s="1052"/>
      <c r="F61" s="654">
        <v>0</v>
      </c>
      <c r="G61" s="654">
        <v>0</v>
      </c>
      <c r="H61" s="654">
        <v>0</v>
      </c>
      <c r="I61" s="642">
        <f t="shared" si="14"/>
        <v>0</v>
      </c>
      <c r="J61" s="644"/>
      <c r="K61" s="645"/>
      <c r="L61" s="645"/>
      <c r="M61" s="645"/>
      <c r="N61" s="1032"/>
      <c r="O61" s="1032"/>
      <c r="P61" s="1033"/>
    </row>
    <row r="62" spans="1:16" ht="14.25">
      <c r="A62" s="14"/>
      <c r="B62" s="15" t="s">
        <v>47</v>
      </c>
      <c r="C62" s="1053">
        <v>0</v>
      </c>
      <c r="D62" s="1054"/>
      <c r="E62" s="1054"/>
      <c r="F62" s="655">
        <v>0</v>
      </c>
      <c r="G62" s="655">
        <v>0</v>
      </c>
      <c r="H62" s="655">
        <v>0</v>
      </c>
      <c r="I62" s="642">
        <f t="shared" si="14"/>
        <v>0</v>
      </c>
      <c r="J62" s="37"/>
      <c r="K62" s="16"/>
      <c r="L62" s="16"/>
      <c r="M62" s="16"/>
      <c r="N62" s="1036"/>
      <c r="O62" s="1036"/>
      <c r="P62" s="1037"/>
    </row>
    <row r="63" spans="1:16" ht="15" thickBot="1">
      <c r="A63" s="17">
        <v>3</v>
      </c>
      <c r="B63" s="18" t="s">
        <v>48</v>
      </c>
      <c r="C63" s="1040">
        <v>0</v>
      </c>
      <c r="D63" s="1041"/>
      <c r="E63" s="1041"/>
      <c r="F63" s="25">
        <v>0</v>
      </c>
      <c r="G63" s="25">
        <v>0</v>
      </c>
      <c r="H63" s="650"/>
      <c r="I63" s="38"/>
      <c r="J63" s="39"/>
      <c r="K63" s="671"/>
      <c r="L63" s="671"/>
      <c r="M63" s="671"/>
      <c r="N63" s="1042"/>
      <c r="O63" s="1042"/>
      <c r="P63" s="1043"/>
    </row>
    <row r="64" spans="1:16">
      <c r="B64" s="632" t="s">
        <v>49</v>
      </c>
      <c r="C64" s="1044">
        <f>SUM(C59:E62)-C50</f>
        <v>0</v>
      </c>
      <c r="D64" s="1045"/>
      <c r="E64" s="1045"/>
      <c r="F64" s="24">
        <f>SUM(F59:F62)-F50</f>
        <v>0</v>
      </c>
      <c r="G64" s="24">
        <f t="shared" ref="G64:I64" si="15">SUM(G59:G62)-G50</f>
        <v>0</v>
      </c>
      <c r="H64" s="24">
        <f t="shared" si="15"/>
        <v>0</v>
      </c>
      <c r="I64" s="24">
        <f t="shared" si="15"/>
        <v>0</v>
      </c>
      <c r="J64" s="8"/>
      <c r="K64" s="8"/>
      <c r="L64" s="8"/>
      <c r="M64" s="8"/>
      <c r="N64" s="1046"/>
      <c r="O64" s="1046"/>
      <c r="P64" s="1046"/>
    </row>
    <row r="65" spans="1:16" ht="12.75" customHeight="1">
      <c r="B65" s="632"/>
      <c r="C65" s="53"/>
      <c r="D65" s="54"/>
      <c r="E65" s="54"/>
      <c r="F65" s="24"/>
      <c r="G65" s="24"/>
      <c r="H65" s="24"/>
      <c r="I65" s="24"/>
      <c r="J65" s="8"/>
      <c r="K65" s="8"/>
      <c r="L65" s="8"/>
      <c r="M65" s="8"/>
      <c r="N65" s="651"/>
      <c r="O65" s="651"/>
      <c r="P65" s="651"/>
    </row>
    <row r="66" spans="1:16" ht="12.75" customHeight="1">
      <c r="B66" s="632"/>
      <c r="C66" s="53"/>
      <c r="D66" s="54"/>
      <c r="E66" s="54"/>
      <c r="F66" s="24"/>
      <c r="G66" s="24"/>
      <c r="H66" s="24"/>
      <c r="I66" s="24"/>
      <c r="J66" s="8"/>
      <c r="K66" s="8"/>
      <c r="L66" s="8"/>
      <c r="M66" s="8"/>
      <c r="N66" s="651"/>
      <c r="O66" s="651"/>
      <c r="P66" s="651"/>
    </row>
    <row r="71" spans="1:16" ht="12.75" customHeight="1">
      <c r="A71" s="1000" t="s">
        <v>0</v>
      </c>
      <c r="B71" s="1000"/>
      <c r="F71" s="1" t="s">
        <v>1</v>
      </c>
      <c r="M71" s="1001" t="s">
        <v>2</v>
      </c>
      <c r="N71" s="1001"/>
      <c r="O71" s="1001"/>
      <c r="P71" s="1001"/>
    </row>
    <row r="72" spans="1:16" ht="12.75" customHeight="1">
      <c r="A72" s="1000" t="s">
        <v>3</v>
      </c>
      <c r="B72" s="1000"/>
      <c r="G72" s="1" t="s">
        <v>1</v>
      </c>
      <c r="M72" s="1001"/>
      <c r="N72" s="1001"/>
      <c r="O72" s="1001"/>
      <c r="P72" s="1001"/>
    </row>
    <row r="73" spans="1:16" ht="7.5" customHeight="1">
      <c r="A73" s="1000" t="s">
        <v>4</v>
      </c>
      <c r="B73" s="1000"/>
    </row>
    <row r="74" spans="1:16" ht="18" customHeight="1">
      <c r="F74" s="1002" t="s">
        <v>5</v>
      </c>
      <c r="G74" s="1002"/>
      <c r="H74" s="1002"/>
      <c r="I74" s="1002"/>
      <c r="J74" s="1002"/>
      <c r="K74" s="1002"/>
      <c r="L74" s="1002"/>
    </row>
    <row r="75" spans="1:16" ht="12.75" customHeight="1">
      <c r="F75" s="1003" t="s">
        <v>6</v>
      </c>
      <c r="G75" s="1003"/>
      <c r="H75" s="1003"/>
      <c r="I75" s="1003"/>
      <c r="J75" s="1003"/>
      <c r="K75" s="1003"/>
      <c r="L75" s="1003"/>
    </row>
    <row r="76" spans="1:16" ht="12.75" customHeight="1">
      <c r="A76" s="1" t="s">
        <v>7</v>
      </c>
      <c r="C76" s="27"/>
      <c r="D76" s="637">
        <v>1</v>
      </c>
      <c r="E76" s="637">
        <v>5</v>
      </c>
      <c r="K76" s="2"/>
      <c r="L76" s="2"/>
      <c r="M76" s="2"/>
      <c r="N76" s="2"/>
      <c r="O76" s="2"/>
      <c r="P76" s="2"/>
    </row>
    <row r="77" spans="1:16" ht="12.75" customHeight="1">
      <c r="A77" s="3" t="s">
        <v>8</v>
      </c>
      <c r="B77" s="3"/>
      <c r="C77" s="28"/>
      <c r="D77" s="4">
        <v>0</v>
      </c>
      <c r="E77" s="4">
        <v>8</v>
      </c>
      <c r="I77" s="1018">
        <v>3</v>
      </c>
      <c r="K77" s="2"/>
      <c r="L77" s="23" t="s">
        <v>9</v>
      </c>
      <c r="M77" s="1019" t="str">
        <f>+M42</f>
        <v>: September</v>
      </c>
      <c r="N77" s="1020"/>
      <c r="O77" s="637">
        <f>+O42</f>
        <v>0</v>
      </c>
      <c r="P77" s="637">
        <f>+P42</f>
        <v>9</v>
      </c>
    </row>
    <row r="78" spans="1:16" s="3" customFormat="1" ht="12.75" customHeight="1">
      <c r="A78" s="3" t="s">
        <v>11</v>
      </c>
      <c r="C78" s="40">
        <v>0</v>
      </c>
      <c r="D78" s="40">
        <v>2</v>
      </c>
      <c r="E78" s="40">
        <v>0</v>
      </c>
      <c r="I78" s="1018"/>
      <c r="J78" s="69"/>
      <c r="K78" s="70"/>
      <c r="L78" s="71" t="s">
        <v>12</v>
      </c>
      <c r="M78" s="1021" t="str">
        <f>+M43</f>
        <v>: 2020</v>
      </c>
      <c r="N78" s="1022"/>
      <c r="O78" s="40">
        <f>+O43</f>
        <v>2</v>
      </c>
      <c r="P78" s="40">
        <f>+P43</f>
        <v>0</v>
      </c>
    </row>
    <row r="79" spans="1:16" ht="30" customHeight="1" thickBot="1">
      <c r="C79" s="29"/>
      <c r="D79" s="29"/>
      <c r="K79" s="2"/>
      <c r="L79" s="2"/>
      <c r="N79" s="2"/>
      <c r="O79" s="29"/>
      <c r="P79" s="29"/>
    </row>
    <row r="80" spans="1:16" ht="25.5" customHeight="1">
      <c r="A80" s="987" t="s">
        <v>13</v>
      </c>
      <c r="B80" s="989" t="s">
        <v>14</v>
      </c>
      <c r="C80" s="991" t="s">
        <v>15</v>
      </c>
      <c r="D80" s="992"/>
      <c r="E80" s="992"/>
      <c r="F80" s="992"/>
      <c r="G80" s="992"/>
      <c r="H80" s="992"/>
      <c r="I80" s="993"/>
      <c r="J80" s="994" t="s">
        <v>16</v>
      </c>
      <c r="K80" s="992"/>
      <c r="L80" s="992"/>
      <c r="M80" s="992"/>
      <c r="N80" s="992"/>
      <c r="O80" s="992"/>
      <c r="P80" s="993"/>
    </row>
    <row r="81" spans="1:16" ht="20.100000000000001" customHeight="1">
      <c r="A81" s="988"/>
      <c r="B81" s="990"/>
      <c r="C81" s="995" t="s">
        <v>17</v>
      </c>
      <c r="D81" s="996"/>
      <c r="E81" s="996"/>
      <c r="F81" s="4"/>
      <c r="G81" s="4"/>
      <c r="H81" s="4"/>
      <c r="I81" s="630" t="s">
        <v>17</v>
      </c>
      <c r="J81" s="32" t="s">
        <v>17</v>
      </c>
      <c r="K81" s="4"/>
      <c r="L81" s="4"/>
      <c r="M81" s="4"/>
      <c r="N81" s="996" t="s">
        <v>17</v>
      </c>
      <c r="O81" s="996"/>
      <c r="P81" s="997"/>
    </row>
    <row r="82" spans="1:16" ht="20.100000000000001" customHeight="1">
      <c r="A82" s="988"/>
      <c r="B82" s="990"/>
      <c r="C82" s="998" t="s">
        <v>9</v>
      </c>
      <c r="D82" s="999"/>
      <c r="E82" s="999"/>
      <c r="F82" s="631" t="s">
        <v>18</v>
      </c>
      <c r="G82" s="631" t="s">
        <v>19</v>
      </c>
      <c r="H82" s="631" t="s">
        <v>20</v>
      </c>
      <c r="I82" s="634" t="s">
        <v>21</v>
      </c>
      <c r="J82" s="33" t="s">
        <v>9</v>
      </c>
      <c r="K82" s="631" t="s">
        <v>18</v>
      </c>
      <c r="L82" s="631" t="s">
        <v>19</v>
      </c>
      <c r="M82" s="631" t="s">
        <v>20</v>
      </c>
      <c r="N82" s="1004" t="s">
        <v>21</v>
      </c>
      <c r="O82" s="1004"/>
      <c r="P82" s="1005"/>
    </row>
    <row r="83" spans="1:16" ht="20.100000000000001" customHeight="1">
      <c r="A83" s="988"/>
      <c r="B83" s="990"/>
      <c r="C83" s="1006" t="s">
        <v>22</v>
      </c>
      <c r="D83" s="1007"/>
      <c r="E83" s="1007"/>
      <c r="F83" s="635"/>
      <c r="G83" s="635"/>
      <c r="H83" s="635"/>
      <c r="I83" s="636" t="s">
        <v>23</v>
      </c>
      <c r="J83" s="34" t="s">
        <v>22</v>
      </c>
      <c r="K83" s="635"/>
      <c r="L83" s="635"/>
      <c r="M83" s="635"/>
      <c r="N83" s="1007" t="s">
        <v>24</v>
      </c>
      <c r="O83" s="1007"/>
      <c r="P83" s="1008"/>
    </row>
    <row r="84" spans="1:16" ht="20.100000000000001" customHeight="1">
      <c r="A84" s="44" t="s">
        <v>25</v>
      </c>
      <c r="B84" s="45" t="s">
        <v>26</v>
      </c>
      <c r="C84" s="1009" t="s">
        <v>27</v>
      </c>
      <c r="D84" s="1010"/>
      <c r="E84" s="1010"/>
      <c r="F84" s="638" t="s">
        <v>28</v>
      </c>
      <c r="G84" s="638" t="s">
        <v>29</v>
      </c>
      <c r="H84" s="638" t="s">
        <v>30</v>
      </c>
      <c r="I84" s="46" t="s">
        <v>31</v>
      </c>
      <c r="J84" s="47" t="s">
        <v>32</v>
      </c>
      <c r="K84" s="638" t="s">
        <v>33</v>
      </c>
      <c r="L84" s="638" t="s">
        <v>34</v>
      </c>
      <c r="M84" s="638" t="s">
        <v>35</v>
      </c>
      <c r="N84" s="1011" t="s">
        <v>36</v>
      </c>
      <c r="O84" s="1010"/>
      <c r="P84" s="1012"/>
    </row>
    <row r="85" spans="1:16" ht="20.100000000000001" customHeight="1">
      <c r="A85" s="5"/>
      <c r="B85" s="6" t="s">
        <v>37</v>
      </c>
      <c r="C85" s="1047">
        <f>SUM(C87,C90)</f>
        <v>231</v>
      </c>
      <c r="D85" s="1048"/>
      <c r="E85" s="1048"/>
      <c r="F85" s="652">
        <f>SUM(F87,F90)</f>
        <v>171</v>
      </c>
      <c r="G85" s="639">
        <f>SUM(G87,G90)</f>
        <v>10</v>
      </c>
      <c r="H85" s="30">
        <f>SUM(H87,H90)</f>
        <v>0</v>
      </c>
      <c r="I85" s="7">
        <f>SUM(I87,I90)</f>
        <v>70</v>
      </c>
      <c r="J85" s="7">
        <f>SUM(J87,J90)</f>
        <v>0</v>
      </c>
      <c r="K85" s="7">
        <f t="shared" ref="K85:N85" si="16">SUM(K87,K90)</f>
        <v>0</v>
      </c>
      <c r="L85" s="7">
        <f t="shared" si="16"/>
        <v>0</v>
      </c>
      <c r="M85" s="7">
        <f t="shared" si="16"/>
        <v>0</v>
      </c>
      <c r="N85" s="1015">
        <f t="shared" si="16"/>
        <v>0</v>
      </c>
      <c r="O85" s="1016"/>
      <c r="P85" s="1017"/>
    </row>
    <row r="86" spans="1:16" ht="20.100000000000001" customHeight="1">
      <c r="A86" s="9">
        <v>1</v>
      </c>
      <c r="B86" s="10" t="s">
        <v>38</v>
      </c>
      <c r="C86" s="1029"/>
      <c r="D86" s="1030"/>
      <c r="E86" s="1030"/>
      <c r="F86" s="645"/>
      <c r="G86" s="645"/>
      <c r="H86" s="645"/>
      <c r="I86" s="35"/>
      <c r="J86" s="644"/>
      <c r="K86" s="645"/>
      <c r="L86" s="645"/>
      <c r="M86" s="645"/>
      <c r="N86" s="1030"/>
      <c r="O86" s="1030"/>
      <c r="P86" s="1031"/>
    </row>
    <row r="87" spans="1:16" ht="20.100000000000001" customHeight="1">
      <c r="A87" s="11"/>
      <c r="B87" s="10" t="s">
        <v>39</v>
      </c>
      <c r="C87" s="1049">
        <f>SUM(C88:E89)</f>
        <v>0</v>
      </c>
      <c r="D87" s="1050"/>
      <c r="E87" s="1050"/>
      <c r="F87" s="653">
        <f>SUM(F88:F89)</f>
        <v>0</v>
      </c>
      <c r="G87" s="643">
        <f t="shared" ref="G87:H87" si="17">SUM(G88:G89)</f>
        <v>0</v>
      </c>
      <c r="H87" s="653">
        <f t="shared" si="17"/>
        <v>0</v>
      </c>
      <c r="I87" s="642">
        <f>SUM(C87-F87+G87-H87)</f>
        <v>0</v>
      </c>
      <c r="J87" s="653">
        <f>SUM(J88:J89)</f>
        <v>0</v>
      </c>
      <c r="K87" s="653">
        <f t="shared" ref="K87:M87" si="18">SUM(K88:K89)</f>
        <v>0</v>
      </c>
      <c r="L87" s="653">
        <f t="shared" si="18"/>
        <v>0</v>
      </c>
      <c r="M87" s="653">
        <f t="shared" si="18"/>
        <v>0</v>
      </c>
      <c r="N87" s="1025">
        <f>SUM(N88:P89)</f>
        <v>0</v>
      </c>
      <c r="O87" s="1025"/>
      <c r="P87" s="1026"/>
    </row>
    <row r="88" spans="1:16" ht="26.25" customHeight="1">
      <c r="A88" s="11"/>
      <c r="B88" s="12" t="s">
        <v>40</v>
      </c>
      <c r="C88" s="1051">
        <v>0</v>
      </c>
      <c r="D88" s="1052"/>
      <c r="E88" s="1052"/>
      <c r="F88" s="654">
        <v>0</v>
      </c>
      <c r="G88" s="640">
        <v>0</v>
      </c>
      <c r="H88" s="654">
        <v>0</v>
      </c>
      <c r="I88" s="669">
        <f t="shared" ref="I88:I92" si="19">SUM(C88-F88+G88-H88)</f>
        <v>0</v>
      </c>
      <c r="J88" s="153">
        <v>0</v>
      </c>
      <c r="K88" s="153">
        <v>0</v>
      </c>
      <c r="L88" s="153">
        <v>0</v>
      </c>
      <c r="M88" s="153">
        <v>0</v>
      </c>
      <c r="N88" s="1025">
        <f>SUM(J88-K88+L88-M88)</f>
        <v>0</v>
      </c>
      <c r="O88" s="1025"/>
      <c r="P88" s="1026"/>
    </row>
    <row r="89" spans="1:16" ht="20.100000000000001" customHeight="1">
      <c r="A89" s="11"/>
      <c r="B89" s="12" t="s">
        <v>41</v>
      </c>
      <c r="C89" s="1051">
        <v>0</v>
      </c>
      <c r="D89" s="1052"/>
      <c r="E89" s="1052"/>
      <c r="F89" s="654">
        <v>0</v>
      </c>
      <c r="G89" s="640">
        <v>0</v>
      </c>
      <c r="H89" s="654">
        <v>0</v>
      </c>
      <c r="I89" s="669">
        <f t="shared" si="19"/>
        <v>0</v>
      </c>
      <c r="J89" s="153">
        <v>0</v>
      </c>
      <c r="K89" s="153">
        <v>0</v>
      </c>
      <c r="L89" s="153">
        <v>0</v>
      </c>
      <c r="M89" s="153">
        <v>0</v>
      </c>
      <c r="N89" s="1025">
        <f>SUM(J89-K89+L89-M89)</f>
        <v>0</v>
      </c>
      <c r="O89" s="1025"/>
      <c r="P89" s="1026"/>
    </row>
    <row r="90" spans="1:16" ht="12.75" customHeight="1">
      <c r="A90" s="11"/>
      <c r="B90" s="10" t="s">
        <v>42</v>
      </c>
      <c r="C90" s="1049">
        <f>SUM(C91:E92)</f>
        <v>231</v>
      </c>
      <c r="D90" s="1050"/>
      <c r="E90" s="1050"/>
      <c r="F90" s="643">
        <f>SUM(F91:F92)</f>
        <v>171</v>
      </c>
      <c r="G90" s="643">
        <f t="shared" ref="G90:H90" si="20">SUM(G91:G92)</f>
        <v>10</v>
      </c>
      <c r="H90" s="643">
        <f t="shared" si="20"/>
        <v>0</v>
      </c>
      <c r="I90" s="665">
        <f t="shared" si="19"/>
        <v>70</v>
      </c>
      <c r="J90" s="13">
        <f>SUM(J91:J92)</f>
        <v>0</v>
      </c>
      <c r="K90" s="13">
        <f>SUM(K91:K92)</f>
        <v>0</v>
      </c>
      <c r="L90" s="13">
        <f t="shared" ref="L90:M90" si="21">SUM(L91:L92)</f>
        <v>0</v>
      </c>
      <c r="M90" s="13">
        <f t="shared" si="21"/>
        <v>0</v>
      </c>
      <c r="N90" s="1025">
        <f>SUM(N91:P92)</f>
        <v>0</v>
      </c>
      <c r="O90" s="1025"/>
      <c r="P90" s="1026"/>
    </row>
    <row r="91" spans="1:16" ht="12.75" customHeight="1">
      <c r="A91" s="11"/>
      <c r="B91" s="12" t="s">
        <v>40</v>
      </c>
      <c r="C91" s="1051">
        <v>231</v>
      </c>
      <c r="D91" s="1052"/>
      <c r="E91" s="1052"/>
      <c r="F91" s="654">
        <v>171</v>
      </c>
      <c r="G91" s="640">
        <v>10</v>
      </c>
      <c r="H91" s="31">
        <v>0</v>
      </c>
      <c r="I91" s="669">
        <f t="shared" si="19"/>
        <v>70</v>
      </c>
      <c r="J91" s="36">
        <v>0</v>
      </c>
      <c r="K91" s="654">
        <v>0</v>
      </c>
      <c r="L91" s="654">
        <v>0</v>
      </c>
      <c r="M91" s="654">
        <v>0</v>
      </c>
      <c r="N91" s="1025">
        <f>SUM(J91-K91+L91-M91)</f>
        <v>0</v>
      </c>
      <c r="O91" s="1025"/>
      <c r="P91" s="1026"/>
    </row>
    <row r="92" spans="1:16" ht="12.75" customHeight="1">
      <c r="A92" s="11"/>
      <c r="B92" s="12" t="s">
        <v>41</v>
      </c>
      <c r="C92" s="1051">
        <v>0</v>
      </c>
      <c r="D92" s="1052"/>
      <c r="E92" s="1052"/>
      <c r="F92" s="654">
        <v>0</v>
      </c>
      <c r="G92" s="640">
        <v>0</v>
      </c>
      <c r="H92" s="31">
        <v>0</v>
      </c>
      <c r="I92" s="669">
        <f t="shared" si="19"/>
        <v>0</v>
      </c>
      <c r="J92" s="36">
        <v>0</v>
      </c>
      <c r="K92" s="654">
        <v>0</v>
      </c>
      <c r="L92" s="654">
        <v>0</v>
      </c>
      <c r="M92" s="654">
        <v>0</v>
      </c>
      <c r="N92" s="1025">
        <f>SUM(J92-K92+L92-M92)</f>
        <v>0</v>
      </c>
      <c r="O92" s="1025"/>
      <c r="P92" s="1026"/>
    </row>
    <row r="93" spans="1:16" ht="12.75" customHeight="1">
      <c r="A93" s="9">
        <v>2</v>
      </c>
      <c r="B93" s="10" t="s">
        <v>43</v>
      </c>
      <c r="C93" s="1029"/>
      <c r="D93" s="1030"/>
      <c r="E93" s="1030"/>
      <c r="F93" s="645"/>
      <c r="G93" s="645"/>
      <c r="H93" s="645"/>
      <c r="I93" s="649"/>
      <c r="J93" s="644"/>
      <c r="K93" s="645"/>
      <c r="L93" s="645"/>
      <c r="M93" s="645"/>
      <c r="N93" s="1032"/>
      <c r="O93" s="1032"/>
      <c r="P93" s="1033"/>
    </row>
    <row r="94" spans="1:16" ht="14.25">
      <c r="A94" s="11"/>
      <c r="B94" s="12" t="s">
        <v>44</v>
      </c>
      <c r="C94" s="1051">
        <v>0</v>
      </c>
      <c r="D94" s="1052"/>
      <c r="E94" s="1052"/>
      <c r="F94" s="654">
        <v>0</v>
      </c>
      <c r="G94" s="640">
        <v>0</v>
      </c>
      <c r="H94" s="654">
        <v>0</v>
      </c>
      <c r="I94" s="642">
        <f t="shared" ref="I94:I97" si="22">SUM(C94-F94+G94-H94)</f>
        <v>0</v>
      </c>
      <c r="J94" s="644"/>
      <c r="K94" s="645"/>
      <c r="L94" s="645"/>
      <c r="M94" s="645"/>
      <c r="N94" s="1032"/>
      <c r="O94" s="1032"/>
      <c r="P94" s="1033"/>
    </row>
    <row r="95" spans="1:16" ht="14.25">
      <c r="A95" s="11"/>
      <c r="B95" s="12" t="s">
        <v>45</v>
      </c>
      <c r="C95" s="1051">
        <v>211</v>
      </c>
      <c r="D95" s="1052"/>
      <c r="E95" s="1052"/>
      <c r="F95" s="654">
        <v>171</v>
      </c>
      <c r="G95" s="640">
        <v>10</v>
      </c>
      <c r="H95" s="31">
        <v>0</v>
      </c>
      <c r="I95" s="642">
        <f t="shared" si="22"/>
        <v>50</v>
      </c>
      <c r="J95" s="644"/>
      <c r="K95" s="645"/>
      <c r="L95" s="645"/>
      <c r="M95" s="645"/>
      <c r="N95" s="1032"/>
      <c r="O95" s="1032"/>
      <c r="P95" s="1033"/>
    </row>
    <row r="96" spans="1:16" ht="14.25">
      <c r="A96" s="9"/>
      <c r="B96" s="12" t="s">
        <v>46</v>
      </c>
      <c r="C96" s="1051">
        <v>0</v>
      </c>
      <c r="D96" s="1052"/>
      <c r="E96" s="1052"/>
      <c r="F96" s="654">
        <v>0</v>
      </c>
      <c r="G96" s="654">
        <v>0</v>
      </c>
      <c r="H96" s="654">
        <v>0</v>
      </c>
      <c r="I96" s="642">
        <f t="shared" si="22"/>
        <v>0</v>
      </c>
      <c r="J96" s="644"/>
      <c r="K96" s="645"/>
      <c r="L96" s="645"/>
      <c r="M96" s="645"/>
      <c r="N96" s="1032"/>
      <c r="O96" s="1032"/>
      <c r="P96" s="1033"/>
    </row>
    <row r="97" spans="1:16" ht="12.75" customHeight="1">
      <c r="A97" s="14"/>
      <c r="B97" s="15" t="s">
        <v>47</v>
      </c>
      <c r="C97" s="1053">
        <v>20</v>
      </c>
      <c r="D97" s="1054"/>
      <c r="E97" s="1054"/>
      <c r="F97" s="655">
        <v>0</v>
      </c>
      <c r="G97" s="655">
        <v>0</v>
      </c>
      <c r="H97" s="655">
        <v>0</v>
      </c>
      <c r="I97" s="642">
        <f t="shared" si="22"/>
        <v>20</v>
      </c>
      <c r="J97" s="37"/>
      <c r="K97" s="16"/>
      <c r="L97" s="16"/>
      <c r="M97" s="16"/>
      <c r="N97" s="1036"/>
      <c r="O97" s="1036"/>
      <c r="P97" s="1037"/>
    </row>
    <row r="98" spans="1:16" ht="12.75" customHeight="1" thickBot="1">
      <c r="A98" s="17">
        <v>3</v>
      </c>
      <c r="B98" s="18" t="s">
        <v>48</v>
      </c>
      <c r="C98" s="1040"/>
      <c r="D98" s="1041"/>
      <c r="E98" s="1041"/>
      <c r="F98" s="25">
        <v>0</v>
      </c>
      <c r="G98" s="25">
        <v>0</v>
      </c>
      <c r="H98" s="650"/>
      <c r="I98" s="38"/>
      <c r="J98" s="39"/>
      <c r="K98" s="671"/>
      <c r="L98" s="671"/>
      <c r="M98" s="671"/>
      <c r="N98" s="1042"/>
      <c r="O98" s="1042"/>
      <c r="P98" s="1043"/>
    </row>
    <row r="99" spans="1:16">
      <c r="B99" s="632" t="s">
        <v>49</v>
      </c>
      <c r="C99" s="1044">
        <f>SUM(C87+C90)-(C94+C95+C96+C97)</f>
        <v>0</v>
      </c>
      <c r="D99" s="1045"/>
      <c r="E99" s="1045"/>
      <c r="F99" s="24">
        <f>SUM(F87+F90)-(F94+F95+F96+F97)</f>
        <v>0</v>
      </c>
      <c r="G99" s="24">
        <f>SUM(G87+G90)-(G94+G95+G96+G97)</f>
        <v>0</v>
      </c>
      <c r="H99" s="24">
        <f>SUM(H87+H90)-(H94+H95+H96+H98)</f>
        <v>0</v>
      </c>
      <c r="I99" s="24">
        <f>SUM(I87+I90)-(I94+I95+I96+I97)</f>
        <v>0</v>
      </c>
      <c r="J99" s="8"/>
      <c r="K99" s="8" t="s">
        <v>1</v>
      </c>
      <c r="L99" s="8"/>
      <c r="M99" s="8"/>
      <c r="N99" s="1046"/>
      <c r="O99" s="1046"/>
      <c r="P99" s="1046"/>
    </row>
    <row r="100" spans="1:16">
      <c r="C100" s="1000"/>
      <c r="D100" s="1000"/>
      <c r="E100" s="1000"/>
      <c r="N100" s="1000"/>
      <c r="O100" s="1000"/>
      <c r="P100" s="1000"/>
    </row>
    <row r="101" spans="1:16">
      <c r="C101" s="632"/>
      <c r="D101" s="632"/>
      <c r="E101" s="632"/>
      <c r="N101" s="632"/>
      <c r="O101" s="632"/>
      <c r="P101" s="632"/>
    </row>
    <row r="102" spans="1:16">
      <c r="C102" s="632"/>
      <c r="D102" s="632"/>
      <c r="E102" s="632"/>
      <c r="N102" s="632"/>
      <c r="O102" s="632"/>
      <c r="P102" s="632"/>
    </row>
    <row r="103" spans="1:16" ht="12.75" customHeight="1">
      <c r="C103" s="632"/>
      <c r="D103" s="632"/>
      <c r="E103" s="632"/>
      <c r="N103" s="632"/>
      <c r="O103" s="632"/>
      <c r="P103" s="632"/>
    </row>
    <row r="104" spans="1:16" ht="12.75" customHeight="1">
      <c r="C104" s="632"/>
      <c r="D104" s="632"/>
      <c r="E104" s="632"/>
      <c r="N104" s="632"/>
      <c r="O104" s="632"/>
      <c r="P104" s="632"/>
    </row>
    <row r="105" spans="1:16" ht="12.75" customHeight="1">
      <c r="C105" s="632"/>
      <c r="D105" s="632"/>
      <c r="E105" s="632"/>
      <c r="N105" s="632"/>
      <c r="O105" s="632"/>
      <c r="P105" s="632"/>
    </row>
    <row r="106" spans="1:16" ht="12.75" customHeight="1">
      <c r="A106" s="1000" t="s">
        <v>0</v>
      </c>
      <c r="B106" s="1000"/>
      <c r="F106" s="1" t="s">
        <v>1</v>
      </c>
      <c r="M106" s="1001" t="s">
        <v>2</v>
      </c>
      <c r="N106" s="1001"/>
      <c r="O106" s="1001"/>
      <c r="P106" s="1001"/>
    </row>
    <row r="107" spans="1:16" ht="12.75" customHeight="1">
      <c r="A107" s="1000" t="s">
        <v>3</v>
      </c>
      <c r="B107" s="1000"/>
      <c r="M107" s="1001"/>
      <c r="N107" s="1001"/>
      <c r="O107" s="1001"/>
      <c r="P107" s="1001"/>
    </row>
    <row r="108" spans="1:16" ht="13.5" customHeight="1">
      <c r="A108" s="1000" t="s">
        <v>4</v>
      </c>
      <c r="B108" s="1000"/>
    </row>
    <row r="109" spans="1:16" ht="12.75" customHeight="1">
      <c r="F109" s="1002" t="s">
        <v>5</v>
      </c>
      <c r="G109" s="1002"/>
      <c r="H109" s="1002"/>
      <c r="I109" s="1002"/>
      <c r="J109" s="1002"/>
      <c r="K109" s="1002"/>
      <c r="L109" s="1002"/>
    </row>
    <row r="110" spans="1:16">
      <c r="F110" s="1003" t="s">
        <v>6</v>
      </c>
      <c r="G110" s="1003"/>
      <c r="H110" s="1003"/>
      <c r="I110" s="1003"/>
      <c r="J110" s="1003"/>
      <c r="K110" s="1003"/>
      <c r="L110" s="1003"/>
    </row>
    <row r="111" spans="1:16" ht="30" customHeight="1">
      <c r="A111" s="1" t="s">
        <v>7</v>
      </c>
      <c r="C111" s="27"/>
      <c r="D111" s="637">
        <v>1</v>
      </c>
      <c r="E111" s="637">
        <v>5</v>
      </c>
      <c r="K111" s="2"/>
      <c r="L111" s="2"/>
      <c r="M111" s="2"/>
      <c r="N111" s="2"/>
      <c r="O111" s="2"/>
      <c r="P111" s="2"/>
    </row>
    <row r="112" spans="1:16" ht="25.5" customHeight="1">
      <c r="A112" s="1" t="s">
        <v>8</v>
      </c>
      <c r="C112" s="28"/>
      <c r="D112" s="4">
        <v>0</v>
      </c>
      <c r="E112" s="4">
        <v>8</v>
      </c>
      <c r="I112" s="1018">
        <v>4</v>
      </c>
      <c r="K112" s="2"/>
      <c r="L112" s="23" t="s">
        <v>50</v>
      </c>
      <c r="M112" s="1019" t="str">
        <f>+M77</f>
        <v>: September</v>
      </c>
      <c r="N112" s="1020"/>
      <c r="O112" s="637">
        <f>+O77</f>
        <v>0</v>
      </c>
      <c r="P112" s="637">
        <f>+P77</f>
        <v>9</v>
      </c>
    </row>
    <row r="113" spans="1:16" s="3" customFormat="1" ht="20.100000000000001" customHeight="1">
      <c r="A113" s="3" t="s">
        <v>54</v>
      </c>
      <c r="C113" s="40">
        <v>0</v>
      </c>
      <c r="D113" s="40">
        <v>2</v>
      </c>
      <c r="E113" s="40">
        <v>1</v>
      </c>
      <c r="I113" s="1018"/>
      <c r="J113" s="69"/>
      <c r="K113" s="70"/>
      <c r="L113" s="71" t="s">
        <v>12</v>
      </c>
      <c r="M113" s="1021" t="str">
        <f>+M78</f>
        <v>: 2020</v>
      </c>
      <c r="N113" s="1022"/>
      <c r="O113" s="40">
        <f>+O78</f>
        <v>2</v>
      </c>
      <c r="P113" s="40">
        <f>+P78</f>
        <v>0</v>
      </c>
    </row>
    <row r="114" spans="1:16" ht="20.100000000000001" customHeight="1" thickBot="1">
      <c r="C114" s="29"/>
      <c r="D114" s="29"/>
      <c r="K114" s="2"/>
      <c r="L114" s="2"/>
      <c r="N114" s="2"/>
      <c r="O114" s="29"/>
      <c r="P114" s="29"/>
    </row>
    <row r="115" spans="1:16" ht="20.100000000000001" customHeight="1">
      <c r="A115" s="987" t="s">
        <v>13</v>
      </c>
      <c r="B115" s="989" t="s">
        <v>14</v>
      </c>
      <c r="C115" s="991" t="s">
        <v>15</v>
      </c>
      <c r="D115" s="992"/>
      <c r="E115" s="992"/>
      <c r="F115" s="992"/>
      <c r="G115" s="992"/>
      <c r="H115" s="992"/>
      <c r="I115" s="993"/>
      <c r="J115" s="994" t="s">
        <v>16</v>
      </c>
      <c r="K115" s="992"/>
      <c r="L115" s="992"/>
      <c r="M115" s="992"/>
      <c r="N115" s="992"/>
      <c r="O115" s="992"/>
      <c r="P115" s="993"/>
    </row>
    <row r="116" spans="1:16" ht="20.100000000000001" customHeight="1">
      <c r="A116" s="988"/>
      <c r="B116" s="990"/>
      <c r="C116" s="995" t="s">
        <v>17</v>
      </c>
      <c r="D116" s="996"/>
      <c r="E116" s="996"/>
      <c r="F116" s="4"/>
      <c r="G116" s="4"/>
      <c r="H116" s="4"/>
      <c r="I116" s="630" t="s">
        <v>17</v>
      </c>
      <c r="J116" s="32" t="s">
        <v>17</v>
      </c>
      <c r="K116" s="4"/>
      <c r="L116" s="4"/>
      <c r="M116" s="4"/>
      <c r="N116" s="996" t="s">
        <v>17</v>
      </c>
      <c r="O116" s="996"/>
      <c r="P116" s="997"/>
    </row>
    <row r="117" spans="1:16" ht="20.100000000000001" customHeight="1">
      <c r="A117" s="988"/>
      <c r="B117" s="990"/>
      <c r="C117" s="998" t="s">
        <v>9</v>
      </c>
      <c r="D117" s="999"/>
      <c r="E117" s="999"/>
      <c r="F117" s="631" t="s">
        <v>18</v>
      </c>
      <c r="G117" s="631" t="s">
        <v>19</v>
      </c>
      <c r="H117" s="631" t="s">
        <v>20</v>
      </c>
      <c r="I117" s="634" t="s">
        <v>21</v>
      </c>
      <c r="J117" s="33" t="s">
        <v>9</v>
      </c>
      <c r="K117" s="631" t="s">
        <v>18</v>
      </c>
      <c r="L117" s="631" t="s">
        <v>19</v>
      </c>
      <c r="M117" s="631" t="s">
        <v>20</v>
      </c>
      <c r="N117" s="1004" t="s">
        <v>21</v>
      </c>
      <c r="O117" s="1004"/>
      <c r="P117" s="1005"/>
    </row>
    <row r="118" spans="1:16" ht="20.100000000000001" customHeight="1">
      <c r="A118" s="988"/>
      <c r="B118" s="990"/>
      <c r="C118" s="1006" t="s">
        <v>22</v>
      </c>
      <c r="D118" s="1007"/>
      <c r="E118" s="1007"/>
      <c r="F118" s="635"/>
      <c r="G118" s="635"/>
      <c r="H118" s="635"/>
      <c r="I118" s="636" t="s">
        <v>23</v>
      </c>
      <c r="J118" s="34" t="s">
        <v>22</v>
      </c>
      <c r="K118" s="635"/>
      <c r="L118" s="635"/>
      <c r="M118" s="635"/>
      <c r="N118" s="1007" t="s">
        <v>24</v>
      </c>
      <c r="O118" s="1007"/>
      <c r="P118" s="1008"/>
    </row>
    <row r="119" spans="1:16" ht="20.100000000000001" customHeight="1">
      <c r="A119" s="44" t="s">
        <v>25</v>
      </c>
      <c r="B119" s="45" t="s">
        <v>26</v>
      </c>
      <c r="C119" s="1009" t="s">
        <v>27</v>
      </c>
      <c r="D119" s="1010"/>
      <c r="E119" s="1010"/>
      <c r="F119" s="638" t="s">
        <v>28</v>
      </c>
      <c r="G119" s="638" t="s">
        <v>29</v>
      </c>
      <c r="H119" s="638" t="s">
        <v>30</v>
      </c>
      <c r="I119" s="46" t="s">
        <v>31</v>
      </c>
      <c r="J119" s="47" t="s">
        <v>32</v>
      </c>
      <c r="K119" s="638" t="s">
        <v>33</v>
      </c>
      <c r="L119" s="638" t="s">
        <v>34</v>
      </c>
      <c r="M119" s="638" t="s">
        <v>35</v>
      </c>
      <c r="N119" s="1011" t="s">
        <v>36</v>
      </c>
      <c r="O119" s="1010"/>
      <c r="P119" s="1012"/>
    </row>
    <row r="120" spans="1:16" ht="26.25" customHeight="1">
      <c r="A120" s="5"/>
      <c r="B120" s="6" t="s">
        <v>37</v>
      </c>
      <c r="C120" s="1047">
        <f>SUM(C122,C125)</f>
        <v>376</v>
      </c>
      <c r="D120" s="1048"/>
      <c r="E120" s="1048"/>
      <c r="F120" s="652">
        <f>SUM(F122,F125)</f>
        <v>98</v>
      </c>
      <c r="G120" s="652">
        <f>SUM(G122,G125)</f>
        <v>0</v>
      </c>
      <c r="H120" s="652">
        <f>SUM(H122,H125)</f>
        <v>0</v>
      </c>
      <c r="I120" s="7">
        <f>SUM(I122,I125)</f>
        <v>278</v>
      </c>
      <c r="J120" s="7">
        <f>SUM(J122,J125)</f>
        <v>76</v>
      </c>
      <c r="K120" s="7">
        <f t="shared" ref="K120:L120" si="23">SUM(K122,K125)</f>
        <v>0</v>
      </c>
      <c r="L120" s="7">
        <f t="shared" si="23"/>
        <v>1224</v>
      </c>
      <c r="M120" s="7">
        <f>SUM(M122,M125)</f>
        <v>0</v>
      </c>
      <c r="N120" s="1015">
        <f>SUM(N122,N125)</f>
        <v>1300</v>
      </c>
      <c r="O120" s="1016"/>
      <c r="P120" s="1017"/>
    </row>
    <row r="121" spans="1:16" ht="20.100000000000001" customHeight="1">
      <c r="A121" s="9">
        <v>1</v>
      </c>
      <c r="B121" s="10" t="s">
        <v>38</v>
      </c>
      <c r="C121" s="1055"/>
      <c r="D121" s="1056"/>
      <c r="E121" s="1056"/>
      <c r="F121" s="657"/>
      <c r="G121" s="657"/>
      <c r="H121" s="657"/>
      <c r="I121" s="72"/>
      <c r="J121" s="656"/>
      <c r="K121" s="657"/>
      <c r="L121" s="657"/>
      <c r="M121" s="657"/>
      <c r="N121" s="1056"/>
      <c r="O121" s="1056"/>
      <c r="P121" s="1057"/>
    </row>
    <row r="122" spans="1:16" ht="20.100000000000001" customHeight="1">
      <c r="A122" s="11"/>
      <c r="B122" s="10" t="s">
        <v>39</v>
      </c>
      <c r="C122" s="1058">
        <f>SUM(C123:E124)</f>
        <v>0</v>
      </c>
      <c r="D122" s="1025"/>
      <c r="E122" s="1025"/>
      <c r="F122" s="641">
        <f>SUM(F123:F124)</f>
        <v>0</v>
      </c>
      <c r="G122" s="641">
        <f t="shared" ref="G122:H122" si="24">SUM(G123:G124)</f>
        <v>0</v>
      </c>
      <c r="H122" s="641">
        <f t="shared" si="24"/>
        <v>0</v>
      </c>
      <c r="I122" s="642">
        <f>SUM(C122-F122+G122-H122)</f>
        <v>0</v>
      </c>
      <c r="J122" s="641">
        <f>SUM(J123:J124)</f>
        <v>0</v>
      </c>
      <c r="K122" s="641">
        <f t="shared" ref="K122:M122" si="25">SUM(K123:K124)</f>
        <v>0</v>
      </c>
      <c r="L122" s="641">
        <f t="shared" si="25"/>
        <v>0</v>
      </c>
      <c r="M122" s="641">
        <f t="shared" si="25"/>
        <v>0</v>
      </c>
      <c r="N122" s="1025">
        <f>SUM(N123:P124)</f>
        <v>0</v>
      </c>
      <c r="O122" s="1025"/>
      <c r="P122" s="1026"/>
    </row>
    <row r="123" spans="1:16" ht="20.100000000000001" customHeight="1">
      <c r="A123" s="11"/>
      <c r="B123" s="12" t="s">
        <v>40</v>
      </c>
      <c r="C123" s="1059">
        <v>0</v>
      </c>
      <c r="D123" s="1060"/>
      <c r="E123" s="1060"/>
      <c r="F123" s="659">
        <v>0</v>
      </c>
      <c r="G123" s="659">
        <v>0</v>
      </c>
      <c r="H123" s="659">
        <v>0</v>
      </c>
      <c r="I123" s="669">
        <f t="shared" ref="I123:I127" si="26">SUM(C123-F123+G123-H123)</f>
        <v>0</v>
      </c>
      <c r="J123" s="73">
        <v>0</v>
      </c>
      <c r="K123" s="73">
        <v>0</v>
      </c>
      <c r="L123" s="73">
        <v>0</v>
      </c>
      <c r="M123" s="73">
        <v>0</v>
      </c>
      <c r="N123" s="1025">
        <f>SUM(J123-K123+L123-M123)</f>
        <v>0</v>
      </c>
      <c r="O123" s="1025"/>
      <c r="P123" s="1026"/>
    </row>
    <row r="124" spans="1:16" ht="20.100000000000001" customHeight="1">
      <c r="A124" s="11"/>
      <c r="B124" s="12" t="s">
        <v>41</v>
      </c>
      <c r="C124" s="1059">
        <v>0</v>
      </c>
      <c r="D124" s="1060"/>
      <c r="E124" s="1060"/>
      <c r="F124" s="659">
        <v>0</v>
      </c>
      <c r="G124" s="659">
        <v>0</v>
      </c>
      <c r="H124" s="659">
        <v>0</v>
      </c>
      <c r="I124" s="669">
        <f t="shared" si="26"/>
        <v>0</v>
      </c>
      <c r="J124" s="73">
        <v>0</v>
      </c>
      <c r="K124" s="73">
        <v>0</v>
      </c>
      <c r="L124" s="73">
        <v>0</v>
      </c>
      <c r="M124" s="73">
        <v>0</v>
      </c>
      <c r="N124" s="1025">
        <f>SUM(J124-K124+L124-M124)</f>
        <v>0</v>
      </c>
      <c r="O124" s="1025"/>
      <c r="P124" s="1026"/>
    </row>
    <row r="125" spans="1:16" ht="24" customHeight="1">
      <c r="A125" s="11"/>
      <c r="B125" s="10" t="s">
        <v>42</v>
      </c>
      <c r="C125" s="1058">
        <f>SUM(C126:E127)</f>
        <v>376</v>
      </c>
      <c r="D125" s="1025"/>
      <c r="E125" s="1025"/>
      <c r="F125" s="641">
        <f>SUM(F126:F127)</f>
        <v>98</v>
      </c>
      <c r="G125" s="641">
        <f t="shared" ref="G125:H125" si="27">SUM(G126:G127)</f>
        <v>0</v>
      </c>
      <c r="H125" s="641">
        <f t="shared" si="27"/>
        <v>0</v>
      </c>
      <c r="I125" s="665">
        <f t="shared" si="26"/>
        <v>278</v>
      </c>
      <c r="J125" s="74">
        <f>SUM(J126:J127)</f>
        <v>76</v>
      </c>
      <c r="K125" s="74">
        <f>SUM(K126:K127)</f>
        <v>0</v>
      </c>
      <c r="L125" s="74">
        <f t="shared" ref="L125:M125" si="28">SUM(L126:L127)</f>
        <v>1224</v>
      </c>
      <c r="M125" s="74">
        <f t="shared" si="28"/>
        <v>0</v>
      </c>
      <c r="N125" s="1025">
        <f>SUM(N126:P127)</f>
        <v>1300</v>
      </c>
      <c r="O125" s="1025"/>
      <c r="P125" s="1026"/>
    </row>
    <row r="126" spans="1:16" ht="15">
      <c r="A126" s="11"/>
      <c r="B126" s="12" t="s">
        <v>40</v>
      </c>
      <c r="C126" s="1059">
        <v>376</v>
      </c>
      <c r="D126" s="1060"/>
      <c r="E126" s="1060"/>
      <c r="F126" s="659">
        <v>98</v>
      </c>
      <c r="G126" s="673">
        <v>0</v>
      </c>
      <c r="H126" s="659">
        <v>0</v>
      </c>
      <c r="I126" s="669">
        <f t="shared" si="26"/>
        <v>278</v>
      </c>
      <c r="J126" s="75">
        <v>76</v>
      </c>
      <c r="K126" s="659">
        <v>0</v>
      </c>
      <c r="L126" s="659">
        <v>380</v>
      </c>
      <c r="M126" s="659">
        <v>0</v>
      </c>
      <c r="N126" s="1025">
        <f>SUM(J126-K126+L126-M126)</f>
        <v>456</v>
      </c>
      <c r="O126" s="1025"/>
      <c r="P126" s="1026"/>
    </row>
    <row r="127" spans="1:16" ht="12.75" customHeight="1">
      <c r="A127" s="11"/>
      <c r="B127" s="12" t="s">
        <v>41</v>
      </c>
      <c r="C127" s="1059">
        <v>0</v>
      </c>
      <c r="D127" s="1060"/>
      <c r="E127" s="1060"/>
      <c r="F127" s="673">
        <v>0</v>
      </c>
      <c r="G127" s="659">
        <v>0</v>
      </c>
      <c r="H127" s="659">
        <v>0</v>
      </c>
      <c r="I127" s="669">
        <f t="shared" si="26"/>
        <v>0</v>
      </c>
      <c r="J127" s="75">
        <v>0</v>
      </c>
      <c r="K127" s="659">
        <v>0</v>
      </c>
      <c r="L127" s="659">
        <v>844</v>
      </c>
      <c r="M127" s="659">
        <v>0</v>
      </c>
      <c r="N127" s="1025">
        <f>SUM(J127-K127+L127-M127)</f>
        <v>844</v>
      </c>
      <c r="O127" s="1025"/>
      <c r="P127" s="1026"/>
    </row>
    <row r="128" spans="1:16" ht="12.75" customHeight="1">
      <c r="A128" s="9">
        <v>2</v>
      </c>
      <c r="B128" s="10" t="s">
        <v>43</v>
      </c>
      <c r="C128" s="1055"/>
      <c r="D128" s="1056"/>
      <c r="E128" s="1056"/>
      <c r="F128" s="657"/>
      <c r="G128" s="657"/>
      <c r="H128" s="657"/>
      <c r="I128" s="661"/>
      <c r="J128" s="656"/>
      <c r="K128" s="657"/>
      <c r="L128" s="657"/>
      <c r="M128" s="657"/>
      <c r="N128" s="1061"/>
      <c r="O128" s="1061"/>
      <c r="P128" s="1062"/>
    </row>
    <row r="129" spans="1:16" ht="12.75" customHeight="1">
      <c r="A129" s="11"/>
      <c r="B129" s="12" t="s">
        <v>44</v>
      </c>
      <c r="C129" s="1059">
        <v>0</v>
      </c>
      <c r="D129" s="1060"/>
      <c r="E129" s="1060"/>
      <c r="F129" s="659">
        <v>0</v>
      </c>
      <c r="G129" s="659">
        <v>0</v>
      </c>
      <c r="H129" s="659">
        <v>0</v>
      </c>
      <c r="I129" s="642">
        <f t="shared" ref="I129:I132" si="29">SUM(C129-F129+G129-H129)</f>
        <v>0</v>
      </c>
      <c r="J129" s="656"/>
      <c r="K129" s="657"/>
      <c r="L129" s="657"/>
      <c r="M129" s="657"/>
      <c r="N129" s="1061"/>
      <c r="O129" s="1061"/>
      <c r="P129" s="1062"/>
    </row>
    <row r="130" spans="1:16" ht="12.75" customHeight="1">
      <c r="A130" s="11"/>
      <c r="B130" s="12" t="s">
        <v>45</v>
      </c>
      <c r="C130" s="1098">
        <v>351</v>
      </c>
      <c r="D130" s="1099"/>
      <c r="E130" s="1099"/>
      <c r="F130" s="673">
        <v>98</v>
      </c>
      <c r="G130" s="673">
        <v>0</v>
      </c>
      <c r="H130" s="673">
        <v>0</v>
      </c>
      <c r="I130" s="665">
        <f t="shared" si="29"/>
        <v>253</v>
      </c>
      <c r="J130" s="656"/>
      <c r="K130" s="657"/>
      <c r="L130" s="657"/>
      <c r="M130" s="657"/>
      <c r="N130" s="1061"/>
      <c r="O130" s="1061"/>
      <c r="P130" s="1062"/>
    </row>
    <row r="131" spans="1:16" ht="12.75" customHeight="1">
      <c r="A131" s="9"/>
      <c r="B131" s="12" t="s">
        <v>46</v>
      </c>
      <c r="C131" s="1098">
        <v>0</v>
      </c>
      <c r="D131" s="1099"/>
      <c r="E131" s="1099"/>
      <c r="F131" s="673">
        <v>0</v>
      </c>
      <c r="G131" s="673">
        <v>0</v>
      </c>
      <c r="H131" s="659">
        <v>0</v>
      </c>
      <c r="I131" s="642">
        <f t="shared" si="29"/>
        <v>0</v>
      </c>
      <c r="J131" s="656"/>
      <c r="K131" s="657"/>
      <c r="L131" s="657"/>
      <c r="M131" s="657"/>
      <c r="N131" s="1061"/>
      <c r="O131" s="1061"/>
      <c r="P131" s="1062"/>
    </row>
    <row r="132" spans="1:16" ht="12.75" customHeight="1">
      <c r="A132" s="14"/>
      <c r="B132" s="15" t="s">
        <v>47</v>
      </c>
      <c r="C132" s="1096">
        <v>25</v>
      </c>
      <c r="D132" s="1097"/>
      <c r="E132" s="1097"/>
      <c r="F132" s="672">
        <v>0</v>
      </c>
      <c r="G132" s="672">
        <v>0</v>
      </c>
      <c r="H132" s="660">
        <v>0</v>
      </c>
      <c r="I132" s="642">
        <f t="shared" si="29"/>
        <v>25</v>
      </c>
      <c r="J132" s="76"/>
      <c r="K132" s="77"/>
      <c r="L132" s="77"/>
      <c r="M132" s="77"/>
      <c r="N132" s="1065"/>
      <c r="O132" s="1065"/>
      <c r="P132" s="1066"/>
    </row>
    <row r="133" spans="1:16" ht="12.75" customHeight="1" thickBot="1">
      <c r="A133" s="17">
        <v>3</v>
      </c>
      <c r="B133" s="18" t="s">
        <v>48</v>
      </c>
      <c r="C133" s="1067">
        <v>0</v>
      </c>
      <c r="D133" s="1068"/>
      <c r="E133" s="1068"/>
      <c r="F133" s="26">
        <v>0</v>
      </c>
      <c r="G133" s="26">
        <v>0</v>
      </c>
      <c r="H133" s="662"/>
      <c r="I133" s="38"/>
      <c r="J133" s="78"/>
      <c r="K133" s="79"/>
      <c r="L133" s="79"/>
      <c r="M133" s="79"/>
      <c r="N133" s="1069"/>
      <c r="O133" s="1070"/>
      <c r="P133" s="1071"/>
    </row>
    <row r="134" spans="1:16">
      <c r="B134" s="632" t="s">
        <v>49</v>
      </c>
      <c r="C134" s="1044">
        <f>SUM(C129:E132)-C120</f>
        <v>0</v>
      </c>
      <c r="D134" s="1045"/>
      <c r="E134" s="1045"/>
      <c r="F134" s="24">
        <f>SUM(F129:F132)-F120</f>
        <v>0</v>
      </c>
      <c r="G134" s="24">
        <f>SUM(G129:G132)-G120</f>
        <v>0</v>
      </c>
      <c r="H134" s="24">
        <f t="shared" ref="H134:I134" si="30">SUM(H129:H132)-H120</f>
        <v>0</v>
      </c>
      <c r="I134" s="24">
        <f t="shared" si="30"/>
        <v>0</v>
      </c>
      <c r="J134" s="8"/>
      <c r="K134" s="8"/>
      <c r="L134" s="8"/>
      <c r="M134" s="8"/>
      <c r="N134" s="1046"/>
      <c r="O134" s="1046"/>
      <c r="P134" s="1046"/>
    </row>
    <row r="135" spans="1:16" ht="12.75" customHeight="1">
      <c r="B135" s="632"/>
      <c r="C135" s="53"/>
      <c r="D135" s="54"/>
      <c r="E135" s="54"/>
      <c r="F135" s="24"/>
      <c r="G135" s="24"/>
      <c r="H135" s="24"/>
      <c r="I135" s="24"/>
      <c r="J135" s="8"/>
      <c r="K135" s="8"/>
      <c r="L135" s="8"/>
      <c r="M135" s="8"/>
      <c r="N135" s="651"/>
      <c r="O135" s="651"/>
      <c r="P135" s="651"/>
    </row>
    <row r="136" spans="1:16" ht="12.75" customHeight="1">
      <c r="B136" s="632"/>
      <c r="C136" s="53"/>
      <c r="D136" s="54"/>
      <c r="E136" s="54"/>
      <c r="F136" s="24"/>
      <c r="G136" s="24"/>
      <c r="H136" s="24"/>
      <c r="I136" s="24"/>
      <c r="J136" s="8"/>
      <c r="K136" s="8"/>
      <c r="L136" s="8"/>
      <c r="M136" s="8"/>
      <c r="N136" s="651"/>
      <c r="O136" s="651"/>
      <c r="P136" s="651"/>
    </row>
    <row r="137" spans="1:16" ht="7.5" customHeight="1">
      <c r="C137" s="632"/>
      <c r="D137" s="632"/>
      <c r="E137" s="632"/>
      <c r="I137" s="3"/>
      <c r="N137" s="632"/>
      <c r="O137" s="632"/>
      <c r="P137" s="632"/>
    </row>
    <row r="138" spans="1:16" ht="18" customHeight="1">
      <c r="C138" s="632"/>
      <c r="D138" s="632"/>
      <c r="E138" s="632"/>
      <c r="N138" s="632"/>
      <c r="O138" s="632"/>
      <c r="P138" s="632"/>
    </row>
    <row r="139" spans="1:16" ht="12.75" customHeight="1">
      <c r="C139" s="632"/>
      <c r="D139" s="632"/>
      <c r="E139" s="632"/>
      <c r="N139" s="632"/>
      <c r="O139" s="632"/>
      <c r="P139" s="632"/>
    </row>
    <row r="140" spans="1:16" ht="12.75" customHeight="1">
      <c r="C140" s="632"/>
      <c r="D140" s="632"/>
      <c r="E140" s="632"/>
      <c r="N140" s="632"/>
      <c r="O140" s="632"/>
      <c r="P140" s="632"/>
    </row>
    <row r="141" spans="1:16" ht="12.75" customHeight="1">
      <c r="A141" s="1000" t="s">
        <v>0</v>
      </c>
      <c r="B141" s="1000"/>
      <c r="F141" s="1" t="s">
        <v>1</v>
      </c>
      <c r="M141" s="1001" t="s">
        <v>2</v>
      </c>
      <c r="N141" s="1001"/>
      <c r="O141" s="1001"/>
      <c r="P141" s="1001"/>
    </row>
    <row r="142" spans="1:16" ht="12.75" customHeight="1">
      <c r="A142" s="1000" t="s">
        <v>3</v>
      </c>
      <c r="B142" s="1000"/>
      <c r="M142" s="1001"/>
      <c r="N142" s="1001"/>
      <c r="O142" s="1001"/>
      <c r="P142" s="1001"/>
    </row>
    <row r="143" spans="1:16" ht="30" customHeight="1">
      <c r="A143" s="1000" t="s">
        <v>4</v>
      </c>
      <c r="B143" s="1000"/>
    </row>
    <row r="144" spans="1:16" ht="25.5" customHeight="1">
      <c r="F144" s="1002" t="s">
        <v>5</v>
      </c>
      <c r="G144" s="1002"/>
      <c r="H144" s="1002"/>
      <c r="I144" s="1002"/>
      <c r="J144" s="1002"/>
      <c r="K144" s="1002"/>
      <c r="L144" s="1002"/>
    </row>
    <row r="145" spans="1:16" ht="20.100000000000001" customHeight="1">
      <c r="F145" s="1003" t="s">
        <v>6</v>
      </c>
      <c r="G145" s="1003"/>
      <c r="H145" s="1003"/>
      <c r="I145" s="1003"/>
      <c r="J145" s="1003"/>
      <c r="K145" s="1003"/>
      <c r="L145" s="1003"/>
    </row>
    <row r="146" spans="1:16" ht="20.100000000000001" customHeight="1">
      <c r="A146" s="1" t="s">
        <v>7</v>
      </c>
      <c r="C146" s="27"/>
      <c r="D146" s="637">
        <v>1</v>
      </c>
      <c r="E146" s="637">
        <v>5</v>
      </c>
      <c r="K146" s="2"/>
      <c r="L146" s="2"/>
      <c r="M146" s="2"/>
      <c r="N146" s="2"/>
      <c r="O146" s="2"/>
      <c r="P146" s="2"/>
    </row>
    <row r="147" spans="1:16" ht="20.100000000000001" customHeight="1">
      <c r="A147" s="1" t="s">
        <v>8</v>
      </c>
      <c r="C147" s="28"/>
      <c r="D147" s="4">
        <v>0</v>
      </c>
      <c r="E147" s="4">
        <v>8</v>
      </c>
      <c r="I147" s="1018">
        <v>5</v>
      </c>
      <c r="K147" s="2"/>
      <c r="L147" s="23" t="s">
        <v>50</v>
      </c>
      <c r="M147" s="1019" t="str">
        <f>+M112</f>
        <v>: September</v>
      </c>
      <c r="N147" s="1020"/>
      <c r="O147" s="637">
        <f>+O112</f>
        <v>0</v>
      </c>
      <c r="P147" s="637">
        <f>+P112</f>
        <v>9</v>
      </c>
    </row>
    <row r="148" spans="1:16" s="3" customFormat="1" ht="20.100000000000001" customHeight="1">
      <c r="A148" s="3" t="s">
        <v>59</v>
      </c>
      <c r="C148" s="40">
        <v>0</v>
      </c>
      <c r="D148" s="40">
        <v>2</v>
      </c>
      <c r="E148" s="40">
        <v>2</v>
      </c>
      <c r="I148" s="1018"/>
      <c r="J148" s="69"/>
      <c r="K148" s="70"/>
      <c r="L148" s="71" t="s">
        <v>12</v>
      </c>
      <c r="M148" s="1021" t="str">
        <f>+M113</f>
        <v>: 2020</v>
      </c>
      <c r="N148" s="1022"/>
      <c r="O148" s="40">
        <f>+O113</f>
        <v>2</v>
      </c>
      <c r="P148" s="40">
        <f>+P113</f>
        <v>0</v>
      </c>
    </row>
    <row r="149" spans="1:16" ht="20.100000000000001" customHeight="1" thickBot="1">
      <c r="C149" s="29"/>
      <c r="D149" s="29"/>
      <c r="K149" s="2"/>
      <c r="L149" s="2"/>
      <c r="N149" s="2"/>
      <c r="O149" s="29"/>
      <c r="P149" s="29"/>
    </row>
    <row r="150" spans="1:16" ht="20.100000000000001" customHeight="1">
      <c r="A150" s="987" t="s">
        <v>13</v>
      </c>
      <c r="B150" s="989" t="s">
        <v>14</v>
      </c>
      <c r="C150" s="991" t="s">
        <v>15</v>
      </c>
      <c r="D150" s="992"/>
      <c r="E150" s="992"/>
      <c r="F150" s="992"/>
      <c r="G150" s="992"/>
      <c r="H150" s="992"/>
      <c r="I150" s="993"/>
      <c r="J150" s="994" t="s">
        <v>16</v>
      </c>
      <c r="K150" s="992"/>
      <c r="L150" s="992"/>
      <c r="M150" s="992"/>
      <c r="N150" s="992"/>
      <c r="O150" s="992"/>
      <c r="P150" s="993"/>
    </row>
    <row r="151" spans="1:16" ht="20.100000000000001" customHeight="1">
      <c r="A151" s="988"/>
      <c r="B151" s="990"/>
      <c r="C151" s="995" t="s">
        <v>17</v>
      </c>
      <c r="D151" s="996"/>
      <c r="E151" s="996"/>
      <c r="F151" s="4"/>
      <c r="G151" s="4"/>
      <c r="H151" s="4"/>
      <c r="I151" s="630" t="s">
        <v>17</v>
      </c>
      <c r="J151" s="32" t="s">
        <v>17</v>
      </c>
      <c r="K151" s="4"/>
      <c r="L151" s="4"/>
      <c r="M151" s="4"/>
      <c r="N151" s="996" t="s">
        <v>17</v>
      </c>
      <c r="O151" s="996"/>
      <c r="P151" s="997"/>
    </row>
    <row r="152" spans="1:16" ht="26.25" customHeight="1">
      <c r="A152" s="988"/>
      <c r="B152" s="990"/>
      <c r="C152" s="998" t="s">
        <v>9</v>
      </c>
      <c r="D152" s="999"/>
      <c r="E152" s="999"/>
      <c r="F152" s="631" t="s">
        <v>18</v>
      </c>
      <c r="G152" s="631" t="s">
        <v>19</v>
      </c>
      <c r="H152" s="631" t="s">
        <v>20</v>
      </c>
      <c r="I152" s="634" t="s">
        <v>21</v>
      </c>
      <c r="J152" s="33" t="s">
        <v>9</v>
      </c>
      <c r="K152" s="631" t="s">
        <v>18</v>
      </c>
      <c r="L152" s="631" t="s">
        <v>19</v>
      </c>
      <c r="M152" s="631" t="s">
        <v>20</v>
      </c>
      <c r="N152" s="1004" t="s">
        <v>21</v>
      </c>
      <c r="O152" s="1004"/>
      <c r="P152" s="1005"/>
    </row>
    <row r="153" spans="1:16" ht="20.100000000000001" customHeight="1">
      <c r="A153" s="988"/>
      <c r="B153" s="990"/>
      <c r="C153" s="1006" t="s">
        <v>22</v>
      </c>
      <c r="D153" s="1007"/>
      <c r="E153" s="1007"/>
      <c r="F153" s="635"/>
      <c r="G153" s="635"/>
      <c r="H153" s="635"/>
      <c r="I153" s="636" t="s">
        <v>23</v>
      </c>
      <c r="J153" s="34" t="s">
        <v>22</v>
      </c>
      <c r="K153" s="635"/>
      <c r="L153" s="635"/>
      <c r="M153" s="635"/>
      <c r="N153" s="1007" t="s">
        <v>24</v>
      </c>
      <c r="O153" s="1007"/>
      <c r="P153" s="1008"/>
    </row>
    <row r="154" spans="1:16" ht="20.100000000000001" customHeight="1">
      <c r="A154" s="44" t="s">
        <v>25</v>
      </c>
      <c r="B154" s="45" t="s">
        <v>26</v>
      </c>
      <c r="C154" s="1009" t="s">
        <v>27</v>
      </c>
      <c r="D154" s="1010"/>
      <c r="E154" s="1010"/>
      <c r="F154" s="638" t="s">
        <v>28</v>
      </c>
      <c r="G154" s="638" t="s">
        <v>29</v>
      </c>
      <c r="H154" s="638" t="s">
        <v>30</v>
      </c>
      <c r="I154" s="46" t="s">
        <v>31</v>
      </c>
      <c r="J154" s="47" t="s">
        <v>32</v>
      </c>
      <c r="K154" s="638" t="s">
        <v>33</v>
      </c>
      <c r="L154" s="638" t="s">
        <v>34</v>
      </c>
      <c r="M154" s="638" t="s">
        <v>35</v>
      </c>
      <c r="N154" s="1011" t="s">
        <v>36</v>
      </c>
      <c r="O154" s="1010"/>
      <c r="P154" s="1012"/>
    </row>
    <row r="155" spans="1:16" ht="20.100000000000001" customHeight="1">
      <c r="A155" s="5"/>
      <c r="B155" s="6" t="s">
        <v>37</v>
      </c>
      <c r="C155" s="1047">
        <f>SUM(C157,C160)</f>
        <v>368</v>
      </c>
      <c r="D155" s="1048"/>
      <c r="E155" s="1048"/>
      <c r="F155" s="652">
        <f>SUM(F157,F160)</f>
        <v>0</v>
      </c>
      <c r="G155" s="639">
        <f>SUM(G157,G160)</f>
        <v>0</v>
      </c>
      <c r="H155" s="639">
        <f>SUM(H157,H160)</f>
        <v>0</v>
      </c>
      <c r="I155" s="41">
        <f>SUM(I157,I160)</f>
        <v>368</v>
      </c>
      <c r="J155" s="7">
        <f>SUM(J157,J160)</f>
        <v>0</v>
      </c>
      <c r="K155" s="7">
        <f t="shared" ref="K155:N155" si="31">SUM(K157,K160)</f>
        <v>0</v>
      </c>
      <c r="L155" s="7">
        <f t="shared" si="31"/>
        <v>530</v>
      </c>
      <c r="M155" s="7">
        <f t="shared" si="31"/>
        <v>0</v>
      </c>
      <c r="N155" s="1015">
        <f t="shared" si="31"/>
        <v>530</v>
      </c>
      <c r="O155" s="1016"/>
      <c r="P155" s="1017"/>
    </row>
    <row r="156" spans="1:16" ht="20.100000000000001" customHeight="1">
      <c r="A156" s="9">
        <v>1</v>
      </c>
      <c r="B156" s="10" t="s">
        <v>38</v>
      </c>
      <c r="C156" s="1029"/>
      <c r="D156" s="1030"/>
      <c r="E156" s="1030"/>
      <c r="F156" s="645"/>
      <c r="G156" s="645"/>
      <c r="H156" s="645"/>
      <c r="I156" s="645"/>
      <c r="J156" s="644"/>
      <c r="K156" s="645"/>
      <c r="L156" s="645"/>
      <c r="M156" s="645"/>
      <c r="N156" s="1030"/>
      <c r="O156" s="1030"/>
      <c r="P156" s="1031"/>
    </row>
    <row r="157" spans="1:16" ht="24" customHeight="1">
      <c r="A157" s="11"/>
      <c r="B157" s="10" t="s">
        <v>39</v>
      </c>
      <c r="C157" s="1049">
        <f>SUM(C158:E159)</f>
        <v>0</v>
      </c>
      <c r="D157" s="1050"/>
      <c r="E157" s="1050"/>
      <c r="F157" s="653">
        <f>SUM(F158:F159)</f>
        <v>0</v>
      </c>
      <c r="G157" s="643">
        <f t="shared" ref="G157:H157" si="32">SUM(G158:G159)</f>
        <v>0</v>
      </c>
      <c r="H157" s="643">
        <f t="shared" si="32"/>
        <v>0</v>
      </c>
      <c r="I157" s="665">
        <f>SUM(C157-F157+G157-H157)</f>
        <v>0</v>
      </c>
      <c r="J157" s="653">
        <f>SUM(J158:J159)</f>
        <v>0</v>
      </c>
      <c r="K157" s="653">
        <f t="shared" ref="K157:M157" si="33">SUM(K158:K159)</f>
        <v>0</v>
      </c>
      <c r="L157" s="653">
        <f t="shared" si="33"/>
        <v>0</v>
      </c>
      <c r="M157" s="653">
        <f t="shared" si="33"/>
        <v>0</v>
      </c>
      <c r="N157" s="1025">
        <f>SUM(N158:P159)</f>
        <v>0</v>
      </c>
      <c r="O157" s="1025"/>
      <c r="P157" s="1026"/>
    </row>
    <row r="158" spans="1:16" ht="15">
      <c r="A158" s="11"/>
      <c r="B158" s="12" t="s">
        <v>40</v>
      </c>
      <c r="C158" s="1051">
        <v>0</v>
      </c>
      <c r="D158" s="1052"/>
      <c r="E158" s="1052"/>
      <c r="F158" s="654">
        <v>0</v>
      </c>
      <c r="G158" s="640">
        <v>0</v>
      </c>
      <c r="H158" s="640">
        <v>0</v>
      </c>
      <c r="I158" s="42">
        <f t="shared" ref="I158:I162" si="34">SUM(C158-F158+G158-H158)</f>
        <v>0</v>
      </c>
      <c r="J158" s="153">
        <v>0</v>
      </c>
      <c r="K158" s="153">
        <v>0</v>
      </c>
      <c r="L158" s="153">
        <v>0</v>
      </c>
      <c r="M158" s="153">
        <v>0</v>
      </c>
      <c r="N158" s="1025">
        <f>SUM(J158-K158+L158-M158)</f>
        <v>0</v>
      </c>
      <c r="O158" s="1025"/>
      <c r="P158" s="1026"/>
    </row>
    <row r="159" spans="1:16" ht="15">
      <c r="A159" s="11"/>
      <c r="B159" s="12" t="s">
        <v>41</v>
      </c>
      <c r="C159" s="1051">
        <v>0</v>
      </c>
      <c r="D159" s="1052"/>
      <c r="E159" s="1052"/>
      <c r="F159" s="654">
        <v>0</v>
      </c>
      <c r="G159" s="640">
        <v>0</v>
      </c>
      <c r="H159" s="640">
        <v>0</v>
      </c>
      <c r="I159" s="42">
        <f t="shared" si="34"/>
        <v>0</v>
      </c>
      <c r="J159" s="153">
        <v>0</v>
      </c>
      <c r="K159" s="153">
        <v>0</v>
      </c>
      <c r="L159" s="153">
        <v>0</v>
      </c>
      <c r="M159" s="153">
        <v>0</v>
      </c>
      <c r="N159" s="1025">
        <f>SUM(J159-K159+L159-M159)</f>
        <v>0</v>
      </c>
      <c r="O159" s="1025"/>
      <c r="P159" s="1026"/>
    </row>
    <row r="160" spans="1:16" ht="14.25">
      <c r="A160" s="11"/>
      <c r="B160" s="10" t="s">
        <v>42</v>
      </c>
      <c r="C160" s="1049">
        <f>SUM(C161:E162)</f>
        <v>368</v>
      </c>
      <c r="D160" s="1050"/>
      <c r="E160" s="1050"/>
      <c r="F160" s="653">
        <f>SUM(F161:F162)</f>
        <v>0</v>
      </c>
      <c r="G160" s="643">
        <f t="shared" ref="G160:H160" si="35">SUM(G161:G162)</f>
        <v>0</v>
      </c>
      <c r="H160" s="643">
        <f t="shared" si="35"/>
        <v>0</v>
      </c>
      <c r="I160" s="665">
        <f t="shared" si="34"/>
        <v>368</v>
      </c>
      <c r="J160" s="13">
        <f>SUM(J161:J162)</f>
        <v>0</v>
      </c>
      <c r="K160" s="13">
        <f t="shared" ref="K160:M160" si="36">SUM(K161:K162)</f>
        <v>0</v>
      </c>
      <c r="L160" s="13">
        <f t="shared" si="36"/>
        <v>530</v>
      </c>
      <c r="M160" s="13">
        <f t="shared" si="36"/>
        <v>0</v>
      </c>
      <c r="N160" s="1025">
        <f>SUM(N161:P162)</f>
        <v>530</v>
      </c>
      <c r="O160" s="1025"/>
      <c r="P160" s="1026"/>
    </row>
    <row r="161" spans="1:16" ht="12.75" customHeight="1">
      <c r="A161" s="11"/>
      <c r="B161" s="12" t="s">
        <v>40</v>
      </c>
      <c r="C161" s="1051">
        <v>258</v>
      </c>
      <c r="D161" s="1052"/>
      <c r="E161" s="1052"/>
      <c r="F161" s="654">
        <v>0</v>
      </c>
      <c r="G161" s="640">
        <v>0</v>
      </c>
      <c r="H161" s="640">
        <v>0</v>
      </c>
      <c r="I161" s="42">
        <f t="shared" si="34"/>
        <v>258</v>
      </c>
      <c r="J161" s="36">
        <v>0</v>
      </c>
      <c r="K161" s="654">
        <v>0</v>
      </c>
      <c r="L161" s="654">
        <v>240</v>
      </c>
      <c r="M161" s="654">
        <v>0</v>
      </c>
      <c r="N161" s="1025">
        <f>SUM(J161-K161+L161-M161)</f>
        <v>240</v>
      </c>
      <c r="O161" s="1025"/>
      <c r="P161" s="1026"/>
    </row>
    <row r="162" spans="1:16" ht="12.75" customHeight="1">
      <c r="A162" s="11"/>
      <c r="B162" s="12" t="s">
        <v>41</v>
      </c>
      <c r="C162" s="1051">
        <v>110</v>
      </c>
      <c r="D162" s="1052"/>
      <c r="E162" s="1052"/>
      <c r="F162" s="654">
        <v>0</v>
      </c>
      <c r="G162" s="640">
        <v>0</v>
      </c>
      <c r="H162" s="640">
        <v>0</v>
      </c>
      <c r="I162" s="42">
        <f t="shared" si="34"/>
        <v>110</v>
      </c>
      <c r="J162" s="36">
        <v>0</v>
      </c>
      <c r="K162" s="654">
        <v>0</v>
      </c>
      <c r="L162" s="654">
        <v>290</v>
      </c>
      <c r="M162" s="654">
        <v>0</v>
      </c>
      <c r="N162" s="1025">
        <f>SUM(J162-K162+L162-M162)</f>
        <v>290</v>
      </c>
      <c r="O162" s="1025"/>
      <c r="P162" s="1026"/>
    </row>
    <row r="163" spans="1:16">
      <c r="A163" s="9">
        <v>2</v>
      </c>
      <c r="B163" s="10" t="s">
        <v>43</v>
      </c>
      <c r="C163" s="1029"/>
      <c r="D163" s="1030"/>
      <c r="E163" s="1030"/>
      <c r="F163" s="645"/>
      <c r="G163" s="645"/>
      <c r="H163" s="645"/>
      <c r="I163" s="649"/>
      <c r="J163" s="644"/>
      <c r="K163" s="645"/>
      <c r="L163" s="645"/>
      <c r="M163" s="645"/>
      <c r="N163" s="1032"/>
      <c r="O163" s="1032"/>
      <c r="P163" s="1033"/>
    </row>
    <row r="164" spans="1:16" ht="14.25">
      <c r="A164" s="11"/>
      <c r="B164" s="12" t="s">
        <v>44</v>
      </c>
      <c r="C164" s="1051">
        <v>0</v>
      </c>
      <c r="D164" s="1052"/>
      <c r="E164" s="1052"/>
      <c r="F164" s="654">
        <v>0</v>
      </c>
      <c r="G164" s="654">
        <v>0</v>
      </c>
      <c r="H164" s="654">
        <v>0</v>
      </c>
      <c r="I164" s="642">
        <f t="shared" ref="I164:I167" si="37">SUM(C164-F164+G164-H164)</f>
        <v>0</v>
      </c>
      <c r="J164" s="644"/>
      <c r="K164" s="645"/>
      <c r="L164" s="645"/>
      <c r="M164" s="645"/>
      <c r="N164" s="1032"/>
      <c r="O164" s="1032"/>
      <c r="P164" s="1033"/>
    </row>
    <row r="165" spans="1:16" ht="14.25">
      <c r="A165" s="11"/>
      <c r="B165" s="12" t="s">
        <v>45</v>
      </c>
      <c r="C165" s="1051">
        <v>368</v>
      </c>
      <c r="D165" s="1052"/>
      <c r="E165" s="1052"/>
      <c r="F165" s="654">
        <v>0</v>
      </c>
      <c r="G165" s="654">
        <v>0</v>
      </c>
      <c r="H165" s="654">
        <v>0</v>
      </c>
      <c r="I165" s="642">
        <f t="shared" si="37"/>
        <v>368</v>
      </c>
      <c r="J165" s="644"/>
      <c r="K165" s="645"/>
      <c r="L165" s="645"/>
      <c r="M165" s="645"/>
      <c r="N165" s="1032"/>
      <c r="O165" s="1032"/>
      <c r="P165" s="1033"/>
    </row>
    <row r="166" spans="1:16" ht="14.25">
      <c r="A166" s="9"/>
      <c r="B166" s="12" t="s">
        <v>46</v>
      </c>
      <c r="C166" s="1051">
        <v>0</v>
      </c>
      <c r="D166" s="1052"/>
      <c r="E166" s="1052"/>
      <c r="F166" s="654">
        <v>0</v>
      </c>
      <c r="G166" s="654">
        <v>0</v>
      </c>
      <c r="H166" s="654">
        <v>0</v>
      </c>
      <c r="I166" s="642">
        <f t="shared" si="37"/>
        <v>0</v>
      </c>
      <c r="J166" s="644"/>
      <c r="K166" s="645"/>
      <c r="L166" s="645"/>
      <c r="M166" s="645"/>
      <c r="N166" s="1032"/>
      <c r="O166" s="1032"/>
      <c r="P166" s="1033"/>
    </row>
    <row r="167" spans="1:16" ht="12.75" customHeight="1">
      <c r="A167" s="14"/>
      <c r="B167" s="15" t="s">
        <v>47</v>
      </c>
      <c r="C167" s="1053">
        <v>0</v>
      </c>
      <c r="D167" s="1054"/>
      <c r="E167" s="1054"/>
      <c r="F167" s="655">
        <v>0</v>
      </c>
      <c r="G167" s="655">
        <v>0</v>
      </c>
      <c r="H167" s="655">
        <v>0</v>
      </c>
      <c r="I167" s="642">
        <f t="shared" si="37"/>
        <v>0</v>
      </c>
      <c r="J167" s="37"/>
      <c r="K167" s="16"/>
      <c r="L167" s="16"/>
      <c r="M167" s="16"/>
      <c r="N167" s="1036"/>
      <c r="O167" s="1036"/>
      <c r="P167" s="1037"/>
    </row>
    <row r="168" spans="1:16" ht="12.75" customHeight="1" thickBot="1">
      <c r="A168" s="17">
        <v>3</v>
      </c>
      <c r="B168" s="18" t="s">
        <v>48</v>
      </c>
      <c r="C168" s="1040">
        <v>0</v>
      </c>
      <c r="D168" s="1041"/>
      <c r="E168" s="1041"/>
      <c r="F168" s="25">
        <v>0</v>
      </c>
      <c r="G168" s="25">
        <v>0</v>
      </c>
      <c r="H168" s="650"/>
      <c r="I168" s="38"/>
      <c r="J168" s="39"/>
      <c r="K168" s="671"/>
      <c r="L168" s="671"/>
      <c r="M168" s="671"/>
      <c r="N168" s="1042"/>
      <c r="O168" s="1042"/>
      <c r="P168" s="1043"/>
    </row>
    <row r="169" spans="1:16" ht="12" customHeight="1">
      <c r="B169" s="632" t="s">
        <v>49</v>
      </c>
      <c r="C169" s="1044">
        <f>SUM(C164:E167)-C155</f>
        <v>0</v>
      </c>
      <c r="D169" s="1045"/>
      <c r="E169" s="1045"/>
      <c r="F169" s="24">
        <f>SUM(F164:F167)-F155</f>
        <v>0</v>
      </c>
      <c r="G169" s="24">
        <f>SUM(G164:G167)-G155</f>
        <v>0</v>
      </c>
      <c r="H169" s="24">
        <f t="shared" ref="H169:I169" si="38">SUM(H164:H167)-H155</f>
        <v>0</v>
      </c>
      <c r="I169" s="24">
        <f t="shared" si="38"/>
        <v>0</v>
      </c>
      <c r="J169" s="8"/>
      <c r="K169" s="8"/>
      <c r="L169" s="8"/>
      <c r="M169" s="8"/>
      <c r="N169" s="1046"/>
      <c r="O169" s="1046"/>
      <c r="P169" s="1046"/>
    </row>
    <row r="170" spans="1:16" ht="18" customHeight="1">
      <c r="B170" s="632"/>
      <c r="C170" s="53"/>
      <c r="D170" s="54"/>
      <c r="E170" s="54"/>
      <c r="F170" s="24"/>
      <c r="G170" s="24"/>
      <c r="H170" s="24"/>
      <c r="I170" s="24"/>
      <c r="J170" s="8"/>
      <c r="K170" s="8"/>
      <c r="L170" s="8"/>
      <c r="M170" s="8"/>
      <c r="N170" s="651"/>
      <c r="O170" s="651"/>
      <c r="P170" s="651"/>
    </row>
    <row r="171" spans="1:16" ht="12.75" customHeight="1">
      <c r="B171" s="632"/>
      <c r="C171" s="53"/>
      <c r="D171" s="54"/>
      <c r="E171" s="54"/>
      <c r="F171" s="24"/>
      <c r="G171" s="24"/>
      <c r="H171" s="24"/>
      <c r="I171" s="24"/>
      <c r="J171" s="8"/>
      <c r="K171" s="8"/>
      <c r="L171" s="8"/>
      <c r="M171" s="8"/>
      <c r="N171" s="651"/>
      <c r="O171" s="651"/>
      <c r="P171" s="651"/>
    </row>
    <row r="172" spans="1:16" ht="12.75" customHeight="1">
      <c r="B172" s="632"/>
      <c r="C172" s="53"/>
      <c r="D172" s="54"/>
      <c r="E172" s="54"/>
      <c r="F172" s="24"/>
      <c r="G172" s="24"/>
      <c r="H172" s="24"/>
      <c r="I172" s="24"/>
      <c r="J172" s="8"/>
      <c r="K172" s="8"/>
      <c r="L172" s="8"/>
      <c r="M172" s="8"/>
      <c r="N172" s="651"/>
      <c r="O172" s="651"/>
      <c r="P172" s="651"/>
    </row>
    <row r="173" spans="1:16" ht="12.75" customHeight="1">
      <c r="C173" s="1000"/>
      <c r="D173" s="1000"/>
      <c r="E173" s="1000"/>
      <c r="N173" s="1000"/>
      <c r="O173" s="1000"/>
      <c r="P173" s="1000"/>
    </row>
    <row r="174" spans="1:16">
      <c r="C174" s="632"/>
      <c r="D174" s="632"/>
      <c r="E174" s="632"/>
      <c r="N174" s="632"/>
      <c r="O174" s="632"/>
      <c r="P174" s="632"/>
    </row>
    <row r="175" spans="1:16" ht="30" customHeight="1">
      <c r="C175" s="632"/>
      <c r="D175" s="632"/>
      <c r="E175" s="632"/>
      <c r="N175" s="632"/>
      <c r="O175" s="632"/>
      <c r="P175" s="632"/>
    </row>
    <row r="176" spans="1:16" ht="25.5" customHeight="1">
      <c r="A176" s="1000" t="s">
        <v>0</v>
      </c>
      <c r="B176" s="1000"/>
      <c r="F176" s="1" t="s">
        <v>1</v>
      </c>
      <c r="M176" s="1001" t="s">
        <v>2</v>
      </c>
      <c r="N176" s="1001"/>
      <c r="O176" s="1001"/>
      <c r="P176" s="1001"/>
    </row>
    <row r="177" spans="1:16" ht="20.100000000000001" customHeight="1">
      <c r="A177" s="1000" t="s">
        <v>3</v>
      </c>
      <c r="B177" s="1000"/>
      <c r="M177" s="1001"/>
      <c r="N177" s="1001"/>
      <c r="O177" s="1001"/>
      <c r="P177" s="1001"/>
    </row>
    <row r="178" spans="1:16" ht="20.100000000000001" customHeight="1">
      <c r="A178" s="1000" t="s">
        <v>4</v>
      </c>
      <c r="B178" s="1000"/>
    </row>
    <row r="179" spans="1:16" ht="20.100000000000001" customHeight="1">
      <c r="F179" s="1002" t="s">
        <v>5</v>
      </c>
      <c r="G179" s="1002"/>
      <c r="H179" s="1002"/>
      <c r="I179" s="1002"/>
      <c r="J179" s="1002"/>
      <c r="K179" s="1002"/>
      <c r="L179" s="1002"/>
    </row>
    <row r="180" spans="1:16" ht="20.100000000000001" customHeight="1">
      <c r="F180" s="1003" t="s">
        <v>6</v>
      </c>
      <c r="G180" s="1003"/>
      <c r="H180" s="1003"/>
      <c r="I180" s="1003"/>
      <c r="J180" s="1003"/>
      <c r="K180" s="1003"/>
      <c r="L180" s="1003"/>
    </row>
    <row r="181" spans="1:16" ht="20.100000000000001" customHeight="1">
      <c r="A181" s="1" t="s">
        <v>7</v>
      </c>
      <c r="C181" s="27"/>
      <c r="D181" s="637">
        <v>1</v>
      </c>
      <c r="E181" s="637">
        <v>5</v>
      </c>
      <c r="K181" s="2"/>
      <c r="L181" s="2"/>
      <c r="M181" s="2"/>
      <c r="N181" s="2"/>
      <c r="O181" s="2"/>
      <c r="P181" s="2"/>
    </row>
    <row r="182" spans="1:16" ht="20.100000000000001" customHeight="1">
      <c r="A182" s="1" t="s">
        <v>8</v>
      </c>
      <c r="C182" s="28"/>
      <c r="D182" s="4">
        <v>0</v>
      </c>
      <c r="E182" s="4">
        <v>8</v>
      </c>
      <c r="I182" s="1018">
        <v>6</v>
      </c>
      <c r="K182" s="2"/>
      <c r="L182" s="23" t="s">
        <v>50</v>
      </c>
      <c r="M182" s="1019" t="str">
        <f>+M147</f>
        <v>: September</v>
      </c>
      <c r="N182" s="1020"/>
      <c r="O182" s="637">
        <f>+O147</f>
        <v>0</v>
      </c>
      <c r="P182" s="637">
        <f>+P147</f>
        <v>9</v>
      </c>
    </row>
    <row r="183" spans="1:16" s="3" customFormat="1" ht="20.100000000000001" customHeight="1">
      <c r="A183" s="19" t="s">
        <v>53</v>
      </c>
      <c r="B183" s="19"/>
      <c r="C183" s="40">
        <v>0</v>
      </c>
      <c r="D183" s="40">
        <v>3</v>
      </c>
      <c r="E183" s="40">
        <v>0</v>
      </c>
      <c r="I183" s="1018"/>
      <c r="J183" s="69"/>
      <c r="K183" s="70"/>
      <c r="L183" s="71" t="s">
        <v>12</v>
      </c>
      <c r="M183" s="1021" t="str">
        <f>+M148</f>
        <v>: 2020</v>
      </c>
      <c r="N183" s="1022"/>
      <c r="O183" s="40">
        <f>+O148</f>
        <v>2</v>
      </c>
      <c r="P183" s="40">
        <f>+P148</f>
        <v>0</v>
      </c>
    </row>
    <row r="184" spans="1:16" ht="26.25" customHeight="1" thickBot="1">
      <c r="A184" s="3"/>
      <c r="B184" s="3"/>
      <c r="C184" s="29"/>
      <c r="D184" s="29"/>
      <c r="K184" s="2"/>
      <c r="L184" s="2"/>
      <c r="N184" s="2"/>
      <c r="O184" s="29"/>
      <c r="P184" s="29"/>
    </row>
    <row r="185" spans="1:16" ht="20.100000000000001" customHeight="1">
      <c r="A185" s="987" t="s">
        <v>13</v>
      </c>
      <c r="B185" s="989" t="s">
        <v>14</v>
      </c>
      <c r="C185" s="991" t="s">
        <v>15</v>
      </c>
      <c r="D185" s="992"/>
      <c r="E185" s="992"/>
      <c r="F185" s="992"/>
      <c r="G185" s="992"/>
      <c r="H185" s="992"/>
      <c r="I185" s="993"/>
      <c r="J185" s="994" t="s">
        <v>16</v>
      </c>
      <c r="K185" s="992"/>
      <c r="L185" s="992"/>
      <c r="M185" s="992"/>
      <c r="N185" s="992"/>
      <c r="O185" s="992"/>
      <c r="P185" s="993"/>
    </row>
    <row r="186" spans="1:16" ht="20.100000000000001" customHeight="1">
      <c r="A186" s="988"/>
      <c r="B186" s="990"/>
      <c r="C186" s="995" t="s">
        <v>17</v>
      </c>
      <c r="D186" s="996"/>
      <c r="E186" s="996"/>
      <c r="F186" s="4"/>
      <c r="G186" s="4"/>
      <c r="H186" s="4"/>
      <c r="I186" s="630" t="s">
        <v>17</v>
      </c>
      <c r="J186" s="32" t="s">
        <v>17</v>
      </c>
      <c r="K186" s="4"/>
      <c r="L186" s="4"/>
      <c r="M186" s="4"/>
      <c r="N186" s="996" t="s">
        <v>17</v>
      </c>
      <c r="O186" s="996"/>
      <c r="P186" s="997"/>
    </row>
    <row r="187" spans="1:16" ht="20.100000000000001" customHeight="1">
      <c r="A187" s="988"/>
      <c r="B187" s="990"/>
      <c r="C187" s="998" t="s">
        <v>9</v>
      </c>
      <c r="D187" s="999"/>
      <c r="E187" s="999"/>
      <c r="F187" s="631" t="s">
        <v>18</v>
      </c>
      <c r="G187" s="631" t="s">
        <v>19</v>
      </c>
      <c r="H187" s="631" t="s">
        <v>20</v>
      </c>
      <c r="I187" s="634" t="s">
        <v>21</v>
      </c>
      <c r="J187" s="33" t="s">
        <v>9</v>
      </c>
      <c r="K187" s="631" t="s">
        <v>18</v>
      </c>
      <c r="L187" s="631" t="s">
        <v>19</v>
      </c>
      <c r="M187" s="631" t="s">
        <v>20</v>
      </c>
      <c r="N187" s="1004" t="s">
        <v>21</v>
      </c>
      <c r="O187" s="1004"/>
      <c r="P187" s="1005"/>
    </row>
    <row r="188" spans="1:16" ht="20.100000000000001" customHeight="1">
      <c r="A188" s="988"/>
      <c r="B188" s="990"/>
      <c r="C188" s="1006" t="s">
        <v>22</v>
      </c>
      <c r="D188" s="1007"/>
      <c r="E188" s="1007"/>
      <c r="F188" s="635"/>
      <c r="G188" s="635"/>
      <c r="H188" s="635"/>
      <c r="I188" s="636" t="s">
        <v>23</v>
      </c>
      <c r="J188" s="34" t="s">
        <v>22</v>
      </c>
      <c r="K188" s="635"/>
      <c r="L188" s="635"/>
      <c r="M188" s="635"/>
      <c r="N188" s="1007" t="s">
        <v>24</v>
      </c>
      <c r="O188" s="1007"/>
      <c r="P188" s="1008"/>
    </row>
    <row r="189" spans="1:16" ht="24" customHeight="1">
      <c r="A189" s="44" t="s">
        <v>25</v>
      </c>
      <c r="B189" s="45" t="s">
        <v>26</v>
      </c>
      <c r="C189" s="1009" t="s">
        <v>27</v>
      </c>
      <c r="D189" s="1010"/>
      <c r="E189" s="1010"/>
      <c r="F189" s="638" t="s">
        <v>28</v>
      </c>
      <c r="G189" s="638" t="s">
        <v>29</v>
      </c>
      <c r="H189" s="638" t="s">
        <v>30</v>
      </c>
      <c r="I189" s="46" t="s">
        <v>31</v>
      </c>
      <c r="J189" s="47" t="s">
        <v>32</v>
      </c>
      <c r="K189" s="638" t="s">
        <v>33</v>
      </c>
      <c r="L189" s="638" t="s">
        <v>34</v>
      </c>
      <c r="M189" s="638" t="s">
        <v>35</v>
      </c>
      <c r="N189" s="1011" t="s">
        <v>36</v>
      </c>
      <c r="O189" s="1010"/>
      <c r="P189" s="1012"/>
    </row>
    <row r="190" spans="1:16" ht="15.75">
      <c r="A190" s="5"/>
      <c r="B190" s="6" t="s">
        <v>37</v>
      </c>
      <c r="C190" s="1047">
        <f>SUM(C192,C195)</f>
        <v>0</v>
      </c>
      <c r="D190" s="1048"/>
      <c r="E190" s="1048"/>
      <c r="F190" s="652">
        <f>SUM(F192,F195)</f>
        <v>0</v>
      </c>
      <c r="G190" s="652">
        <f>SUM(G192,G195)</f>
        <v>0</v>
      </c>
      <c r="H190" s="652">
        <f>SUM(H192,H195)</f>
        <v>0</v>
      </c>
      <c r="I190" s="7">
        <f>SUM(I192,I195)</f>
        <v>0</v>
      </c>
      <c r="J190" s="7">
        <f>SUM(J192,J195)</f>
        <v>0</v>
      </c>
      <c r="K190" s="7">
        <f t="shared" ref="K190:N190" si="39">SUM(K192,K195)</f>
        <v>0</v>
      </c>
      <c r="L190" s="7">
        <f t="shared" si="39"/>
        <v>0</v>
      </c>
      <c r="M190" s="7">
        <f t="shared" si="39"/>
        <v>0</v>
      </c>
      <c r="N190" s="1015">
        <f t="shared" si="39"/>
        <v>0</v>
      </c>
      <c r="O190" s="1016"/>
      <c r="P190" s="1017"/>
    </row>
    <row r="191" spans="1:16">
      <c r="A191" s="9">
        <v>1</v>
      </c>
      <c r="B191" s="10" t="s">
        <v>38</v>
      </c>
      <c r="C191" s="1029"/>
      <c r="D191" s="1030"/>
      <c r="E191" s="1030"/>
      <c r="F191" s="645"/>
      <c r="G191" s="645"/>
      <c r="H191" s="645"/>
      <c r="I191" s="35"/>
      <c r="J191" s="644"/>
      <c r="K191" s="645"/>
      <c r="L191" s="645"/>
      <c r="M191" s="645"/>
      <c r="N191" s="1030"/>
      <c r="O191" s="1030"/>
      <c r="P191" s="1031"/>
    </row>
    <row r="192" spans="1:16" ht="14.25">
      <c r="A192" s="11"/>
      <c r="B192" s="10" t="s">
        <v>39</v>
      </c>
      <c r="C192" s="1049">
        <f>SUM(C193:E194)</f>
        <v>0</v>
      </c>
      <c r="D192" s="1050"/>
      <c r="E192" s="1050"/>
      <c r="F192" s="653">
        <f>SUM(F193:F194)</f>
        <v>0</v>
      </c>
      <c r="G192" s="653">
        <f t="shared" ref="G192:H192" si="40">SUM(G193:G194)</f>
        <v>0</v>
      </c>
      <c r="H192" s="653">
        <f t="shared" si="40"/>
        <v>0</v>
      </c>
      <c r="I192" s="642">
        <f>SUM(C192-F192+G192-H192)</f>
        <v>0</v>
      </c>
      <c r="J192" s="653">
        <f>SUM(J193:J194)</f>
        <v>0</v>
      </c>
      <c r="K192" s="653">
        <f t="shared" ref="K192:M192" si="41">SUM(K193:K194)</f>
        <v>0</v>
      </c>
      <c r="L192" s="653">
        <f t="shared" si="41"/>
        <v>0</v>
      </c>
      <c r="M192" s="653">
        <f t="shared" si="41"/>
        <v>0</v>
      </c>
      <c r="N192" s="1025">
        <f>SUM(N193:P194)</f>
        <v>0</v>
      </c>
      <c r="O192" s="1025"/>
      <c r="P192" s="1026"/>
    </row>
    <row r="193" spans="1:16" ht="12.75" customHeight="1">
      <c r="A193" s="11"/>
      <c r="B193" s="12" t="s">
        <v>40</v>
      </c>
      <c r="C193" s="1051">
        <v>0</v>
      </c>
      <c r="D193" s="1052"/>
      <c r="E193" s="1052"/>
      <c r="F193" s="654">
        <v>0</v>
      </c>
      <c r="G193" s="654">
        <v>0</v>
      </c>
      <c r="H193" s="654">
        <v>0</v>
      </c>
      <c r="I193" s="669">
        <f t="shared" ref="I193:I197" si="42">SUM(C193-F193+G193-H193)</f>
        <v>0</v>
      </c>
      <c r="J193" s="153">
        <v>0</v>
      </c>
      <c r="K193" s="153">
        <v>0</v>
      </c>
      <c r="L193" s="153">
        <v>0</v>
      </c>
      <c r="M193" s="153">
        <v>0</v>
      </c>
      <c r="N193" s="1025">
        <f>SUM(J193-K193+L193-M193)</f>
        <v>0</v>
      </c>
      <c r="O193" s="1025"/>
      <c r="P193" s="1026"/>
    </row>
    <row r="194" spans="1:16" ht="12.75" customHeight="1">
      <c r="A194" s="11"/>
      <c r="B194" s="12" t="s">
        <v>41</v>
      </c>
      <c r="C194" s="1051">
        <v>0</v>
      </c>
      <c r="D194" s="1052"/>
      <c r="E194" s="1052"/>
      <c r="F194" s="654">
        <v>0</v>
      </c>
      <c r="G194" s="654">
        <v>0</v>
      </c>
      <c r="H194" s="654">
        <v>0</v>
      </c>
      <c r="I194" s="669">
        <f t="shared" si="42"/>
        <v>0</v>
      </c>
      <c r="J194" s="153">
        <v>0</v>
      </c>
      <c r="K194" s="153">
        <v>0</v>
      </c>
      <c r="L194" s="153">
        <v>0</v>
      </c>
      <c r="M194" s="153">
        <v>0</v>
      </c>
      <c r="N194" s="1025">
        <f>SUM(J194-K194+L194-M194)</f>
        <v>0</v>
      </c>
      <c r="O194" s="1025"/>
      <c r="P194" s="1026"/>
    </row>
    <row r="195" spans="1:16" ht="14.25">
      <c r="A195" s="11"/>
      <c r="B195" s="10" t="s">
        <v>42</v>
      </c>
      <c r="C195" s="1049">
        <f>SUM(C196:E197)</f>
        <v>0</v>
      </c>
      <c r="D195" s="1050"/>
      <c r="E195" s="1050"/>
      <c r="F195" s="653">
        <f>SUM(F196:F197)</f>
        <v>0</v>
      </c>
      <c r="G195" s="653">
        <f t="shared" ref="G195:H195" si="43">SUM(G196:G197)</f>
        <v>0</v>
      </c>
      <c r="H195" s="653">
        <f t="shared" si="43"/>
        <v>0</v>
      </c>
      <c r="I195" s="642">
        <f t="shared" si="42"/>
        <v>0</v>
      </c>
      <c r="J195" s="13">
        <f>SUM(J196:J197)</f>
        <v>0</v>
      </c>
      <c r="K195" s="13">
        <f>SUM(K196:K197)</f>
        <v>0</v>
      </c>
      <c r="L195" s="13">
        <f t="shared" ref="L195:M195" si="44">SUM(L196:L197)</f>
        <v>0</v>
      </c>
      <c r="M195" s="13">
        <f t="shared" si="44"/>
        <v>0</v>
      </c>
      <c r="N195" s="1025">
        <f>SUM(N196:P197)</f>
        <v>0</v>
      </c>
      <c r="O195" s="1025"/>
      <c r="P195" s="1026"/>
    </row>
    <row r="196" spans="1:16" ht="15">
      <c r="A196" s="11"/>
      <c r="B196" s="12" t="s">
        <v>40</v>
      </c>
      <c r="C196" s="1051">
        <v>0</v>
      </c>
      <c r="D196" s="1052"/>
      <c r="E196" s="1052"/>
      <c r="F196" s="654">
        <v>0</v>
      </c>
      <c r="G196" s="654">
        <v>0</v>
      </c>
      <c r="H196" s="654">
        <v>0</v>
      </c>
      <c r="I196" s="669">
        <f t="shared" si="42"/>
        <v>0</v>
      </c>
      <c r="J196" s="36">
        <v>0</v>
      </c>
      <c r="K196" s="654">
        <v>0</v>
      </c>
      <c r="L196" s="654">
        <v>0</v>
      </c>
      <c r="M196" s="654">
        <v>0</v>
      </c>
      <c r="N196" s="1025">
        <f>SUM(J196-K196+L196-M196)</f>
        <v>0</v>
      </c>
      <c r="O196" s="1025"/>
      <c r="P196" s="1026"/>
    </row>
    <row r="197" spans="1:16" ht="15">
      <c r="A197" s="11"/>
      <c r="B197" s="12" t="s">
        <v>41</v>
      </c>
      <c r="C197" s="1051">
        <v>0</v>
      </c>
      <c r="D197" s="1052"/>
      <c r="E197" s="1052"/>
      <c r="F197" s="654">
        <v>0</v>
      </c>
      <c r="G197" s="654">
        <v>0</v>
      </c>
      <c r="H197" s="654">
        <v>0</v>
      </c>
      <c r="I197" s="669">
        <f t="shared" si="42"/>
        <v>0</v>
      </c>
      <c r="J197" s="36">
        <v>0</v>
      </c>
      <c r="K197" s="654">
        <v>0</v>
      </c>
      <c r="L197" s="654">
        <v>0</v>
      </c>
      <c r="M197" s="654">
        <v>0</v>
      </c>
      <c r="N197" s="1025">
        <f>SUM(J197-K197+L197-M197)</f>
        <v>0</v>
      </c>
      <c r="O197" s="1025"/>
      <c r="P197" s="1026"/>
    </row>
    <row r="198" spans="1:16">
      <c r="A198" s="9">
        <v>2</v>
      </c>
      <c r="B198" s="10" t="s">
        <v>43</v>
      </c>
      <c r="C198" s="1029"/>
      <c r="D198" s="1030"/>
      <c r="E198" s="1030"/>
      <c r="F198" s="645"/>
      <c r="G198" s="645"/>
      <c r="H198" s="645"/>
      <c r="I198" s="649"/>
      <c r="J198" s="644"/>
      <c r="K198" s="645"/>
      <c r="L198" s="645"/>
      <c r="M198" s="645"/>
      <c r="N198" s="1032"/>
      <c r="O198" s="1032"/>
      <c r="P198" s="1033"/>
    </row>
    <row r="199" spans="1:16" ht="12.75" customHeight="1">
      <c r="A199" s="11"/>
      <c r="B199" s="12" t="s">
        <v>44</v>
      </c>
      <c r="C199" s="1051">
        <v>0</v>
      </c>
      <c r="D199" s="1052"/>
      <c r="E199" s="1052"/>
      <c r="F199" s="654">
        <v>0</v>
      </c>
      <c r="G199" s="654">
        <v>0</v>
      </c>
      <c r="H199" s="654">
        <v>0</v>
      </c>
      <c r="I199" s="642">
        <f t="shared" ref="I199:I202" si="45">SUM(C199-F199+G199-H199)</f>
        <v>0</v>
      </c>
      <c r="J199" s="644"/>
      <c r="K199" s="645"/>
      <c r="L199" s="645"/>
      <c r="M199" s="645"/>
      <c r="N199" s="1032"/>
      <c r="O199" s="1032"/>
      <c r="P199" s="1033"/>
    </row>
    <row r="200" spans="1:16" ht="12.75" customHeight="1">
      <c r="A200" s="11"/>
      <c r="B200" s="12" t="s">
        <v>45</v>
      </c>
      <c r="C200" s="1051">
        <v>0</v>
      </c>
      <c r="D200" s="1052"/>
      <c r="E200" s="1052"/>
      <c r="F200" s="654">
        <v>0</v>
      </c>
      <c r="G200" s="654">
        <v>0</v>
      </c>
      <c r="H200" s="654">
        <v>0</v>
      </c>
      <c r="I200" s="642">
        <f t="shared" si="45"/>
        <v>0</v>
      </c>
      <c r="J200" s="644"/>
      <c r="K200" s="645"/>
      <c r="L200" s="645"/>
      <c r="M200" s="645"/>
      <c r="N200" s="1032"/>
      <c r="O200" s="1032"/>
      <c r="P200" s="1033"/>
    </row>
    <row r="201" spans="1:16" ht="7.5" customHeight="1">
      <c r="A201" s="9"/>
      <c r="B201" s="12" t="s">
        <v>46</v>
      </c>
      <c r="C201" s="1051">
        <v>0</v>
      </c>
      <c r="D201" s="1052"/>
      <c r="E201" s="1052"/>
      <c r="F201" s="654">
        <v>0</v>
      </c>
      <c r="G201" s="654">
        <v>0</v>
      </c>
      <c r="H201" s="654">
        <v>0</v>
      </c>
      <c r="I201" s="642">
        <f t="shared" si="45"/>
        <v>0</v>
      </c>
      <c r="J201" s="644"/>
      <c r="K201" s="645"/>
      <c r="L201" s="645"/>
      <c r="M201" s="645"/>
      <c r="N201" s="1032"/>
      <c r="O201" s="1032"/>
      <c r="P201" s="1033"/>
    </row>
    <row r="202" spans="1:16" ht="18" customHeight="1">
      <c r="A202" s="14"/>
      <c r="B202" s="15" t="s">
        <v>47</v>
      </c>
      <c r="C202" s="1053">
        <v>0</v>
      </c>
      <c r="D202" s="1054"/>
      <c r="E202" s="1054"/>
      <c r="F202" s="655">
        <v>0</v>
      </c>
      <c r="G202" s="655">
        <v>0</v>
      </c>
      <c r="H202" s="655">
        <v>0</v>
      </c>
      <c r="I202" s="642">
        <f t="shared" si="45"/>
        <v>0</v>
      </c>
      <c r="J202" s="37"/>
      <c r="K202" s="16"/>
      <c r="L202" s="16"/>
      <c r="M202" s="16"/>
      <c r="N202" s="1036"/>
      <c r="O202" s="1036"/>
      <c r="P202" s="1037"/>
    </row>
    <row r="203" spans="1:16" ht="12.75" customHeight="1" thickBot="1">
      <c r="A203" s="17">
        <v>3</v>
      </c>
      <c r="B203" s="18" t="s">
        <v>48</v>
      </c>
      <c r="C203" s="1040">
        <v>0</v>
      </c>
      <c r="D203" s="1041"/>
      <c r="E203" s="1041"/>
      <c r="F203" s="25">
        <v>0</v>
      </c>
      <c r="G203" s="25">
        <v>0</v>
      </c>
      <c r="H203" s="650"/>
      <c r="I203" s="38"/>
      <c r="J203" s="39"/>
      <c r="K203" s="671"/>
      <c r="L203" s="671"/>
      <c r="M203" s="671"/>
      <c r="N203" s="1042"/>
      <c r="O203" s="1042"/>
      <c r="P203" s="1043"/>
    </row>
    <row r="204" spans="1:16">
      <c r="B204" s="632" t="s">
        <v>49</v>
      </c>
      <c r="C204" s="1044">
        <f>SUM(C199:E202)-C190</f>
        <v>0</v>
      </c>
      <c r="D204" s="1045"/>
      <c r="E204" s="1045"/>
      <c r="F204" s="24">
        <f>SUM(F199:F202)-F190</f>
        <v>0</v>
      </c>
      <c r="G204" s="24">
        <f t="shared" ref="G204:I204" si="46">SUM(G199:G202)-G190</f>
        <v>0</v>
      </c>
      <c r="H204" s="24">
        <f t="shared" si="46"/>
        <v>0</v>
      </c>
      <c r="I204" s="24">
        <f t="shared" si="46"/>
        <v>0</v>
      </c>
      <c r="J204" s="8"/>
      <c r="K204" s="8"/>
      <c r="L204" s="8"/>
      <c r="M204" s="8"/>
      <c r="N204" s="1046"/>
      <c r="O204" s="1046"/>
      <c r="P204" s="1046"/>
    </row>
    <row r="205" spans="1:16">
      <c r="B205" s="632"/>
      <c r="C205" s="53"/>
      <c r="D205" s="54"/>
      <c r="E205" s="54"/>
      <c r="F205" s="24"/>
      <c r="G205" s="24"/>
      <c r="H205" s="24"/>
      <c r="I205" s="24"/>
      <c r="J205" s="8"/>
      <c r="K205" s="8"/>
      <c r="L205" s="8"/>
      <c r="M205" s="8"/>
      <c r="N205" s="651"/>
      <c r="O205" s="651"/>
      <c r="P205" s="651"/>
    </row>
    <row r="206" spans="1:16">
      <c r="B206" s="632"/>
      <c r="C206" s="53"/>
      <c r="D206" s="54"/>
      <c r="E206" s="54"/>
      <c r="F206" s="24"/>
      <c r="G206" s="24"/>
      <c r="H206" s="24"/>
      <c r="I206" s="24"/>
      <c r="J206" s="8"/>
      <c r="K206" s="8"/>
      <c r="L206" s="8"/>
      <c r="M206" s="8"/>
      <c r="N206" s="651"/>
      <c r="O206" s="651"/>
      <c r="P206" s="651"/>
    </row>
    <row r="207" spans="1:16" ht="30" customHeight="1">
      <c r="B207" s="632"/>
      <c r="C207" s="53"/>
      <c r="D207" s="54"/>
      <c r="E207" s="54"/>
      <c r="F207" s="24"/>
      <c r="G207" s="24"/>
      <c r="H207" s="24"/>
      <c r="I207" s="24"/>
      <c r="J207" s="8"/>
      <c r="K207" s="8"/>
      <c r="L207" s="8"/>
      <c r="M207" s="8"/>
      <c r="N207" s="651"/>
      <c r="O207" s="651"/>
      <c r="P207" s="651"/>
    </row>
    <row r="208" spans="1:16" ht="25.5" customHeight="1">
      <c r="C208" s="632"/>
      <c r="D208" s="632"/>
      <c r="E208" s="632"/>
      <c r="N208" s="632"/>
      <c r="O208" s="632"/>
      <c r="P208" s="632"/>
    </row>
    <row r="209" spans="1:16" ht="20.100000000000001" customHeight="1">
      <c r="C209" s="632"/>
      <c r="D209" s="632"/>
      <c r="E209" s="632"/>
      <c r="N209" s="632"/>
      <c r="O209" s="632"/>
      <c r="P209" s="632"/>
    </row>
    <row r="210" spans="1:16" ht="20.100000000000001" customHeight="1">
      <c r="C210" s="1000"/>
      <c r="D210" s="1000"/>
      <c r="E210" s="1000"/>
      <c r="N210" s="1000"/>
      <c r="O210" s="1000"/>
      <c r="P210" s="1000"/>
    </row>
    <row r="211" spans="1:16" ht="20.100000000000001" customHeight="1">
      <c r="A211" s="1000" t="s">
        <v>0</v>
      </c>
      <c r="B211" s="1000"/>
      <c r="F211" s="1" t="s">
        <v>1</v>
      </c>
      <c r="M211" s="1001" t="s">
        <v>2</v>
      </c>
      <c r="N211" s="1001"/>
      <c r="O211" s="1001"/>
      <c r="P211" s="1001"/>
    </row>
    <row r="212" spans="1:16" ht="20.100000000000001" customHeight="1">
      <c r="A212" s="1000" t="s">
        <v>3</v>
      </c>
      <c r="B212" s="1000"/>
      <c r="M212" s="1001"/>
      <c r="N212" s="1001"/>
      <c r="O212" s="1001"/>
      <c r="P212" s="1001"/>
    </row>
    <row r="213" spans="1:16" ht="20.100000000000001" customHeight="1">
      <c r="A213" s="1000" t="s">
        <v>4</v>
      </c>
      <c r="B213" s="1000"/>
    </row>
    <row r="214" spans="1:16" ht="20.100000000000001" customHeight="1">
      <c r="F214" s="1002" t="s">
        <v>5</v>
      </c>
      <c r="G214" s="1002"/>
      <c r="H214" s="1002"/>
      <c r="I214" s="1002"/>
      <c r="J214" s="1002"/>
      <c r="K214" s="1002"/>
      <c r="L214" s="1002"/>
    </row>
    <row r="215" spans="1:16" ht="20.100000000000001" customHeight="1">
      <c r="F215" s="1003" t="s">
        <v>6</v>
      </c>
      <c r="G215" s="1003"/>
      <c r="H215" s="1003"/>
      <c r="I215" s="1003"/>
      <c r="J215" s="1003"/>
      <c r="K215" s="1003"/>
      <c r="L215" s="1003"/>
    </row>
    <row r="216" spans="1:16" ht="26.25" customHeight="1">
      <c r="A216" s="1" t="s">
        <v>7</v>
      </c>
      <c r="C216" s="27"/>
      <c r="D216" s="637">
        <v>1</v>
      </c>
      <c r="E216" s="637">
        <v>5</v>
      </c>
      <c r="K216" s="2"/>
      <c r="L216" s="2"/>
      <c r="M216" s="2"/>
      <c r="N216" s="2"/>
      <c r="O216" s="2"/>
      <c r="P216" s="2"/>
    </row>
    <row r="217" spans="1:16" ht="20.100000000000001" customHeight="1">
      <c r="A217" s="1" t="s">
        <v>8</v>
      </c>
      <c r="C217" s="28"/>
      <c r="D217" s="4">
        <v>0</v>
      </c>
      <c r="E217" s="4">
        <v>8</v>
      </c>
      <c r="I217" s="1018">
        <v>7</v>
      </c>
      <c r="K217" s="2"/>
      <c r="L217" s="23" t="s">
        <v>50</v>
      </c>
      <c r="M217" s="1019" t="str">
        <f>+M182</f>
        <v>: September</v>
      </c>
      <c r="N217" s="1020"/>
      <c r="O217" s="637">
        <f>+O182</f>
        <v>0</v>
      </c>
      <c r="P217" s="637">
        <f>+P182</f>
        <v>9</v>
      </c>
    </row>
    <row r="218" spans="1:16" s="3" customFormat="1" ht="20.100000000000001" customHeight="1">
      <c r="A218" s="19" t="s">
        <v>57</v>
      </c>
      <c r="B218" s="20"/>
      <c r="C218" s="40">
        <v>0</v>
      </c>
      <c r="D218" s="40">
        <v>3</v>
      </c>
      <c r="E218" s="40">
        <v>2</v>
      </c>
      <c r="I218" s="1018"/>
      <c r="J218" s="69"/>
      <c r="K218" s="70"/>
      <c r="L218" s="71" t="s">
        <v>12</v>
      </c>
      <c r="M218" s="1021" t="str">
        <f>+M183</f>
        <v>: 2020</v>
      </c>
      <c r="N218" s="1022"/>
      <c r="O218" s="40">
        <f>+O183</f>
        <v>2</v>
      </c>
      <c r="P218" s="40">
        <f>+P183</f>
        <v>0</v>
      </c>
    </row>
    <row r="219" spans="1:16" ht="20.100000000000001" customHeight="1" thickBot="1">
      <c r="C219" s="29"/>
      <c r="D219" s="29"/>
      <c r="K219" s="2"/>
      <c r="L219" s="2"/>
      <c r="N219" s="2"/>
      <c r="O219" s="29"/>
      <c r="P219" s="29"/>
    </row>
    <row r="220" spans="1:16" ht="20.100000000000001" customHeight="1">
      <c r="A220" s="987" t="s">
        <v>13</v>
      </c>
      <c r="B220" s="989" t="s">
        <v>14</v>
      </c>
      <c r="C220" s="991" t="s">
        <v>15</v>
      </c>
      <c r="D220" s="992"/>
      <c r="E220" s="992"/>
      <c r="F220" s="992"/>
      <c r="G220" s="992"/>
      <c r="H220" s="992"/>
      <c r="I220" s="993"/>
      <c r="J220" s="994" t="s">
        <v>16</v>
      </c>
      <c r="K220" s="992"/>
      <c r="L220" s="992"/>
      <c r="M220" s="992"/>
      <c r="N220" s="992"/>
      <c r="O220" s="992"/>
      <c r="P220" s="993"/>
    </row>
    <row r="221" spans="1:16" ht="24" customHeight="1">
      <c r="A221" s="988"/>
      <c r="B221" s="990"/>
      <c r="C221" s="995" t="s">
        <v>17</v>
      </c>
      <c r="D221" s="996"/>
      <c r="E221" s="996"/>
      <c r="F221" s="4"/>
      <c r="G221" s="4"/>
      <c r="H221" s="4"/>
      <c r="I221" s="630" t="s">
        <v>17</v>
      </c>
      <c r="J221" s="32" t="s">
        <v>17</v>
      </c>
      <c r="K221" s="4"/>
      <c r="L221" s="4"/>
      <c r="M221" s="4"/>
      <c r="N221" s="996" t="s">
        <v>17</v>
      </c>
      <c r="O221" s="996"/>
      <c r="P221" s="997"/>
    </row>
    <row r="222" spans="1:16" ht="12.75" customHeight="1">
      <c r="A222" s="988"/>
      <c r="B222" s="990"/>
      <c r="C222" s="998" t="s">
        <v>9</v>
      </c>
      <c r="D222" s="999"/>
      <c r="E222" s="999"/>
      <c r="F222" s="631" t="s">
        <v>18</v>
      </c>
      <c r="G222" s="631" t="s">
        <v>19</v>
      </c>
      <c r="H222" s="631" t="s">
        <v>20</v>
      </c>
      <c r="I222" s="634" t="s">
        <v>21</v>
      </c>
      <c r="J222" s="33" t="s">
        <v>9</v>
      </c>
      <c r="K222" s="631" t="s">
        <v>18</v>
      </c>
      <c r="L222" s="631" t="s">
        <v>19</v>
      </c>
      <c r="M222" s="631" t="s">
        <v>20</v>
      </c>
      <c r="N222" s="1004" t="s">
        <v>21</v>
      </c>
      <c r="O222" s="1004"/>
      <c r="P222" s="1005"/>
    </row>
    <row r="223" spans="1:16" ht="12.75" customHeight="1">
      <c r="A223" s="988"/>
      <c r="B223" s="990"/>
      <c r="C223" s="1006" t="s">
        <v>22</v>
      </c>
      <c r="D223" s="1007"/>
      <c r="E223" s="1007"/>
      <c r="F223" s="635"/>
      <c r="G223" s="635"/>
      <c r="H223" s="635"/>
      <c r="I223" s="636" t="s">
        <v>23</v>
      </c>
      <c r="J223" s="34" t="s">
        <v>22</v>
      </c>
      <c r="K223" s="635"/>
      <c r="L223" s="635"/>
      <c r="M223" s="635"/>
      <c r="N223" s="1007" t="s">
        <v>24</v>
      </c>
      <c r="O223" s="1007"/>
      <c r="P223" s="1008"/>
    </row>
    <row r="224" spans="1:16">
      <c r="A224" s="44" t="s">
        <v>25</v>
      </c>
      <c r="B224" s="45" t="s">
        <v>26</v>
      </c>
      <c r="C224" s="1009" t="s">
        <v>27</v>
      </c>
      <c r="D224" s="1010"/>
      <c r="E224" s="1010"/>
      <c r="F224" s="638" t="s">
        <v>28</v>
      </c>
      <c r="G224" s="638" t="s">
        <v>29</v>
      </c>
      <c r="H224" s="638" t="s">
        <v>30</v>
      </c>
      <c r="I224" s="46" t="s">
        <v>31</v>
      </c>
      <c r="J224" s="47" t="s">
        <v>32</v>
      </c>
      <c r="K224" s="638" t="s">
        <v>33</v>
      </c>
      <c r="L224" s="638" t="s">
        <v>34</v>
      </c>
      <c r="M224" s="638" t="s">
        <v>35</v>
      </c>
      <c r="N224" s="1011" t="s">
        <v>36</v>
      </c>
      <c r="O224" s="1010"/>
      <c r="P224" s="1012"/>
    </row>
    <row r="225" spans="1:16" ht="12.75" customHeight="1">
      <c r="A225" s="5"/>
      <c r="B225" s="6" t="s">
        <v>37</v>
      </c>
      <c r="C225" s="1047">
        <f>SUM(C227,C230)</f>
        <v>0</v>
      </c>
      <c r="D225" s="1048"/>
      <c r="E225" s="1048"/>
      <c r="F225" s="652">
        <f>SUM(F227,F230)</f>
        <v>0</v>
      </c>
      <c r="G225" s="652">
        <f>SUM(G227,G230)</f>
        <v>0</v>
      </c>
      <c r="H225" s="652">
        <f>SUM(H227,H230)</f>
        <v>0</v>
      </c>
      <c r="I225" s="7">
        <f>SUM(I227,I230)</f>
        <v>0</v>
      </c>
      <c r="J225" s="7">
        <f>SUM(J227,J230)</f>
        <v>0</v>
      </c>
      <c r="K225" s="7">
        <f t="shared" ref="K225:N225" si="47">SUM(K227,K230)</f>
        <v>0</v>
      </c>
      <c r="L225" s="7">
        <f t="shared" si="47"/>
        <v>0</v>
      </c>
      <c r="M225" s="7">
        <f t="shared" si="47"/>
        <v>0</v>
      </c>
      <c r="N225" s="1015">
        <f t="shared" si="47"/>
        <v>0</v>
      </c>
      <c r="O225" s="1016"/>
      <c r="P225" s="1017"/>
    </row>
    <row r="226" spans="1:16" ht="12.75" customHeight="1">
      <c r="A226" s="9">
        <v>1</v>
      </c>
      <c r="B226" s="10" t="s">
        <v>38</v>
      </c>
      <c r="C226" s="1029"/>
      <c r="D226" s="1030"/>
      <c r="E226" s="1030"/>
      <c r="F226" s="645"/>
      <c r="G226" s="645"/>
      <c r="H226" s="645"/>
      <c r="I226" s="35"/>
      <c r="J226" s="644"/>
      <c r="K226" s="645"/>
      <c r="L226" s="645"/>
      <c r="M226" s="645"/>
      <c r="N226" s="1030"/>
      <c r="O226" s="1030"/>
      <c r="P226" s="1031"/>
    </row>
    <row r="227" spans="1:16" ht="14.25">
      <c r="A227" s="11"/>
      <c r="B227" s="10" t="s">
        <v>39</v>
      </c>
      <c r="C227" s="1049">
        <f>SUM(C228:E229)</f>
        <v>0</v>
      </c>
      <c r="D227" s="1050"/>
      <c r="E227" s="1050"/>
      <c r="F227" s="653">
        <f>SUM(F228:F229)</f>
        <v>0</v>
      </c>
      <c r="G227" s="653">
        <f t="shared" ref="G227:H227" si="48">SUM(G228:G229)</f>
        <v>0</v>
      </c>
      <c r="H227" s="653">
        <f t="shared" si="48"/>
        <v>0</v>
      </c>
      <c r="I227" s="642">
        <f>SUM(C227-F227+G227-H227)</f>
        <v>0</v>
      </c>
      <c r="J227" s="653">
        <f>SUM(J228:J229)</f>
        <v>0</v>
      </c>
      <c r="K227" s="653">
        <f t="shared" ref="K227:M227" si="49">SUM(K228:K229)</f>
        <v>0</v>
      </c>
      <c r="L227" s="653">
        <f t="shared" si="49"/>
        <v>0</v>
      </c>
      <c r="M227" s="653">
        <f t="shared" si="49"/>
        <v>0</v>
      </c>
      <c r="N227" s="1025">
        <f>SUM(N228:P229)</f>
        <v>0</v>
      </c>
      <c r="O227" s="1025"/>
      <c r="P227" s="1026"/>
    </row>
    <row r="228" spans="1:16" ht="15">
      <c r="A228" s="11"/>
      <c r="B228" s="12" t="s">
        <v>40</v>
      </c>
      <c r="C228" s="1051">
        <v>0</v>
      </c>
      <c r="D228" s="1052"/>
      <c r="E228" s="1052"/>
      <c r="F228" s="654">
        <v>0</v>
      </c>
      <c r="G228" s="654">
        <v>0</v>
      </c>
      <c r="H228" s="654">
        <v>0</v>
      </c>
      <c r="I228" s="669">
        <f t="shared" ref="I228:I232" si="50">SUM(C228-F228+G228-H228)</f>
        <v>0</v>
      </c>
      <c r="J228" s="153">
        <v>0</v>
      </c>
      <c r="K228" s="153">
        <v>0</v>
      </c>
      <c r="L228" s="153">
        <v>0</v>
      </c>
      <c r="M228" s="153">
        <v>0</v>
      </c>
      <c r="N228" s="1025">
        <f>SUM(J228-K228+L228-M228)</f>
        <v>0</v>
      </c>
      <c r="O228" s="1025"/>
      <c r="P228" s="1026"/>
    </row>
    <row r="229" spans="1:16" ht="15">
      <c r="A229" s="11"/>
      <c r="B229" s="12" t="s">
        <v>41</v>
      </c>
      <c r="C229" s="1051">
        <v>0</v>
      </c>
      <c r="D229" s="1052"/>
      <c r="E229" s="1052"/>
      <c r="F229" s="654">
        <v>0</v>
      </c>
      <c r="G229" s="654">
        <v>0</v>
      </c>
      <c r="H229" s="654">
        <v>0</v>
      </c>
      <c r="I229" s="669">
        <f t="shared" si="50"/>
        <v>0</v>
      </c>
      <c r="J229" s="153">
        <v>0</v>
      </c>
      <c r="K229" s="153">
        <v>0</v>
      </c>
      <c r="L229" s="153">
        <v>0</v>
      </c>
      <c r="M229" s="153">
        <v>0</v>
      </c>
      <c r="N229" s="1025">
        <f>SUM(J229-K229+L229-M229)</f>
        <v>0</v>
      </c>
      <c r="O229" s="1025"/>
      <c r="P229" s="1026"/>
    </row>
    <row r="230" spans="1:16" ht="14.25">
      <c r="A230" s="11"/>
      <c r="B230" s="10" t="s">
        <v>42</v>
      </c>
      <c r="C230" s="1049">
        <f>SUM(C231:E232)</f>
        <v>0</v>
      </c>
      <c r="D230" s="1050"/>
      <c r="E230" s="1050"/>
      <c r="F230" s="653">
        <f>SUM(F231:F232)</f>
        <v>0</v>
      </c>
      <c r="G230" s="653">
        <f t="shared" ref="G230:H230" si="51">SUM(G231:G232)</f>
        <v>0</v>
      </c>
      <c r="H230" s="653">
        <f t="shared" si="51"/>
        <v>0</v>
      </c>
      <c r="I230" s="642">
        <f t="shared" si="50"/>
        <v>0</v>
      </c>
      <c r="J230" s="13">
        <f>SUM(J231:J232)</f>
        <v>0</v>
      </c>
      <c r="K230" s="13">
        <f t="shared" ref="K230:M230" si="52">SUM(K231:K232)</f>
        <v>0</v>
      </c>
      <c r="L230" s="13">
        <f t="shared" si="52"/>
        <v>0</v>
      </c>
      <c r="M230" s="13">
        <f t="shared" si="52"/>
        <v>0</v>
      </c>
      <c r="N230" s="1025">
        <f>SUM(N231:P232)</f>
        <v>0</v>
      </c>
      <c r="O230" s="1025"/>
      <c r="P230" s="1026"/>
    </row>
    <row r="231" spans="1:16" ht="12.75" customHeight="1">
      <c r="A231" s="11"/>
      <c r="B231" s="12" t="s">
        <v>40</v>
      </c>
      <c r="C231" s="1051">
        <v>0</v>
      </c>
      <c r="D231" s="1052"/>
      <c r="E231" s="1052"/>
      <c r="F231" s="654">
        <v>0</v>
      </c>
      <c r="G231" s="654">
        <v>0</v>
      </c>
      <c r="H231" s="654">
        <v>0</v>
      </c>
      <c r="I231" s="669">
        <f t="shared" si="50"/>
        <v>0</v>
      </c>
      <c r="J231" s="36">
        <v>0</v>
      </c>
      <c r="K231" s="654">
        <v>0</v>
      </c>
      <c r="L231" s="654">
        <v>0</v>
      </c>
      <c r="M231" s="654">
        <v>0</v>
      </c>
      <c r="N231" s="1025">
        <f>SUM(J231-K231+L231-M231)</f>
        <v>0</v>
      </c>
      <c r="O231" s="1025"/>
      <c r="P231" s="1026"/>
    </row>
    <row r="232" spans="1:16" ht="12.75" customHeight="1">
      <c r="A232" s="11"/>
      <c r="B232" s="12" t="s">
        <v>41</v>
      </c>
      <c r="C232" s="1051">
        <v>0</v>
      </c>
      <c r="D232" s="1052"/>
      <c r="E232" s="1052"/>
      <c r="F232" s="654">
        <v>0</v>
      </c>
      <c r="G232" s="654">
        <v>0</v>
      </c>
      <c r="H232" s="654">
        <v>0</v>
      </c>
      <c r="I232" s="669">
        <f t="shared" si="50"/>
        <v>0</v>
      </c>
      <c r="J232" s="36">
        <v>0</v>
      </c>
      <c r="K232" s="654">
        <v>0</v>
      </c>
      <c r="L232" s="654">
        <v>0</v>
      </c>
      <c r="M232" s="654">
        <v>0</v>
      </c>
      <c r="N232" s="1025">
        <f>SUM(J232-K232+L232-M232)</f>
        <v>0</v>
      </c>
      <c r="O232" s="1025"/>
      <c r="P232" s="1026"/>
    </row>
    <row r="233" spans="1:16" ht="7.5" customHeight="1">
      <c r="A233" s="9">
        <v>2</v>
      </c>
      <c r="B233" s="10" t="s">
        <v>43</v>
      </c>
      <c r="C233" s="1029"/>
      <c r="D233" s="1030"/>
      <c r="E233" s="1030"/>
      <c r="F233" s="645"/>
      <c r="G233" s="645"/>
      <c r="H233" s="645"/>
      <c r="I233" s="649"/>
      <c r="J233" s="644"/>
      <c r="K233" s="645"/>
      <c r="L233" s="645"/>
      <c r="M233" s="645"/>
      <c r="N233" s="1032"/>
      <c r="O233" s="1032"/>
      <c r="P233" s="1033"/>
    </row>
    <row r="234" spans="1:16" ht="18" customHeight="1">
      <c r="A234" s="11"/>
      <c r="B234" s="12" t="s">
        <v>44</v>
      </c>
      <c r="C234" s="1051">
        <v>0</v>
      </c>
      <c r="D234" s="1052"/>
      <c r="E234" s="1052"/>
      <c r="F234" s="654">
        <v>0</v>
      </c>
      <c r="G234" s="654">
        <v>0</v>
      </c>
      <c r="H234" s="654">
        <v>0</v>
      </c>
      <c r="I234" s="642">
        <f t="shared" ref="I234:I237" si="53">SUM(C234-F234+G234-H234)</f>
        <v>0</v>
      </c>
      <c r="J234" s="644"/>
      <c r="K234" s="645"/>
      <c r="L234" s="645"/>
      <c r="M234" s="645"/>
      <c r="N234" s="1032"/>
      <c r="O234" s="1032"/>
      <c r="P234" s="1033"/>
    </row>
    <row r="235" spans="1:16" ht="12.75" customHeight="1">
      <c r="A235" s="11"/>
      <c r="B235" s="12" t="s">
        <v>45</v>
      </c>
      <c r="C235" s="1051">
        <v>0</v>
      </c>
      <c r="D235" s="1052"/>
      <c r="E235" s="1052"/>
      <c r="F235" s="654">
        <v>0</v>
      </c>
      <c r="G235" s="654">
        <v>0</v>
      </c>
      <c r="H235" s="654">
        <v>0</v>
      </c>
      <c r="I235" s="642">
        <f t="shared" si="53"/>
        <v>0</v>
      </c>
      <c r="J235" s="644"/>
      <c r="K235" s="645"/>
      <c r="L235" s="645"/>
      <c r="M235" s="645"/>
      <c r="N235" s="1032"/>
      <c r="O235" s="1032"/>
      <c r="P235" s="1033"/>
    </row>
    <row r="236" spans="1:16" ht="12.75" customHeight="1">
      <c r="A236" s="9"/>
      <c r="B236" s="12" t="s">
        <v>46</v>
      </c>
      <c r="C236" s="1051">
        <v>0</v>
      </c>
      <c r="D236" s="1052"/>
      <c r="E236" s="1052"/>
      <c r="F236" s="654">
        <v>0</v>
      </c>
      <c r="G236" s="654">
        <v>0</v>
      </c>
      <c r="H236" s="654">
        <v>0</v>
      </c>
      <c r="I236" s="642">
        <f t="shared" si="53"/>
        <v>0</v>
      </c>
      <c r="J236" s="644"/>
      <c r="K236" s="645"/>
      <c r="L236" s="645"/>
      <c r="M236" s="645"/>
      <c r="N236" s="1032"/>
      <c r="O236" s="1032"/>
      <c r="P236" s="1033"/>
    </row>
    <row r="237" spans="1:16" ht="12.75" customHeight="1">
      <c r="A237" s="14"/>
      <c r="B237" s="15" t="s">
        <v>47</v>
      </c>
      <c r="C237" s="1053">
        <v>0</v>
      </c>
      <c r="D237" s="1054"/>
      <c r="E237" s="1054"/>
      <c r="F237" s="655">
        <v>0</v>
      </c>
      <c r="G237" s="655">
        <v>0</v>
      </c>
      <c r="H237" s="655">
        <v>0</v>
      </c>
      <c r="I237" s="642">
        <f t="shared" si="53"/>
        <v>0</v>
      </c>
      <c r="J237" s="37"/>
      <c r="K237" s="16"/>
      <c r="L237" s="16"/>
      <c r="M237" s="16"/>
      <c r="N237" s="1036"/>
      <c r="O237" s="1036"/>
      <c r="P237" s="1037"/>
    </row>
    <row r="238" spans="1:16" ht="15" thickBot="1">
      <c r="A238" s="17">
        <v>3</v>
      </c>
      <c r="B238" s="18" t="s">
        <v>48</v>
      </c>
      <c r="C238" s="1040">
        <v>0</v>
      </c>
      <c r="D238" s="1041"/>
      <c r="E238" s="1041"/>
      <c r="F238" s="25">
        <v>0</v>
      </c>
      <c r="G238" s="25">
        <v>0</v>
      </c>
      <c r="H238" s="650"/>
      <c r="I238" s="38"/>
      <c r="J238" s="39"/>
      <c r="K238" s="671"/>
      <c r="L238" s="671"/>
      <c r="M238" s="671"/>
      <c r="N238" s="1042"/>
      <c r="O238" s="1042"/>
      <c r="P238" s="1043"/>
    </row>
    <row r="239" spans="1:16" ht="30" customHeight="1">
      <c r="B239" s="632" t="s">
        <v>49</v>
      </c>
      <c r="C239" s="1044">
        <f>SUM(C234:E237)-C225</f>
        <v>0</v>
      </c>
      <c r="D239" s="1045"/>
      <c r="E239" s="1045"/>
      <c r="F239" s="24">
        <f>SUM(F234:F237)-F225</f>
        <v>0</v>
      </c>
      <c r="G239" s="24">
        <f t="shared" ref="G239:I239" si="54">SUM(G234:G237)-G225</f>
        <v>0</v>
      </c>
      <c r="H239" s="24">
        <f t="shared" si="54"/>
        <v>0</v>
      </c>
      <c r="I239" s="24">
        <f t="shared" si="54"/>
        <v>0</v>
      </c>
      <c r="J239" s="8"/>
      <c r="K239" s="8"/>
      <c r="L239" s="8"/>
      <c r="M239" s="8"/>
      <c r="N239" s="1046"/>
      <c r="O239" s="1046"/>
      <c r="P239" s="1046"/>
    </row>
    <row r="240" spans="1:16" ht="25.5" customHeight="1">
      <c r="B240" s="632"/>
      <c r="C240" s="53"/>
      <c r="D240" s="54"/>
      <c r="E240" s="54"/>
      <c r="F240" s="24"/>
      <c r="G240" s="24"/>
      <c r="H240" s="24"/>
      <c r="I240" s="24"/>
      <c r="J240" s="8"/>
      <c r="K240" s="8"/>
      <c r="L240" s="8"/>
      <c r="M240" s="8"/>
      <c r="N240" s="651"/>
      <c r="O240" s="651"/>
      <c r="P240" s="651"/>
    </row>
    <row r="241" spans="1:16" ht="20.100000000000001" customHeight="1">
      <c r="B241" s="632"/>
      <c r="C241" s="53"/>
      <c r="D241" s="54"/>
      <c r="E241" s="54"/>
      <c r="F241" s="24"/>
      <c r="G241" s="24"/>
      <c r="H241" s="24"/>
      <c r="I241" s="24"/>
      <c r="J241" s="8"/>
      <c r="K241" s="8"/>
      <c r="L241" s="8"/>
      <c r="M241" s="8"/>
      <c r="N241" s="651"/>
      <c r="O241" s="651"/>
      <c r="P241" s="651"/>
    </row>
    <row r="242" spans="1:16" ht="20.100000000000001" customHeight="1">
      <c r="B242" s="632"/>
      <c r="C242" s="53"/>
      <c r="D242" s="54"/>
      <c r="E242" s="54"/>
      <c r="F242" s="24"/>
      <c r="G242" s="24"/>
      <c r="H242" s="24"/>
      <c r="I242" s="24"/>
      <c r="J242" s="8"/>
      <c r="K242" s="8"/>
      <c r="L242" s="8"/>
      <c r="M242" s="8"/>
      <c r="N242" s="651"/>
      <c r="O242" s="651"/>
      <c r="P242" s="651"/>
    </row>
    <row r="243" spans="1:16" ht="20.100000000000001" customHeight="1">
      <c r="C243" s="632"/>
      <c r="D243" s="632"/>
      <c r="E243" s="632"/>
      <c r="G243" s="1" t="s">
        <v>1</v>
      </c>
      <c r="N243" s="632"/>
      <c r="O243" s="632"/>
      <c r="P243" s="632"/>
    </row>
    <row r="244" spans="1:16" ht="20.100000000000001" customHeight="1">
      <c r="C244" s="632"/>
      <c r="D244" s="632"/>
      <c r="E244" s="632"/>
      <c r="N244" s="632"/>
      <c r="O244" s="632"/>
      <c r="P244" s="632"/>
    </row>
    <row r="245" spans="1:16" ht="20.100000000000001" customHeight="1">
      <c r="C245" s="632"/>
      <c r="D245" s="632"/>
      <c r="E245" s="632"/>
      <c r="N245" s="632"/>
      <c r="O245" s="632"/>
      <c r="P245" s="632"/>
    </row>
    <row r="246" spans="1:16" ht="20.100000000000001" customHeight="1">
      <c r="C246" s="632"/>
      <c r="D246" s="632"/>
      <c r="E246" s="632"/>
      <c r="N246" s="632"/>
      <c r="O246" s="632"/>
      <c r="P246" s="632"/>
    </row>
    <row r="247" spans="1:16" ht="20.100000000000001" customHeight="1">
      <c r="A247" s="1000" t="s">
        <v>0</v>
      </c>
      <c r="B247" s="1000"/>
      <c r="F247" s="1" t="s">
        <v>1</v>
      </c>
      <c r="M247" s="1001" t="s">
        <v>2</v>
      </c>
      <c r="N247" s="1001"/>
      <c r="O247" s="1001"/>
      <c r="P247" s="1001"/>
    </row>
    <row r="248" spans="1:16" ht="26.25" customHeight="1">
      <c r="A248" s="1000" t="s">
        <v>3</v>
      </c>
      <c r="B248" s="1000"/>
      <c r="M248" s="1001"/>
      <c r="N248" s="1001"/>
      <c r="O248" s="1001"/>
      <c r="P248" s="1001"/>
    </row>
    <row r="249" spans="1:16" ht="20.100000000000001" customHeight="1">
      <c r="A249" s="1000" t="s">
        <v>4</v>
      </c>
      <c r="B249" s="1000"/>
    </row>
    <row r="250" spans="1:16" ht="20.100000000000001" customHeight="1">
      <c r="F250" s="1002" t="s">
        <v>5</v>
      </c>
      <c r="G250" s="1002"/>
      <c r="H250" s="1002"/>
      <c r="I250" s="1002"/>
      <c r="J250" s="1002"/>
      <c r="K250" s="1002"/>
      <c r="L250" s="1002"/>
    </row>
    <row r="251" spans="1:16" ht="20.100000000000001" customHeight="1">
      <c r="F251" s="1003" t="s">
        <v>6</v>
      </c>
      <c r="G251" s="1003"/>
      <c r="H251" s="1003"/>
      <c r="I251" s="1003"/>
      <c r="J251" s="1003"/>
      <c r="K251" s="1003"/>
      <c r="L251" s="1003"/>
    </row>
    <row r="252" spans="1:16" ht="20.100000000000001" customHeight="1">
      <c r="A252" s="1" t="s">
        <v>7</v>
      </c>
      <c r="C252" s="27"/>
      <c r="D252" s="637">
        <v>1</v>
      </c>
      <c r="E252" s="637">
        <v>5</v>
      </c>
      <c r="K252" s="2"/>
      <c r="L252" s="2"/>
      <c r="M252" s="2"/>
      <c r="N252" s="2"/>
      <c r="O252" s="2"/>
      <c r="P252" s="2"/>
    </row>
    <row r="253" spans="1:16" ht="14.25" customHeight="1">
      <c r="A253" s="1" t="s">
        <v>8</v>
      </c>
      <c r="C253" s="28"/>
      <c r="D253" s="4">
        <v>0</v>
      </c>
      <c r="E253" s="4">
        <v>8</v>
      </c>
      <c r="I253" s="1018">
        <v>8</v>
      </c>
      <c r="K253" s="2"/>
      <c r="L253" s="23" t="s">
        <v>50</v>
      </c>
      <c r="M253" s="1019" t="str">
        <f>+M217</f>
        <v>: September</v>
      </c>
      <c r="N253" s="1020"/>
      <c r="O253" s="637">
        <f>+O217</f>
        <v>0</v>
      </c>
      <c r="P253" s="637">
        <f>+P217</f>
        <v>9</v>
      </c>
    </row>
    <row r="254" spans="1:16" ht="12.75" customHeight="1">
      <c r="A254" s="19" t="s">
        <v>58</v>
      </c>
      <c r="B254" s="19"/>
      <c r="C254" s="637">
        <v>0</v>
      </c>
      <c r="D254" s="637">
        <v>3</v>
      </c>
      <c r="E254" s="637">
        <v>5</v>
      </c>
      <c r="I254" s="1018"/>
      <c r="J254" s="633"/>
      <c r="K254" s="2"/>
      <c r="L254" s="23" t="s">
        <v>12</v>
      </c>
      <c r="M254" s="1019" t="str">
        <f>+M218</f>
        <v>: 2020</v>
      </c>
      <c r="N254" s="1020"/>
      <c r="O254" s="637">
        <f>+O218</f>
        <v>2</v>
      </c>
      <c r="P254" s="637">
        <f>+P218</f>
        <v>0</v>
      </c>
    </row>
    <row r="255" spans="1:16" ht="13.5" thickBot="1">
      <c r="A255" s="3"/>
      <c r="B255" s="3"/>
      <c r="C255" s="29"/>
      <c r="D255" s="29"/>
      <c r="K255" s="2"/>
      <c r="L255" s="2"/>
      <c r="N255" s="2"/>
      <c r="O255" s="29"/>
      <c r="P255" s="29"/>
    </row>
    <row r="256" spans="1:16" ht="12.75" customHeight="1">
      <c r="A256" s="987" t="s">
        <v>13</v>
      </c>
      <c r="B256" s="989" t="s">
        <v>14</v>
      </c>
      <c r="C256" s="991" t="s">
        <v>15</v>
      </c>
      <c r="D256" s="992"/>
      <c r="E256" s="992"/>
      <c r="F256" s="992"/>
      <c r="G256" s="992"/>
      <c r="H256" s="992"/>
      <c r="I256" s="993"/>
      <c r="J256" s="994" t="s">
        <v>16</v>
      </c>
      <c r="K256" s="992"/>
      <c r="L256" s="992"/>
      <c r="M256" s="992"/>
      <c r="N256" s="992"/>
      <c r="O256" s="992"/>
      <c r="P256" s="993"/>
    </row>
    <row r="257" spans="1:16" ht="12.75" customHeight="1">
      <c r="A257" s="988"/>
      <c r="B257" s="990"/>
      <c r="C257" s="995" t="s">
        <v>17</v>
      </c>
      <c r="D257" s="996"/>
      <c r="E257" s="996"/>
      <c r="F257" s="4"/>
      <c r="G257" s="4"/>
      <c r="H257" s="4"/>
      <c r="I257" s="630" t="s">
        <v>17</v>
      </c>
      <c r="J257" s="32" t="s">
        <v>17</v>
      </c>
      <c r="K257" s="4"/>
      <c r="L257" s="4"/>
      <c r="M257" s="4"/>
      <c r="N257" s="996" t="s">
        <v>17</v>
      </c>
      <c r="O257" s="996"/>
      <c r="P257" s="997"/>
    </row>
    <row r="258" spans="1:16" ht="12.75" customHeight="1">
      <c r="A258" s="988"/>
      <c r="B258" s="990"/>
      <c r="C258" s="998" t="s">
        <v>9</v>
      </c>
      <c r="D258" s="999"/>
      <c r="E258" s="999"/>
      <c r="F258" s="631" t="s">
        <v>18</v>
      </c>
      <c r="G258" s="631" t="s">
        <v>19</v>
      </c>
      <c r="H258" s="631" t="s">
        <v>20</v>
      </c>
      <c r="I258" s="634" t="s">
        <v>21</v>
      </c>
      <c r="J258" s="33" t="s">
        <v>9</v>
      </c>
      <c r="K258" s="631" t="s">
        <v>18</v>
      </c>
      <c r="L258" s="631" t="s">
        <v>19</v>
      </c>
      <c r="M258" s="631" t="s">
        <v>20</v>
      </c>
      <c r="N258" s="1004" t="s">
        <v>21</v>
      </c>
      <c r="O258" s="1004"/>
      <c r="P258" s="1005"/>
    </row>
    <row r="259" spans="1:16" ht="12.75" customHeight="1">
      <c r="A259" s="988"/>
      <c r="B259" s="990"/>
      <c r="C259" s="1006" t="s">
        <v>22</v>
      </c>
      <c r="D259" s="1007"/>
      <c r="E259" s="1007"/>
      <c r="F259" s="635"/>
      <c r="G259" s="635"/>
      <c r="H259" s="635"/>
      <c r="I259" s="636" t="s">
        <v>23</v>
      </c>
      <c r="J259" s="34" t="s">
        <v>22</v>
      </c>
      <c r="K259" s="635"/>
      <c r="L259" s="635"/>
      <c r="M259" s="635"/>
      <c r="N259" s="1007" t="s">
        <v>24</v>
      </c>
      <c r="O259" s="1007"/>
      <c r="P259" s="1008"/>
    </row>
    <row r="260" spans="1:16">
      <c r="A260" s="44" t="s">
        <v>25</v>
      </c>
      <c r="B260" s="45" t="s">
        <v>26</v>
      </c>
      <c r="C260" s="1009" t="s">
        <v>27</v>
      </c>
      <c r="D260" s="1010"/>
      <c r="E260" s="1010"/>
      <c r="F260" s="638" t="s">
        <v>28</v>
      </c>
      <c r="G260" s="638" t="s">
        <v>29</v>
      </c>
      <c r="H260" s="638" t="s">
        <v>30</v>
      </c>
      <c r="I260" s="46" t="s">
        <v>31</v>
      </c>
      <c r="J260" s="47" t="s">
        <v>32</v>
      </c>
      <c r="K260" s="638" t="s">
        <v>33</v>
      </c>
      <c r="L260" s="638" t="s">
        <v>34</v>
      </c>
      <c r="M260" s="638" t="s">
        <v>35</v>
      </c>
      <c r="N260" s="1011" t="s">
        <v>36</v>
      </c>
      <c r="O260" s="1010"/>
      <c r="P260" s="1012"/>
    </row>
    <row r="261" spans="1:16" ht="15.75">
      <c r="A261" s="5"/>
      <c r="B261" s="6" t="s">
        <v>37</v>
      </c>
      <c r="C261" s="1047">
        <f>SUM(C263,C266)</f>
        <v>0</v>
      </c>
      <c r="D261" s="1048"/>
      <c r="E261" s="1048"/>
      <c r="F261" s="652">
        <f>SUM(F263,F266)</f>
        <v>0</v>
      </c>
      <c r="G261" s="652">
        <f>SUM(G263,G266)</f>
        <v>0</v>
      </c>
      <c r="H261" s="652">
        <f>SUM(H263,H266)</f>
        <v>0</v>
      </c>
      <c r="I261" s="7">
        <f>SUM(I263,I266)</f>
        <v>0</v>
      </c>
      <c r="J261" s="7">
        <f>SUM(J263,J266)</f>
        <v>0</v>
      </c>
      <c r="K261" s="7">
        <f t="shared" ref="K261:N261" si="55">SUM(K263,K266)</f>
        <v>0</v>
      </c>
      <c r="L261" s="7">
        <f t="shared" si="55"/>
        <v>0</v>
      </c>
      <c r="M261" s="7">
        <f t="shared" si="55"/>
        <v>0</v>
      </c>
      <c r="N261" s="1015">
        <f t="shared" si="55"/>
        <v>0</v>
      </c>
      <c r="O261" s="1016"/>
      <c r="P261" s="1017"/>
    </row>
    <row r="262" spans="1:16">
      <c r="A262" s="9">
        <v>1</v>
      </c>
      <c r="B262" s="10" t="s">
        <v>38</v>
      </c>
      <c r="C262" s="1029"/>
      <c r="D262" s="1030"/>
      <c r="E262" s="1030"/>
      <c r="F262" s="645"/>
      <c r="G262" s="645"/>
      <c r="H262" s="645"/>
      <c r="I262" s="35"/>
      <c r="J262" s="644"/>
      <c r="K262" s="645"/>
      <c r="L262" s="645"/>
      <c r="M262" s="645"/>
      <c r="N262" s="1030"/>
      <c r="O262" s="1030"/>
      <c r="P262" s="1031"/>
    </row>
    <row r="263" spans="1:16" ht="12.75" customHeight="1">
      <c r="A263" s="11"/>
      <c r="B263" s="10" t="s">
        <v>39</v>
      </c>
      <c r="C263" s="1049">
        <f>SUM(C264:E265)</f>
        <v>0</v>
      </c>
      <c r="D263" s="1050"/>
      <c r="E263" s="1050"/>
      <c r="F263" s="653">
        <f>SUM(F264:F265)</f>
        <v>0</v>
      </c>
      <c r="G263" s="653">
        <f t="shared" ref="G263:H263" si="56">SUM(G264:G265)</f>
        <v>0</v>
      </c>
      <c r="H263" s="653">
        <f t="shared" si="56"/>
        <v>0</v>
      </c>
      <c r="I263" s="642">
        <f>SUM(C263-F263+G263-H263)</f>
        <v>0</v>
      </c>
      <c r="J263" s="653">
        <f>SUM(J264:J265)</f>
        <v>0</v>
      </c>
      <c r="K263" s="653">
        <f t="shared" ref="K263:M263" si="57">SUM(K264:K265)</f>
        <v>0</v>
      </c>
      <c r="L263" s="653">
        <f t="shared" si="57"/>
        <v>0</v>
      </c>
      <c r="M263" s="653">
        <f t="shared" si="57"/>
        <v>0</v>
      </c>
      <c r="N263" s="1025">
        <f>SUM(N264:P265)</f>
        <v>0</v>
      </c>
      <c r="O263" s="1025"/>
      <c r="P263" s="1026"/>
    </row>
    <row r="264" spans="1:16" ht="12.75" customHeight="1">
      <c r="A264" s="11"/>
      <c r="B264" s="12" t="s">
        <v>40</v>
      </c>
      <c r="C264" s="1051">
        <v>0</v>
      </c>
      <c r="D264" s="1052"/>
      <c r="E264" s="1052"/>
      <c r="F264" s="654">
        <v>0</v>
      </c>
      <c r="G264" s="654">
        <v>0</v>
      </c>
      <c r="H264" s="654">
        <v>0</v>
      </c>
      <c r="I264" s="669">
        <f t="shared" ref="I264:I268" si="58">SUM(C264-F264+G264-H264)</f>
        <v>0</v>
      </c>
      <c r="J264" s="153">
        <v>0</v>
      </c>
      <c r="K264" s="153">
        <v>0</v>
      </c>
      <c r="L264" s="153">
        <v>0</v>
      </c>
      <c r="M264" s="153">
        <v>0</v>
      </c>
      <c r="N264" s="1025">
        <f>SUM(J264-K264+L264-M264)</f>
        <v>0</v>
      </c>
      <c r="O264" s="1025"/>
      <c r="P264" s="1026"/>
    </row>
    <row r="265" spans="1:16" ht="13.5" customHeight="1">
      <c r="A265" s="11"/>
      <c r="B265" s="12" t="s">
        <v>41</v>
      </c>
      <c r="C265" s="1051">
        <v>0</v>
      </c>
      <c r="D265" s="1052"/>
      <c r="E265" s="1052"/>
      <c r="F265" s="654">
        <v>0</v>
      </c>
      <c r="G265" s="654">
        <v>0</v>
      </c>
      <c r="H265" s="654">
        <v>0</v>
      </c>
      <c r="I265" s="669">
        <f t="shared" si="58"/>
        <v>0</v>
      </c>
      <c r="J265" s="153">
        <v>0</v>
      </c>
      <c r="K265" s="153">
        <v>0</v>
      </c>
      <c r="L265" s="153">
        <v>0</v>
      </c>
      <c r="M265" s="153">
        <v>0</v>
      </c>
      <c r="N265" s="1025">
        <f>SUM(J265-K265+L265-M265)</f>
        <v>0</v>
      </c>
      <c r="O265" s="1025"/>
      <c r="P265" s="1026"/>
    </row>
    <row r="266" spans="1:16" ht="18" customHeight="1">
      <c r="A266" s="11"/>
      <c r="B266" s="10" t="s">
        <v>42</v>
      </c>
      <c r="C266" s="1049">
        <f>SUM(C267:E268)</f>
        <v>0</v>
      </c>
      <c r="D266" s="1050"/>
      <c r="E266" s="1050"/>
      <c r="F266" s="653">
        <f>SUM(F267:F268)</f>
        <v>0</v>
      </c>
      <c r="G266" s="653">
        <f t="shared" ref="G266:H266" si="59">SUM(G267:G268)</f>
        <v>0</v>
      </c>
      <c r="H266" s="653">
        <f t="shared" si="59"/>
        <v>0</v>
      </c>
      <c r="I266" s="642">
        <f t="shared" si="58"/>
        <v>0</v>
      </c>
      <c r="J266" s="13">
        <f>SUM(J267:J268)</f>
        <v>0</v>
      </c>
      <c r="K266" s="13">
        <f t="shared" ref="K266:M266" si="60">SUM(K267:K268)</f>
        <v>0</v>
      </c>
      <c r="L266" s="13">
        <f t="shared" si="60"/>
        <v>0</v>
      </c>
      <c r="M266" s="13">
        <f t="shared" si="60"/>
        <v>0</v>
      </c>
      <c r="N266" s="1025">
        <f>SUM(N267:P268)</f>
        <v>0</v>
      </c>
      <c r="O266" s="1025"/>
      <c r="P266" s="1026"/>
    </row>
    <row r="267" spans="1:16" ht="12.75" customHeight="1">
      <c r="A267" s="11"/>
      <c r="B267" s="12" t="s">
        <v>40</v>
      </c>
      <c r="C267" s="1051">
        <v>0</v>
      </c>
      <c r="D267" s="1052"/>
      <c r="E267" s="1052"/>
      <c r="F267" s="654">
        <v>0</v>
      </c>
      <c r="G267" s="654">
        <v>0</v>
      </c>
      <c r="H267" s="654">
        <v>0</v>
      </c>
      <c r="I267" s="669">
        <f t="shared" si="58"/>
        <v>0</v>
      </c>
      <c r="J267" s="36">
        <v>0</v>
      </c>
      <c r="K267" s="654">
        <v>0</v>
      </c>
      <c r="L267" s="654">
        <v>0</v>
      </c>
      <c r="M267" s="654">
        <v>0</v>
      </c>
      <c r="N267" s="1025">
        <f>SUM(J267-K267+L267-M267)</f>
        <v>0</v>
      </c>
      <c r="O267" s="1025"/>
      <c r="P267" s="1026"/>
    </row>
    <row r="268" spans="1:16" ht="13.5" customHeight="1">
      <c r="A268" s="11"/>
      <c r="B268" s="12" t="s">
        <v>41</v>
      </c>
      <c r="C268" s="1051">
        <v>0</v>
      </c>
      <c r="D268" s="1052"/>
      <c r="E268" s="1052"/>
      <c r="F268" s="654">
        <v>0</v>
      </c>
      <c r="G268" s="654">
        <v>0</v>
      </c>
      <c r="H268" s="654">
        <v>0</v>
      </c>
      <c r="I268" s="669">
        <f t="shared" si="58"/>
        <v>0</v>
      </c>
      <c r="J268" s="36">
        <v>0</v>
      </c>
      <c r="K268" s="654">
        <v>0</v>
      </c>
      <c r="L268" s="654">
        <v>0</v>
      </c>
      <c r="M268" s="654">
        <v>0</v>
      </c>
      <c r="N268" s="1025">
        <f>SUM(J268-K268+L268-M268)</f>
        <v>0</v>
      </c>
      <c r="O268" s="1025"/>
      <c r="P268" s="1026"/>
    </row>
    <row r="269" spans="1:16" ht="12.75" customHeight="1">
      <c r="A269" s="9">
        <v>2</v>
      </c>
      <c r="B269" s="10" t="s">
        <v>43</v>
      </c>
      <c r="C269" s="1029"/>
      <c r="D269" s="1030"/>
      <c r="E269" s="1030"/>
      <c r="F269" s="645"/>
      <c r="G269" s="645"/>
      <c r="H269" s="645"/>
      <c r="I269" s="649"/>
      <c r="J269" s="644"/>
      <c r="K269" s="645"/>
      <c r="L269" s="645"/>
      <c r="M269" s="645"/>
      <c r="N269" s="1032"/>
      <c r="O269" s="1032"/>
      <c r="P269" s="1033"/>
    </row>
    <row r="270" spans="1:16" ht="14.25">
      <c r="A270" s="11"/>
      <c r="B270" s="12" t="s">
        <v>44</v>
      </c>
      <c r="C270" s="1051">
        <v>0</v>
      </c>
      <c r="D270" s="1052"/>
      <c r="E270" s="1052"/>
      <c r="F270" s="654">
        <v>0</v>
      </c>
      <c r="G270" s="654">
        <v>0</v>
      </c>
      <c r="H270" s="654">
        <v>0</v>
      </c>
      <c r="I270" s="642">
        <f t="shared" ref="I270:I273" si="61">SUM(C270-F270+G270-H270)</f>
        <v>0</v>
      </c>
      <c r="J270" s="644"/>
      <c r="K270" s="645"/>
      <c r="L270" s="645"/>
      <c r="M270" s="645"/>
      <c r="N270" s="1032"/>
      <c r="O270" s="1032"/>
      <c r="P270" s="1033"/>
    </row>
    <row r="271" spans="1:16" ht="30" customHeight="1">
      <c r="A271" s="11"/>
      <c r="B271" s="12" t="s">
        <v>45</v>
      </c>
      <c r="C271" s="1051">
        <v>0</v>
      </c>
      <c r="D271" s="1052"/>
      <c r="E271" s="1052"/>
      <c r="F271" s="654">
        <v>0</v>
      </c>
      <c r="G271" s="654">
        <v>0</v>
      </c>
      <c r="H271" s="654">
        <v>0</v>
      </c>
      <c r="I271" s="642">
        <f t="shared" si="61"/>
        <v>0</v>
      </c>
      <c r="J271" s="644"/>
      <c r="K271" s="645"/>
      <c r="L271" s="645"/>
      <c r="M271" s="645"/>
      <c r="N271" s="1032"/>
      <c r="O271" s="1032"/>
      <c r="P271" s="1033"/>
    </row>
    <row r="272" spans="1:16" ht="25.5" customHeight="1">
      <c r="A272" s="9"/>
      <c r="B272" s="12" t="s">
        <v>46</v>
      </c>
      <c r="C272" s="1051">
        <v>0</v>
      </c>
      <c r="D272" s="1052"/>
      <c r="E272" s="1052"/>
      <c r="F272" s="654">
        <v>0</v>
      </c>
      <c r="G272" s="654">
        <v>0</v>
      </c>
      <c r="H272" s="654">
        <v>0</v>
      </c>
      <c r="I272" s="642">
        <f t="shared" si="61"/>
        <v>0</v>
      </c>
      <c r="J272" s="644"/>
      <c r="K272" s="645"/>
      <c r="L272" s="645"/>
      <c r="M272" s="645"/>
      <c r="N272" s="1032"/>
      <c r="O272" s="1032"/>
      <c r="P272" s="1033"/>
    </row>
    <row r="273" spans="1:16" ht="20.100000000000001" customHeight="1">
      <c r="A273" s="14"/>
      <c r="B273" s="15" t="s">
        <v>47</v>
      </c>
      <c r="C273" s="1053">
        <v>0</v>
      </c>
      <c r="D273" s="1054"/>
      <c r="E273" s="1054"/>
      <c r="F273" s="655">
        <v>0</v>
      </c>
      <c r="G273" s="655">
        <v>0</v>
      </c>
      <c r="H273" s="655">
        <v>0</v>
      </c>
      <c r="I273" s="642">
        <f t="shared" si="61"/>
        <v>0</v>
      </c>
      <c r="J273" s="37"/>
      <c r="K273" s="16"/>
      <c r="L273" s="16"/>
      <c r="M273" s="16"/>
      <c r="N273" s="1036"/>
      <c r="O273" s="1036"/>
      <c r="P273" s="1037"/>
    </row>
    <row r="274" spans="1:16" ht="20.100000000000001" customHeight="1" thickBot="1">
      <c r="A274" s="17">
        <v>3</v>
      </c>
      <c r="B274" s="18" t="s">
        <v>48</v>
      </c>
      <c r="C274" s="1040">
        <v>0</v>
      </c>
      <c r="D274" s="1041"/>
      <c r="E274" s="1041"/>
      <c r="F274" s="25">
        <v>0</v>
      </c>
      <c r="G274" s="25">
        <v>0</v>
      </c>
      <c r="H274" s="650"/>
      <c r="I274" s="38"/>
      <c r="J274" s="39"/>
      <c r="K274" s="671"/>
      <c r="L274" s="671"/>
      <c r="M274" s="671"/>
      <c r="N274" s="1042"/>
      <c r="O274" s="1042"/>
      <c r="P274" s="1043"/>
    </row>
    <row r="275" spans="1:16" ht="20.100000000000001" customHeight="1">
      <c r="B275" s="632" t="s">
        <v>49</v>
      </c>
      <c r="C275" s="1044">
        <f>SUM(C270:E273)-C261</f>
        <v>0</v>
      </c>
      <c r="D275" s="1045"/>
      <c r="E275" s="1045"/>
      <c r="F275" s="24">
        <f>SUM(F270:F273)-F261</f>
        <v>0</v>
      </c>
      <c r="G275" s="24">
        <f t="shared" ref="G275:I275" si="62">SUM(G270:G273)-G261</f>
        <v>0</v>
      </c>
      <c r="H275" s="24">
        <f t="shared" si="62"/>
        <v>0</v>
      </c>
      <c r="I275" s="24">
        <f t="shared" si="62"/>
        <v>0</v>
      </c>
      <c r="J275" s="8"/>
      <c r="K275" s="8"/>
      <c r="L275" s="8"/>
      <c r="M275" s="8"/>
      <c r="N275" s="1046"/>
      <c r="O275" s="1046"/>
      <c r="P275" s="1046"/>
    </row>
    <row r="276" spans="1:16" ht="20.100000000000001" customHeight="1">
      <c r="C276" s="632"/>
      <c r="D276" s="632"/>
      <c r="E276" s="632"/>
      <c r="N276" s="632"/>
      <c r="O276" s="632"/>
      <c r="P276" s="632"/>
    </row>
    <row r="277" spans="1:16" ht="20.100000000000001" customHeight="1">
      <c r="C277" s="632"/>
      <c r="D277" s="632"/>
      <c r="E277" s="632"/>
      <c r="N277" s="632"/>
      <c r="O277" s="632"/>
      <c r="P277" s="632"/>
    </row>
    <row r="278" spans="1:16" ht="20.100000000000001" customHeight="1">
      <c r="C278" s="632"/>
      <c r="D278" s="632"/>
      <c r="E278" s="632"/>
      <c r="N278" s="632"/>
      <c r="O278" s="632"/>
      <c r="P278" s="632"/>
    </row>
    <row r="279" spans="1:16" ht="20.100000000000001" customHeight="1">
      <c r="C279" s="632"/>
      <c r="D279" s="632"/>
      <c r="E279" s="632"/>
      <c r="N279" s="632"/>
      <c r="O279" s="632"/>
      <c r="P279" s="632"/>
    </row>
    <row r="280" spans="1:16" ht="26.25" customHeight="1">
      <c r="C280" s="632"/>
      <c r="D280" s="632"/>
      <c r="E280" s="632"/>
      <c r="N280" s="632"/>
      <c r="O280" s="632"/>
      <c r="P280" s="632"/>
    </row>
    <row r="281" spans="1:16" ht="20.100000000000001" customHeight="1">
      <c r="C281" s="632"/>
      <c r="D281" s="632"/>
      <c r="E281" s="632"/>
      <c r="N281" s="632"/>
      <c r="O281" s="632"/>
      <c r="P281" s="632"/>
    </row>
    <row r="282" spans="1:16" ht="20.100000000000001" customHeight="1">
      <c r="A282" s="1000" t="s">
        <v>0</v>
      </c>
      <c r="B282" s="1000"/>
      <c r="F282" s="1" t="s">
        <v>1</v>
      </c>
      <c r="M282" s="1001" t="s">
        <v>2</v>
      </c>
      <c r="N282" s="1001"/>
      <c r="O282" s="1001"/>
      <c r="P282" s="1001"/>
    </row>
    <row r="283" spans="1:16" ht="20.100000000000001" customHeight="1">
      <c r="A283" s="1000" t="s">
        <v>3</v>
      </c>
      <c r="B283" s="1000"/>
      <c r="M283" s="1001"/>
      <c r="N283" s="1001"/>
      <c r="O283" s="1001"/>
      <c r="P283" s="1001"/>
    </row>
    <row r="284" spans="1:16" ht="20.100000000000001" customHeight="1">
      <c r="A284" s="1000" t="s">
        <v>4</v>
      </c>
      <c r="B284" s="1000"/>
    </row>
    <row r="285" spans="1:16" ht="24" customHeight="1">
      <c r="F285" s="1002" t="s">
        <v>5</v>
      </c>
      <c r="G285" s="1002"/>
      <c r="H285" s="1002"/>
      <c r="I285" s="1002"/>
      <c r="J285" s="1002"/>
      <c r="K285" s="1002"/>
      <c r="L285" s="1002"/>
    </row>
    <row r="286" spans="1:16">
      <c r="F286" s="1003" t="s">
        <v>6</v>
      </c>
      <c r="G286" s="1003"/>
      <c r="H286" s="1003"/>
      <c r="I286" s="1003"/>
      <c r="J286" s="1003"/>
      <c r="K286" s="1003"/>
      <c r="L286" s="1003"/>
    </row>
    <row r="287" spans="1:16" ht="12.75" customHeight="1">
      <c r="A287" s="1" t="s">
        <v>7</v>
      </c>
      <c r="C287" s="27"/>
      <c r="D287" s="637">
        <v>1</v>
      </c>
      <c r="E287" s="637">
        <v>5</v>
      </c>
      <c r="K287" s="2"/>
      <c r="L287" s="2"/>
      <c r="M287" s="2"/>
      <c r="N287" s="2"/>
      <c r="O287" s="2"/>
      <c r="P287" s="2"/>
    </row>
    <row r="288" spans="1:16" ht="12.75" customHeight="1">
      <c r="A288" s="1" t="s">
        <v>8</v>
      </c>
      <c r="C288" s="28"/>
      <c r="D288" s="4">
        <v>0</v>
      </c>
      <c r="E288" s="4">
        <v>8</v>
      </c>
      <c r="I288" s="1018">
        <v>9</v>
      </c>
      <c r="K288" s="2"/>
      <c r="L288" s="23" t="s">
        <v>50</v>
      </c>
      <c r="M288" s="1019" t="str">
        <f>+M253</f>
        <v>: September</v>
      </c>
      <c r="N288" s="1020"/>
      <c r="O288" s="637">
        <f>+O253</f>
        <v>0</v>
      </c>
      <c r="P288" s="637">
        <f>+P253</f>
        <v>9</v>
      </c>
    </row>
    <row r="289" spans="1:19" s="3" customFormat="1" ht="12.75" customHeight="1">
      <c r="A289" s="19" t="s">
        <v>52</v>
      </c>
      <c r="B289" s="19"/>
      <c r="C289" s="40">
        <v>0</v>
      </c>
      <c r="D289" s="40">
        <v>4</v>
      </c>
      <c r="E289" s="40">
        <v>0</v>
      </c>
      <c r="I289" s="1018"/>
      <c r="J289" s="69"/>
      <c r="K289" s="70"/>
      <c r="L289" s="71" t="s">
        <v>12</v>
      </c>
      <c r="M289" s="1021" t="str">
        <f>+M254</f>
        <v>: 2020</v>
      </c>
      <c r="N289" s="1022"/>
      <c r="O289" s="40">
        <f>+O254</f>
        <v>2</v>
      </c>
      <c r="P289" s="40">
        <f>+P254</f>
        <v>0</v>
      </c>
    </row>
    <row r="290" spans="1:19" ht="12.75" customHeight="1" thickBot="1">
      <c r="C290" s="29"/>
      <c r="D290" s="29"/>
      <c r="K290" s="2"/>
      <c r="L290" s="2"/>
      <c r="N290" s="2"/>
      <c r="O290" s="29"/>
      <c r="P290" s="29"/>
    </row>
    <row r="291" spans="1:19" ht="12.75" customHeight="1">
      <c r="A291" s="987" t="s">
        <v>13</v>
      </c>
      <c r="B291" s="989" t="s">
        <v>14</v>
      </c>
      <c r="C291" s="991" t="s">
        <v>15</v>
      </c>
      <c r="D291" s="992"/>
      <c r="E291" s="992"/>
      <c r="F291" s="992"/>
      <c r="G291" s="992"/>
      <c r="H291" s="992"/>
      <c r="I291" s="993"/>
      <c r="J291" s="994" t="s">
        <v>16</v>
      </c>
      <c r="K291" s="992"/>
      <c r="L291" s="992"/>
      <c r="M291" s="992"/>
      <c r="N291" s="992"/>
      <c r="O291" s="992"/>
      <c r="P291" s="993"/>
    </row>
    <row r="292" spans="1:19" ht="12.75" customHeight="1">
      <c r="A292" s="988"/>
      <c r="B292" s="990"/>
      <c r="C292" s="995" t="s">
        <v>17</v>
      </c>
      <c r="D292" s="996"/>
      <c r="E292" s="996"/>
      <c r="F292" s="4"/>
      <c r="G292" s="4"/>
      <c r="H292" s="4"/>
      <c r="I292" s="630" t="s">
        <v>17</v>
      </c>
      <c r="J292" s="32" t="s">
        <v>17</v>
      </c>
      <c r="K292" s="4"/>
      <c r="L292" s="4"/>
      <c r="M292" s="4"/>
      <c r="N292" s="996" t="s">
        <v>17</v>
      </c>
      <c r="O292" s="996"/>
      <c r="P292" s="997"/>
    </row>
    <row r="293" spans="1:19" ht="12.75" customHeight="1">
      <c r="A293" s="988"/>
      <c r="B293" s="990"/>
      <c r="C293" s="998" t="s">
        <v>9</v>
      </c>
      <c r="D293" s="999"/>
      <c r="E293" s="999"/>
      <c r="F293" s="631" t="s">
        <v>18</v>
      </c>
      <c r="G293" s="631" t="s">
        <v>19</v>
      </c>
      <c r="H293" s="631" t="s">
        <v>20</v>
      </c>
      <c r="I293" s="634" t="s">
        <v>21</v>
      </c>
      <c r="J293" s="33" t="s">
        <v>9</v>
      </c>
      <c r="K293" s="631" t="s">
        <v>18</v>
      </c>
      <c r="L293" s="631" t="s">
        <v>19</v>
      </c>
      <c r="M293" s="631" t="s">
        <v>20</v>
      </c>
      <c r="N293" s="1004" t="s">
        <v>21</v>
      </c>
      <c r="O293" s="1004"/>
      <c r="P293" s="1005"/>
    </row>
    <row r="294" spans="1:19" ht="12.75" customHeight="1">
      <c r="A294" s="988"/>
      <c r="B294" s="990"/>
      <c r="C294" s="1006" t="s">
        <v>22</v>
      </c>
      <c r="D294" s="1007"/>
      <c r="E294" s="1007"/>
      <c r="F294" s="635"/>
      <c r="G294" s="635"/>
      <c r="H294" s="635"/>
      <c r="I294" s="636" t="s">
        <v>23</v>
      </c>
      <c r="J294" s="34" t="s">
        <v>22</v>
      </c>
      <c r="K294" s="635"/>
      <c r="L294" s="635"/>
      <c r="M294" s="635"/>
      <c r="N294" s="1007" t="s">
        <v>24</v>
      </c>
      <c r="O294" s="1007"/>
      <c r="P294" s="1008"/>
    </row>
    <row r="295" spans="1:19" ht="12.75" customHeight="1">
      <c r="A295" s="44" t="s">
        <v>25</v>
      </c>
      <c r="B295" s="45" t="s">
        <v>26</v>
      </c>
      <c r="C295" s="1009" t="s">
        <v>27</v>
      </c>
      <c r="D295" s="1010"/>
      <c r="E295" s="1010"/>
      <c r="F295" s="638" t="s">
        <v>28</v>
      </c>
      <c r="G295" s="638" t="s">
        <v>29</v>
      </c>
      <c r="H295" s="638" t="s">
        <v>30</v>
      </c>
      <c r="I295" s="46" t="s">
        <v>31</v>
      </c>
      <c r="J295" s="47" t="s">
        <v>32</v>
      </c>
      <c r="K295" s="638" t="s">
        <v>33</v>
      </c>
      <c r="L295" s="638" t="s">
        <v>34</v>
      </c>
      <c r="M295" s="638" t="s">
        <v>35</v>
      </c>
      <c r="N295" s="1011" t="s">
        <v>36</v>
      </c>
      <c r="O295" s="1010"/>
      <c r="P295" s="1012"/>
    </row>
    <row r="296" spans="1:19" ht="12.75" customHeight="1">
      <c r="A296" s="5"/>
      <c r="B296" s="6" t="s">
        <v>37</v>
      </c>
      <c r="C296" s="1013">
        <f>SUM(C298,C301)</f>
        <v>1029</v>
      </c>
      <c r="D296" s="1014"/>
      <c r="E296" s="1014"/>
      <c r="F296" s="639">
        <f>SUM(F298,F301)</f>
        <v>252</v>
      </c>
      <c r="G296" s="639">
        <f>SUM(G298,G301)</f>
        <v>379</v>
      </c>
      <c r="H296" s="639">
        <f>SUM(H298,H301)</f>
        <v>0</v>
      </c>
      <c r="I296" s="41">
        <f>SUM(I298,I301)</f>
        <v>1156</v>
      </c>
      <c r="J296" s="7">
        <f>SUM(J298,J301)</f>
        <v>0</v>
      </c>
      <c r="K296" s="7">
        <f t="shared" ref="K296:N296" si="63">SUM(K298,K301)</f>
        <v>0</v>
      </c>
      <c r="L296" s="7">
        <f t="shared" si="63"/>
        <v>150</v>
      </c>
      <c r="M296" s="7">
        <f t="shared" si="63"/>
        <v>0</v>
      </c>
      <c r="N296" s="1015">
        <f t="shared" si="63"/>
        <v>150</v>
      </c>
      <c r="O296" s="1016"/>
      <c r="P296" s="1017"/>
    </row>
    <row r="297" spans="1:19" ht="18" customHeight="1">
      <c r="A297" s="9">
        <v>1</v>
      </c>
      <c r="B297" s="80" t="s">
        <v>38</v>
      </c>
      <c r="C297" s="1074"/>
      <c r="D297" s="1074"/>
      <c r="E297" s="1074"/>
      <c r="F297" s="645"/>
      <c r="G297" s="645"/>
      <c r="H297" s="645"/>
      <c r="I297" s="670"/>
      <c r="J297" s="644"/>
      <c r="K297" s="645"/>
      <c r="L297" s="645"/>
      <c r="M297" s="645"/>
      <c r="N297" s="1030"/>
      <c r="O297" s="1030"/>
      <c r="P297" s="1031"/>
    </row>
    <row r="298" spans="1:19" ht="18" customHeight="1">
      <c r="A298" s="11"/>
      <c r="B298" s="10" t="s">
        <v>39</v>
      </c>
      <c r="C298" s="1075">
        <f>SUM(C299:E300)</f>
        <v>0</v>
      </c>
      <c r="D298" s="1076"/>
      <c r="E298" s="1076"/>
      <c r="F298" s="663">
        <f>SUM(F299:F300)</f>
        <v>0</v>
      </c>
      <c r="G298" s="663">
        <f t="shared" ref="G298:H298" si="64">SUM(G299:G300)</f>
        <v>0</v>
      </c>
      <c r="H298" s="643">
        <f t="shared" si="64"/>
        <v>0</v>
      </c>
      <c r="I298" s="665">
        <f>SUM(C298-F298+G298-H298)</f>
        <v>0</v>
      </c>
      <c r="J298" s="653">
        <f>SUM(J299:J300)</f>
        <v>0</v>
      </c>
      <c r="K298" s="653">
        <f t="shared" ref="K298:M298" si="65">SUM(K299:K300)</f>
        <v>0</v>
      </c>
      <c r="L298" s="653">
        <f t="shared" si="65"/>
        <v>0</v>
      </c>
      <c r="M298" s="653">
        <f t="shared" si="65"/>
        <v>0</v>
      </c>
      <c r="N298" s="1025">
        <f>SUM(N299:P300)</f>
        <v>0</v>
      </c>
      <c r="O298" s="1025"/>
      <c r="P298" s="1026"/>
    </row>
    <row r="299" spans="1:19" ht="12.75" customHeight="1">
      <c r="A299" s="11"/>
      <c r="B299" s="12" t="s">
        <v>40</v>
      </c>
      <c r="C299" s="1023">
        <v>0</v>
      </c>
      <c r="D299" s="1024"/>
      <c r="E299" s="1024"/>
      <c r="F299" s="640">
        <v>0</v>
      </c>
      <c r="G299" s="640">
        <v>0</v>
      </c>
      <c r="H299" s="640">
        <v>0</v>
      </c>
      <c r="I299" s="42">
        <f t="shared" ref="I299:I303" si="66">SUM(C299-F299+G299-H299)</f>
        <v>0</v>
      </c>
      <c r="J299" s="153">
        <v>0</v>
      </c>
      <c r="K299" s="153">
        <v>0</v>
      </c>
      <c r="L299" s="153">
        <v>0</v>
      </c>
      <c r="M299" s="153">
        <v>0</v>
      </c>
      <c r="N299" s="1025">
        <f>SUM(J299-K299+L299-M299)</f>
        <v>0</v>
      </c>
      <c r="O299" s="1025"/>
      <c r="P299" s="1026"/>
    </row>
    <row r="300" spans="1:19" ht="12.75" customHeight="1">
      <c r="A300" s="11"/>
      <c r="B300" s="12" t="s">
        <v>41</v>
      </c>
      <c r="C300" s="1023">
        <v>0</v>
      </c>
      <c r="D300" s="1024"/>
      <c r="E300" s="1024"/>
      <c r="F300" s="640">
        <v>0</v>
      </c>
      <c r="G300" s="640">
        <v>0</v>
      </c>
      <c r="H300" s="640">
        <v>0</v>
      </c>
      <c r="I300" s="42">
        <f t="shared" si="66"/>
        <v>0</v>
      </c>
      <c r="J300" s="153">
        <v>0</v>
      </c>
      <c r="K300" s="153">
        <v>0</v>
      </c>
      <c r="L300" s="153">
        <v>0</v>
      </c>
      <c r="M300" s="153">
        <v>0</v>
      </c>
      <c r="N300" s="1025">
        <f>SUM(J300-K300+L300-M300)</f>
        <v>0</v>
      </c>
      <c r="O300" s="1025"/>
      <c r="P300" s="1026"/>
    </row>
    <row r="301" spans="1:19" ht="12.75" customHeight="1">
      <c r="A301" s="11"/>
      <c r="B301" s="10" t="s">
        <v>42</v>
      </c>
      <c r="C301" s="1027">
        <f>SUM(C302:E303)</f>
        <v>1029</v>
      </c>
      <c r="D301" s="1028"/>
      <c r="E301" s="1028"/>
      <c r="F301" s="643">
        <f>SUM(F302:F303)</f>
        <v>252</v>
      </c>
      <c r="G301" s="643">
        <f t="shared" ref="G301:H301" si="67">SUM(G302:G303)</f>
        <v>379</v>
      </c>
      <c r="H301" s="643">
        <f t="shared" si="67"/>
        <v>0</v>
      </c>
      <c r="I301" s="665">
        <f t="shared" si="66"/>
        <v>1156</v>
      </c>
      <c r="J301" s="13">
        <f>SUM(J302:J303)</f>
        <v>0</v>
      </c>
      <c r="K301" s="13">
        <f t="shared" ref="K301:M301" si="68">SUM(K302:K303)</f>
        <v>0</v>
      </c>
      <c r="L301" s="13">
        <f t="shared" si="68"/>
        <v>150</v>
      </c>
      <c r="M301" s="13">
        <f t="shared" si="68"/>
        <v>0</v>
      </c>
      <c r="N301" s="1025">
        <f>SUM(N302:P303)</f>
        <v>150</v>
      </c>
      <c r="O301" s="1025"/>
      <c r="P301" s="1026"/>
    </row>
    <row r="302" spans="1:19" ht="15">
      <c r="A302" s="11"/>
      <c r="B302" s="12" t="s">
        <v>40</v>
      </c>
      <c r="C302" s="1023">
        <v>1028</v>
      </c>
      <c r="D302" s="1024"/>
      <c r="E302" s="1024"/>
      <c r="F302" s="640">
        <v>252</v>
      </c>
      <c r="G302" s="640">
        <v>361</v>
      </c>
      <c r="H302" s="640">
        <v>0</v>
      </c>
      <c r="I302" s="42">
        <f>SUM(C302-F302+G302-H302)</f>
        <v>1137</v>
      </c>
      <c r="J302" s="36">
        <v>0</v>
      </c>
      <c r="K302" s="654">
        <v>0</v>
      </c>
      <c r="L302" s="654">
        <v>140</v>
      </c>
      <c r="M302" s="654">
        <v>0</v>
      </c>
      <c r="N302" s="1025">
        <f>SUM(J302-K302+L302-M302)</f>
        <v>140</v>
      </c>
      <c r="O302" s="1025"/>
      <c r="P302" s="1026"/>
    </row>
    <row r="303" spans="1:19" ht="18.75" customHeight="1">
      <c r="A303" s="11"/>
      <c r="B303" s="12" t="s">
        <v>41</v>
      </c>
      <c r="C303" s="1023">
        <v>1</v>
      </c>
      <c r="D303" s="1024"/>
      <c r="E303" s="1024"/>
      <c r="F303" s="640">
        <v>0</v>
      </c>
      <c r="G303" s="640">
        <v>18</v>
      </c>
      <c r="H303" s="640">
        <v>0</v>
      </c>
      <c r="I303" s="42">
        <f t="shared" si="66"/>
        <v>19</v>
      </c>
      <c r="J303" s="36">
        <v>0</v>
      </c>
      <c r="K303" s="654">
        <v>0</v>
      </c>
      <c r="L303" s="654">
        <v>10</v>
      </c>
      <c r="M303" s="654">
        <v>0</v>
      </c>
      <c r="N303" s="1025">
        <f>SUM(J303-K303+L303-M303)</f>
        <v>10</v>
      </c>
      <c r="O303" s="1025"/>
      <c r="P303" s="1026"/>
    </row>
    <row r="304" spans="1:19" ht="17.25" customHeight="1">
      <c r="A304" s="9">
        <v>2</v>
      </c>
      <c r="B304" s="80" t="s">
        <v>43</v>
      </c>
      <c r="C304" s="1074"/>
      <c r="D304" s="1074"/>
      <c r="E304" s="1077"/>
      <c r="F304" s="645"/>
      <c r="G304" s="670"/>
      <c r="H304" s="670"/>
      <c r="I304" s="670"/>
      <c r="J304" s="644"/>
      <c r="K304" s="645"/>
      <c r="L304" s="645"/>
      <c r="M304" s="645"/>
      <c r="N304" s="1032"/>
      <c r="O304" s="1032"/>
      <c r="P304" s="1033"/>
      <c r="S304" s="1" t="s">
        <v>1</v>
      </c>
    </row>
    <row r="305" spans="1:16" ht="20.100000000000001" customHeight="1">
      <c r="A305" s="11"/>
      <c r="B305" s="12" t="s">
        <v>44</v>
      </c>
      <c r="C305" s="1078">
        <v>320</v>
      </c>
      <c r="D305" s="1079"/>
      <c r="E305" s="1079"/>
      <c r="F305" s="664">
        <v>0</v>
      </c>
      <c r="G305" s="664">
        <v>0</v>
      </c>
      <c r="H305" s="664">
        <v>0</v>
      </c>
      <c r="I305" s="665">
        <f t="shared" ref="I305:I308" si="69">SUM(C305-F305+G305-H305)</f>
        <v>320</v>
      </c>
      <c r="J305" s="644"/>
      <c r="K305" s="645"/>
      <c r="L305" s="645"/>
      <c r="M305" s="645"/>
      <c r="N305" s="1032"/>
      <c r="O305" s="1032"/>
      <c r="P305" s="1033"/>
    </row>
    <row r="306" spans="1:16" ht="20.100000000000001" customHeight="1">
      <c r="A306" s="11"/>
      <c r="B306" s="12" t="s">
        <v>45</v>
      </c>
      <c r="C306" s="1023">
        <v>599</v>
      </c>
      <c r="D306" s="1024"/>
      <c r="E306" s="1024"/>
      <c r="F306" s="640">
        <v>252</v>
      </c>
      <c r="G306" s="640">
        <v>334</v>
      </c>
      <c r="H306" s="640">
        <v>0</v>
      </c>
      <c r="I306" s="665">
        <f t="shared" si="69"/>
        <v>681</v>
      </c>
      <c r="J306" s="644"/>
      <c r="K306" s="645"/>
      <c r="L306" s="645"/>
      <c r="M306" s="645"/>
      <c r="N306" s="1032"/>
      <c r="O306" s="1032"/>
      <c r="P306" s="1033"/>
    </row>
    <row r="307" spans="1:16" ht="20.100000000000001" customHeight="1">
      <c r="A307" s="9"/>
      <c r="B307" s="12" t="s">
        <v>46</v>
      </c>
      <c r="C307" s="1023">
        <v>0</v>
      </c>
      <c r="D307" s="1024"/>
      <c r="E307" s="1024"/>
      <c r="F307" s="640">
        <v>0</v>
      </c>
      <c r="G307" s="640">
        <v>0</v>
      </c>
      <c r="H307" s="640">
        <v>0</v>
      </c>
      <c r="I307" s="665">
        <f t="shared" si="69"/>
        <v>0</v>
      </c>
      <c r="J307" s="644"/>
      <c r="K307" s="645"/>
      <c r="L307" s="645"/>
      <c r="M307" s="645"/>
      <c r="N307" s="1032"/>
      <c r="O307" s="1032"/>
      <c r="P307" s="1033"/>
    </row>
    <row r="308" spans="1:16" ht="20.100000000000001" customHeight="1">
      <c r="A308" s="14"/>
      <c r="B308" s="15" t="s">
        <v>47</v>
      </c>
      <c r="C308" s="1034">
        <v>110</v>
      </c>
      <c r="D308" s="1035"/>
      <c r="E308" s="1035"/>
      <c r="F308" s="648">
        <v>0</v>
      </c>
      <c r="G308" s="648">
        <v>45</v>
      </c>
      <c r="H308" s="648">
        <v>0</v>
      </c>
      <c r="I308" s="665">
        <f t="shared" si="69"/>
        <v>155</v>
      </c>
      <c r="J308" s="37"/>
      <c r="K308" s="16"/>
      <c r="L308" s="16"/>
      <c r="M308" s="16"/>
      <c r="N308" s="1036"/>
      <c r="O308" s="1036"/>
      <c r="P308" s="1037"/>
    </row>
    <row r="309" spans="1:16" ht="20.100000000000001" customHeight="1" thickBot="1">
      <c r="A309" s="17">
        <v>3</v>
      </c>
      <c r="B309" s="18" t="s">
        <v>48</v>
      </c>
      <c r="C309" s="1040"/>
      <c r="D309" s="1041"/>
      <c r="E309" s="1041"/>
      <c r="F309" s="25">
        <v>0</v>
      </c>
      <c r="G309" s="25">
        <v>0</v>
      </c>
      <c r="H309" s="650"/>
      <c r="I309" s="38"/>
      <c r="J309" s="39"/>
      <c r="K309" s="671"/>
      <c r="L309" s="671"/>
      <c r="M309" s="671"/>
      <c r="N309" s="1042"/>
      <c r="O309" s="1042"/>
      <c r="P309" s="1043"/>
    </row>
    <row r="310" spans="1:16" ht="20.100000000000001" customHeight="1">
      <c r="B310" s="632" t="s">
        <v>49</v>
      </c>
      <c r="C310" s="1044">
        <f>SUM(C305:E308)-C296</f>
        <v>0</v>
      </c>
      <c r="D310" s="1045"/>
      <c r="E310" s="1045"/>
      <c r="F310" s="24">
        <f>SUM(F305:F308)-F296</f>
        <v>0</v>
      </c>
      <c r="G310" s="24">
        <f>SUM(G305:G308)-G296</f>
        <v>0</v>
      </c>
      <c r="H310" s="24">
        <f t="shared" ref="H310:I310" si="70">SUM(H305:H308)-H296</f>
        <v>0</v>
      </c>
      <c r="I310" s="24">
        <f t="shared" si="70"/>
        <v>0</v>
      </c>
      <c r="J310" s="8"/>
      <c r="K310" s="8"/>
      <c r="L310" s="8"/>
      <c r="M310" s="8"/>
      <c r="N310" s="1046"/>
      <c r="O310" s="1046"/>
      <c r="P310" s="1046"/>
    </row>
    <row r="311" spans="1:16" ht="20.100000000000001" customHeight="1">
      <c r="C311" s="1000"/>
      <c r="D311" s="1000"/>
      <c r="E311" s="1000"/>
      <c r="N311" s="1000"/>
      <c r="O311" s="1000"/>
      <c r="P311" s="1000"/>
    </row>
    <row r="312" spans="1:16" ht="26.25" customHeight="1">
      <c r="C312" s="632"/>
      <c r="D312" s="632"/>
      <c r="E312" s="632"/>
      <c r="J312" s="1" t="s">
        <v>1</v>
      </c>
      <c r="N312" s="632"/>
      <c r="O312" s="632"/>
      <c r="P312" s="632"/>
    </row>
    <row r="313" spans="1:16" ht="20.100000000000001" customHeight="1">
      <c r="C313" s="632"/>
      <c r="D313" s="632"/>
      <c r="E313" s="632"/>
      <c r="N313" s="632"/>
      <c r="O313" s="632"/>
      <c r="P313" s="632"/>
    </row>
    <row r="314" spans="1:16" ht="20.100000000000001" customHeight="1">
      <c r="C314" s="632"/>
      <c r="D314" s="632"/>
      <c r="E314" s="632"/>
      <c r="N314" s="632"/>
      <c r="O314" s="632"/>
      <c r="P314" s="632"/>
    </row>
    <row r="315" spans="1:16" ht="20.100000000000001" customHeight="1">
      <c r="C315" s="632"/>
      <c r="D315" s="632"/>
      <c r="E315" s="632"/>
      <c r="N315" s="632"/>
      <c r="O315" s="632"/>
      <c r="P315" s="632"/>
    </row>
    <row r="316" spans="1:16" ht="20.100000000000001" customHeight="1">
      <c r="C316" s="632"/>
      <c r="D316" s="632"/>
      <c r="E316" s="632"/>
      <c r="N316" s="632"/>
      <c r="O316" s="632"/>
      <c r="P316" s="632"/>
    </row>
    <row r="317" spans="1:16" ht="24" customHeight="1">
      <c r="C317" s="632"/>
      <c r="D317" s="632"/>
      <c r="E317" s="632"/>
      <c r="N317" s="632"/>
      <c r="O317" s="632"/>
      <c r="P317" s="632"/>
    </row>
    <row r="318" spans="1:16" ht="12.75" customHeight="1">
      <c r="A318" s="1000" t="s">
        <v>0</v>
      </c>
      <c r="B318" s="1000"/>
      <c r="F318" s="1" t="s">
        <v>1</v>
      </c>
      <c r="M318" s="1001" t="s">
        <v>2</v>
      </c>
      <c r="N318" s="1001"/>
      <c r="O318" s="1001"/>
      <c r="P318" s="1001"/>
    </row>
    <row r="319" spans="1:16" ht="12.75" customHeight="1">
      <c r="A319" s="1000" t="s">
        <v>3</v>
      </c>
      <c r="B319" s="1000"/>
      <c r="M319" s="1001"/>
      <c r="N319" s="1001"/>
      <c r="O319" s="1001"/>
      <c r="P319" s="1001"/>
    </row>
    <row r="320" spans="1:16">
      <c r="A320" s="1000" t="s">
        <v>4</v>
      </c>
      <c r="B320" s="1000"/>
    </row>
    <row r="321" spans="1:16" ht="20.25" customHeight="1">
      <c r="F321" s="1002" t="s">
        <v>5</v>
      </c>
      <c r="G321" s="1002"/>
      <c r="H321" s="1002"/>
      <c r="I321" s="1002"/>
      <c r="J321" s="1002"/>
      <c r="K321" s="1002"/>
      <c r="L321" s="1002"/>
    </row>
    <row r="322" spans="1:16" ht="12.75" customHeight="1">
      <c r="F322" s="1003" t="s">
        <v>6</v>
      </c>
      <c r="G322" s="1003"/>
      <c r="H322" s="1003"/>
      <c r="I322" s="1003"/>
      <c r="J322" s="1003"/>
      <c r="K322" s="1003"/>
      <c r="L322" s="1003"/>
    </row>
    <row r="323" spans="1:16">
      <c r="A323" s="1" t="s">
        <v>7</v>
      </c>
      <c r="C323" s="27"/>
      <c r="D323" s="637">
        <v>1</v>
      </c>
      <c r="E323" s="637">
        <v>5</v>
      </c>
      <c r="K323" s="2"/>
      <c r="L323" s="2"/>
      <c r="M323" s="2"/>
      <c r="N323" s="2"/>
      <c r="O323" s="2"/>
      <c r="P323" s="2"/>
    </row>
    <row r="324" spans="1:16" ht="12.75" customHeight="1">
      <c r="A324" s="1" t="s">
        <v>8</v>
      </c>
      <c r="C324" s="28"/>
      <c r="D324" s="4">
        <v>0</v>
      </c>
      <c r="E324" s="4">
        <v>8</v>
      </c>
      <c r="I324" s="1018">
        <v>10</v>
      </c>
      <c r="K324" s="2"/>
      <c r="L324" s="23" t="s">
        <v>50</v>
      </c>
      <c r="M324" s="1019" t="str">
        <f>+M288</f>
        <v>: September</v>
      </c>
      <c r="N324" s="1020"/>
      <c r="O324" s="637">
        <f>+O288</f>
        <v>0</v>
      </c>
      <c r="P324" s="637">
        <f>+P288</f>
        <v>9</v>
      </c>
    </row>
    <row r="325" spans="1:16" s="3" customFormat="1" ht="12.75" customHeight="1">
      <c r="A325" s="3" t="s">
        <v>55</v>
      </c>
      <c r="C325" s="40">
        <v>0</v>
      </c>
      <c r="D325" s="40">
        <v>4</v>
      </c>
      <c r="E325" s="40">
        <v>1</v>
      </c>
      <c r="I325" s="1018"/>
      <c r="J325" s="69"/>
      <c r="K325" s="70"/>
      <c r="L325" s="71" t="s">
        <v>12</v>
      </c>
      <c r="M325" s="1021" t="str">
        <f>+M289</f>
        <v>: 2020</v>
      </c>
      <c r="N325" s="1022"/>
      <c r="O325" s="40">
        <f>+O289</f>
        <v>2</v>
      </c>
      <c r="P325" s="40">
        <f>+P289</f>
        <v>0</v>
      </c>
    </row>
    <row r="326" spans="1:16" ht="13.5" thickBot="1">
      <c r="C326" s="29"/>
      <c r="D326" s="29"/>
      <c r="K326" s="2"/>
      <c r="L326" s="2"/>
      <c r="N326" s="2"/>
      <c r="O326" s="29"/>
      <c r="P326" s="29"/>
    </row>
    <row r="327" spans="1:16" ht="12.75" customHeight="1">
      <c r="A327" s="987" t="s">
        <v>13</v>
      </c>
      <c r="B327" s="989" t="s">
        <v>14</v>
      </c>
      <c r="C327" s="991" t="s">
        <v>15</v>
      </c>
      <c r="D327" s="992"/>
      <c r="E327" s="992"/>
      <c r="F327" s="992"/>
      <c r="G327" s="992"/>
      <c r="H327" s="992"/>
      <c r="I327" s="993"/>
      <c r="J327" s="994" t="s">
        <v>16</v>
      </c>
      <c r="K327" s="992"/>
      <c r="L327" s="992"/>
      <c r="M327" s="992"/>
      <c r="N327" s="992"/>
      <c r="O327" s="992"/>
      <c r="P327" s="993"/>
    </row>
    <row r="328" spans="1:16" ht="12.75" customHeight="1">
      <c r="A328" s="988"/>
      <c r="B328" s="990"/>
      <c r="C328" s="995" t="s">
        <v>17</v>
      </c>
      <c r="D328" s="996"/>
      <c r="E328" s="996"/>
      <c r="F328" s="4"/>
      <c r="G328" s="4"/>
      <c r="H328" s="4"/>
      <c r="I328" s="630" t="s">
        <v>17</v>
      </c>
      <c r="J328" s="32" t="s">
        <v>17</v>
      </c>
      <c r="K328" s="4"/>
      <c r="L328" s="4"/>
      <c r="M328" s="4"/>
      <c r="N328" s="996" t="s">
        <v>17</v>
      </c>
      <c r="O328" s="996"/>
      <c r="P328" s="997"/>
    </row>
    <row r="329" spans="1:16" ht="21" customHeight="1">
      <c r="A329" s="988"/>
      <c r="B329" s="990"/>
      <c r="C329" s="998" t="s">
        <v>9</v>
      </c>
      <c r="D329" s="999"/>
      <c r="E329" s="999"/>
      <c r="F329" s="631" t="s">
        <v>18</v>
      </c>
      <c r="G329" s="631" t="s">
        <v>19</v>
      </c>
      <c r="H329" s="631" t="s">
        <v>20</v>
      </c>
      <c r="I329" s="634" t="s">
        <v>21</v>
      </c>
      <c r="J329" s="33" t="s">
        <v>9</v>
      </c>
      <c r="K329" s="631" t="s">
        <v>18</v>
      </c>
      <c r="L329" s="631" t="s">
        <v>19</v>
      </c>
      <c r="M329" s="631" t="s">
        <v>20</v>
      </c>
      <c r="N329" s="1004" t="s">
        <v>21</v>
      </c>
      <c r="O329" s="1004"/>
      <c r="P329" s="1005"/>
    </row>
    <row r="330" spans="1:16" ht="18" customHeight="1">
      <c r="A330" s="988"/>
      <c r="B330" s="990"/>
      <c r="C330" s="1006" t="s">
        <v>22</v>
      </c>
      <c r="D330" s="1007"/>
      <c r="E330" s="1007"/>
      <c r="F330" s="635"/>
      <c r="G330" s="635"/>
      <c r="H330" s="635"/>
      <c r="I330" s="636" t="s">
        <v>23</v>
      </c>
      <c r="J330" s="34" t="s">
        <v>22</v>
      </c>
      <c r="K330" s="635"/>
      <c r="L330" s="635"/>
      <c r="M330" s="635"/>
      <c r="N330" s="1007" t="s">
        <v>24</v>
      </c>
      <c r="O330" s="1007"/>
      <c r="P330" s="1008"/>
    </row>
    <row r="331" spans="1:16" ht="12.75" customHeight="1">
      <c r="A331" s="44" t="s">
        <v>25</v>
      </c>
      <c r="B331" s="45" t="s">
        <v>26</v>
      </c>
      <c r="C331" s="1009" t="s">
        <v>27</v>
      </c>
      <c r="D331" s="1010"/>
      <c r="E331" s="1010"/>
      <c r="F331" s="638" t="s">
        <v>28</v>
      </c>
      <c r="G331" s="638" t="s">
        <v>29</v>
      </c>
      <c r="H331" s="638" t="s">
        <v>30</v>
      </c>
      <c r="I331" s="46" t="s">
        <v>31</v>
      </c>
      <c r="J331" s="47" t="s">
        <v>32</v>
      </c>
      <c r="K331" s="638" t="s">
        <v>33</v>
      </c>
      <c r="L331" s="638" t="s">
        <v>34</v>
      </c>
      <c r="M331" s="638" t="s">
        <v>35</v>
      </c>
      <c r="N331" s="1011" t="s">
        <v>36</v>
      </c>
      <c r="O331" s="1010"/>
      <c r="P331" s="1012"/>
    </row>
    <row r="332" spans="1:16" ht="12.75" customHeight="1">
      <c r="A332" s="5"/>
      <c r="B332" s="6" t="s">
        <v>37</v>
      </c>
      <c r="C332" s="1013">
        <f>SUM(C334,C337)</f>
        <v>110</v>
      </c>
      <c r="D332" s="1014"/>
      <c r="E332" s="1014"/>
      <c r="F332" s="652">
        <f>SUM(F334,F337)</f>
        <v>50</v>
      </c>
      <c r="G332" s="652">
        <f>SUM(G334,G337)</f>
        <v>0</v>
      </c>
      <c r="H332" s="652">
        <f>SUM(H334,H337)</f>
        <v>0</v>
      </c>
      <c r="I332" s="41">
        <f>SUM(I334,I337)</f>
        <v>60</v>
      </c>
      <c r="J332" s="41">
        <f>SUM(J334,J337)</f>
        <v>0</v>
      </c>
      <c r="K332" s="7">
        <f t="shared" ref="K332:N332" si="71">SUM(K334,K337)</f>
        <v>0</v>
      </c>
      <c r="L332" s="41">
        <f t="shared" si="71"/>
        <v>320</v>
      </c>
      <c r="M332" s="7">
        <f t="shared" si="71"/>
        <v>0</v>
      </c>
      <c r="N332" s="1015">
        <f t="shared" si="71"/>
        <v>320</v>
      </c>
      <c r="O332" s="1016"/>
      <c r="P332" s="1017"/>
    </row>
    <row r="333" spans="1:16" ht="12.75" customHeight="1">
      <c r="A333" s="9">
        <v>1</v>
      </c>
      <c r="B333" s="10" t="s">
        <v>38</v>
      </c>
      <c r="C333" s="1038"/>
      <c r="D333" s="1039"/>
      <c r="E333" s="1039"/>
      <c r="F333" s="645"/>
      <c r="G333" s="645"/>
      <c r="H333" s="645"/>
      <c r="I333" s="35"/>
      <c r="J333" s="645"/>
      <c r="K333" s="645"/>
      <c r="L333" s="645"/>
      <c r="M333" s="645"/>
      <c r="N333" s="1030"/>
      <c r="O333" s="1030"/>
      <c r="P333" s="1031"/>
    </row>
    <row r="334" spans="1:16" ht="14.25">
      <c r="A334" s="11"/>
      <c r="B334" s="10" t="s">
        <v>39</v>
      </c>
      <c r="C334" s="1027">
        <f>SUM(C335:E336)</f>
        <v>0</v>
      </c>
      <c r="D334" s="1028"/>
      <c r="E334" s="1028"/>
      <c r="F334" s="653">
        <f>SUM(F335:F336)</f>
        <v>0</v>
      </c>
      <c r="G334" s="653">
        <f t="shared" ref="G334:H334" si="72">SUM(G335:G336)</f>
        <v>0</v>
      </c>
      <c r="H334" s="653">
        <f t="shared" si="72"/>
        <v>0</v>
      </c>
      <c r="I334" s="642">
        <f>SUM(C334-F334+G334-H334)</f>
        <v>0</v>
      </c>
      <c r="J334" s="643">
        <f>SUM(J335:J336)</f>
        <v>0</v>
      </c>
      <c r="K334" s="653">
        <f t="shared" ref="K334:M334" si="73">SUM(K335:K336)</f>
        <v>0</v>
      </c>
      <c r="L334" s="643">
        <f t="shared" si="73"/>
        <v>0</v>
      </c>
      <c r="M334" s="653">
        <f t="shared" si="73"/>
        <v>0</v>
      </c>
      <c r="N334" s="1025">
        <f>SUM(N335:P336)</f>
        <v>0</v>
      </c>
      <c r="O334" s="1025"/>
      <c r="P334" s="1026"/>
    </row>
    <row r="335" spans="1:16" ht="30" customHeight="1">
      <c r="A335" s="11"/>
      <c r="B335" s="12" t="s">
        <v>40</v>
      </c>
      <c r="C335" s="1023">
        <v>0</v>
      </c>
      <c r="D335" s="1024"/>
      <c r="E335" s="1024"/>
      <c r="F335" s="654">
        <v>0</v>
      </c>
      <c r="G335" s="654">
        <v>0</v>
      </c>
      <c r="H335" s="654">
        <v>0</v>
      </c>
      <c r="I335" s="669">
        <f t="shared" ref="I335:I339" si="74">SUM(C335-F335+G335-H335)</f>
        <v>0</v>
      </c>
      <c r="J335" s="153">
        <v>0</v>
      </c>
      <c r="K335" s="153">
        <v>0</v>
      </c>
      <c r="L335" s="153">
        <v>0</v>
      </c>
      <c r="M335" s="153">
        <v>0</v>
      </c>
      <c r="N335" s="1025">
        <f>SUM(J335-K335+L335-M335)</f>
        <v>0</v>
      </c>
      <c r="O335" s="1025"/>
      <c r="P335" s="1026"/>
    </row>
    <row r="336" spans="1:16" ht="25.5" customHeight="1">
      <c r="A336" s="11"/>
      <c r="B336" s="12" t="s">
        <v>41</v>
      </c>
      <c r="C336" s="1023">
        <v>0</v>
      </c>
      <c r="D336" s="1024"/>
      <c r="E336" s="1024"/>
      <c r="F336" s="654">
        <v>0</v>
      </c>
      <c r="G336" s="654">
        <v>0</v>
      </c>
      <c r="H336" s="654">
        <v>0</v>
      </c>
      <c r="I336" s="669">
        <f t="shared" si="74"/>
        <v>0</v>
      </c>
      <c r="J336" s="153">
        <v>0</v>
      </c>
      <c r="K336" s="153">
        <v>0</v>
      </c>
      <c r="L336" s="153">
        <v>0</v>
      </c>
      <c r="M336" s="153">
        <v>0</v>
      </c>
      <c r="N336" s="1025">
        <f>SUM(J336-K336+L336-M336)</f>
        <v>0</v>
      </c>
      <c r="O336" s="1025"/>
      <c r="P336" s="1026"/>
    </row>
    <row r="337" spans="1:18" ht="20.100000000000001" customHeight="1">
      <c r="A337" s="11"/>
      <c r="B337" s="10" t="s">
        <v>42</v>
      </c>
      <c r="C337" s="1027">
        <f>SUM(C338:E339)</f>
        <v>110</v>
      </c>
      <c r="D337" s="1028"/>
      <c r="E337" s="1028"/>
      <c r="F337" s="653">
        <f>SUM(F338:F339)</f>
        <v>50</v>
      </c>
      <c r="G337" s="653">
        <f t="shared" ref="G337:H337" si="75">SUM(G338:G339)</f>
        <v>0</v>
      </c>
      <c r="H337" s="653">
        <f t="shared" si="75"/>
        <v>0</v>
      </c>
      <c r="I337" s="665">
        <f t="shared" si="74"/>
        <v>60</v>
      </c>
      <c r="J337" s="48">
        <f>SUM(J338:J339)</f>
        <v>0</v>
      </c>
      <c r="K337" s="13">
        <f t="shared" ref="K337:M337" si="76">SUM(K338:K339)</f>
        <v>0</v>
      </c>
      <c r="L337" s="48">
        <f t="shared" si="76"/>
        <v>320</v>
      </c>
      <c r="M337" s="13">
        <f t="shared" si="76"/>
        <v>0</v>
      </c>
      <c r="N337" s="1025">
        <f>SUM(N338:P339)</f>
        <v>320</v>
      </c>
      <c r="O337" s="1025"/>
      <c r="P337" s="1026"/>
    </row>
    <row r="338" spans="1:18" ht="24" customHeight="1">
      <c r="A338" s="11"/>
      <c r="B338" s="12" t="s">
        <v>40</v>
      </c>
      <c r="C338" s="1023">
        <v>110</v>
      </c>
      <c r="D338" s="1024"/>
      <c r="E338" s="1024"/>
      <c r="F338" s="640">
        <v>50</v>
      </c>
      <c r="G338" s="640">
        <v>0</v>
      </c>
      <c r="H338" s="640">
        <v>0</v>
      </c>
      <c r="I338" s="42">
        <f t="shared" si="74"/>
        <v>60</v>
      </c>
      <c r="J338" s="49">
        <v>0</v>
      </c>
      <c r="K338" s="654">
        <v>0</v>
      </c>
      <c r="L338" s="737">
        <v>110</v>
      </c>
      <c r="M338" s="654">
        <v>0</v>
      </c>
      <c r="N338" s="1025">
        <f>SUM(J338-K338+L338-M338)</f>
        <v>110</v>
      </c>
      <c r="O338" s="1025"/>
      <c r="P338" s="1026"/>
      <c r="R338" s="1" t="s">
        <v>1</v>
      </c>
    </row>
    <row r="339" spans="1:18" ht="15">
      <c r="A339" s="11"/>
      <c r="B339" s="12" t="s">
        <v>41</v>
      </c>
      <c r="C339" s="1023">
        <v>0</v>
      </c>
      <c r="D339" s="1024"/>
      <c r="E339" s="1024"/>
      <c r="F339" s="640">
        <v>0</v>
      </c>
      <c r="G339" s="640">
        <v>0</v>
      </c>
      <c r="H339" s="640">
        <v>0</v>
      </c>
      <c r="I339" s="42">
        <f t="shared" si="74"/>
        <v>0</v>
      </c>
      <c r="J339" s="49">
        <v>0</v>
      </c>
      <c r="K339" s="654">
        <v>0</v>
      </c>
      <c r="L339" s="640">
        <v>210</v>
      </c>
      <c r="M339" s="654">
        <v>0</v>
      </c>
      <c r="N339" s="1025">
        <f>SUM(J339-K339+L339-M339)</f>
        <v>210</v>
      </c>
      <c r="O339" s="1025"/>
      <c r="P339" s="1026"/>
    </row>
    <row r="340" spans="1:18">
      <c r="A340" s="9">
        <v>2</v>
      </c>
      <c r="B340" s="10" t="s">
        <v>43</v>
      </c>
      <c r="C340" s="1038"/>
      <c r="D340" s="1039"/>
      <c r="E340" s="1039"/>
      <c r="F340" s="645"/>
      <c r="G340" s="645"/>
      <c r="H340" s="645"/>
      <c r="I340" s="649"/>
      <c r="J340" s="645"/>
      <c r="K340" s="645"/>
      <c r="L340" s="645"/>
      <c r="M340" s="645"/>
      <c r="N340" s="1032"/>
      <c r="O340" s="1032"/>
      <c r="P340" s="1033"/>
    </row>
    <row r="341" spans="1:18" ht="14.25">
      <c r="A341" s="11"/>
      <c r="B341" s="12" t="s">
        <v>44</v>
      </c>
      <c r="C341" s="1023">
        <v>0</v>
      </c>
      <c r="D341" s="1024"/>
      <c r="E341" s="1024"/>
      <c r="F341" s="654">
        <v>0</v>
      </c>
      <c r="G341" s="654">
        <v>0</v>
      </c>
      <c r="H341" s="654">
        <v>0</v>
      </c>
      <c r="I341" s="642">
        <f t="shared" ref="I341:I344" si="77">SUM(C341-F341+G341-H341)</f>
        <v>0</v>
      </c>
      <c r="J341" s="645"/>
      <c r="K341" s="645"/>
      <c r="L341" s="645"/>
      <c r="M341" s="645"/>
      <c r="N341" s="1032"/>
      <c r="O341" s="1032"/>
      <c r="P341" s="1033"/>
    </row>
    <row r="342" spans="1:18" ht="12.75" customHeight="1">
      <c r="A342" s="11"/>
      <c r="B342" s="12" t="s">
        <v>45</v>
      </c>
      <c r="C342" s="1023">
        <v>110</v>
      </c>
      <c r="D342" s="1024"/>
      <c r="E342" s="1024"/>
      <c r="F342" s="654">
        <v>50</v>
      </c>
      <c r="G342" s="654">
        <v>0</v>
      </c>
      <c r="H342" s="654">
        <v>0</v>
      </c>
      <c r="I342" s="665">
        <f t="shared" si="77"/>
        <v>60</v>
      </c>
      <c r="J342" s="645"/>
      <c r="K342" s="645"/>
      <c r="L342" s="645"/>
      <c r="M342" s="645"/>
      <c r="N342" s="1032"/>
      <c r="O342" s="1032"/>
      <c r="P342" s="1033"/>
    </row>
    <row r="343" spans="1:18" ht="12.75" customHeight="1">
      <c r="A343" s="9"/>
      <c r="B343" s="12" t="s">
        <v>46</v>
      </c>
      <c r="C343" s="1023">
        <v>0</v>
      </c>
      <c r="D343" s="1024"/>
      <c r="E343" s="1024"/>
      <c r="F343" s="654">
        <v>0</v>
      </c>
      <c r="G343" s="654">
        <v>0</v>
      </c>
      <c r="H343" s="654">
        <v>0</v>
      </c>
      <c r="I343" s="642">
        <f t="shared" si="77"/>
        <v>0</v>
      </c>
      <c r="J343" s="645"/>
      <c r="K343" s="645"/>
      <c r="L343" s="645"/>
      <c r="M343" s="645"/>
      <c r="N343" s="1032"/>
      <c r="O343" s="1032"/>
      <c r="P343" s="1033"/>
    </row>
    <row r="344" spans="1:18" ht="14.25">
      <c r="A344" s="14"/>
      <c r="B344" s="15" t="s">
        <v>47</v>
      </c>
      <c r="C344" s="1034">
        <v>0</v>
      </c>
      <c r="D344" s="1035"/>
      <c r="E344" s="1035"/>
      <c r="F344" s="655">
        <v>0</v>
      </c>
      <c r="G344" s="655">
        <v>0</v>
      </c>
      <c r="H344" s="655">
        <v>0</v>
      </c>
      <c r="I344" s="642">
        <f t="shared" si="77"/>
        <v>0</v>
      </c>
      <c r="J344" s="16"/>
      <c r="K344" s="16"/>
      <c r="L344" s="16"/>
      <c r="M344" s="16"/>
      <c r="N344" s="1036"/>
      <c r="O344" s="1036"/>
      <c r="P344" s="1037"/>
    </row>
    <row r="345" spans="1:18" ht="15" thickBot="1">
      <c r="A345" s="17">
        <v>3</v>
      </c>
      <c r="B345" s="18" t="s">
        <v>48</v>
      </c>
      <c r="C345" s="1040">
        <v>0</v>
      </c>
      <c r="D345" s="1041"/>
      <c r="E345" s="1041"/>
      <c r="F345" s="25">
        <v>0</v>
      </c>
      <c r="G345" s="25">
        <v>0</v>
      </c>
      <c r="H345" s="650"/>
      <c r="I345" s="38"/>
      <c r="J345" s="671"/>
      <c r="K345" s="671"/>
      <c r="L345" s="671"/>
      <c r="M345" s="671"/>
      <c r="N345" s="1042"/>
      <c r="O345" s="1042"/>
      <c r="P345" s="1043"/>
    </row>
    <row r="346" spans="1:18">
      <c r="B346" s="632" t="s">
        <v>49</v>
      </c>
      <c r="C346" s="1044">
        <f>SUM(C341:E344)-C332</f>
        <v>0</v>
      </c>
      <c r="D346" s="1045"/>
      <c r="E346" s="1045"/>
      <c r="F346" s="24">
        <f>SUM(F341:F344)-F332</f>
        <v>0</v>
      </c>
      <c r="G346" s="24">
        <f t="shared" ref="G346:I346" si="78">SUM(G341:G344)-G332</f>
        <v>0</v>
      </c>
      <c r="H346" s="24">
        <f t="shared" si="78"/>
        <v>0</v>
      </c>
      <c r="I346" s="24">
        <f t="shared" si="78"/>
        <v>0</v>
      </c>
      <c r="J346" s="8"/>
      <c r="K346" s="8"/>
      <c r="L346" s="8"/>
      <c r="M346" s="8"/>
      <c r="N346" s="1046"/>
      <c r="O346" s="1046"/>
      <c r="P346" s="1046"/>
    </row>
    <row r="347" spans="1:18">
      <c r="B347" s="632"/>
      <c r="C347" s="53"/>
      <c r="D347" s="54"/>
      <c r="E347" s="54"/>
      <c r="F347" s="24"/>
      <c r="G347" s="24"/>
      <c r="H347" s="24"/>
      <c r="I347" s="24"/>
      <c r="J347" s="8"/>
      <c r="K347" s="8"/>
      <c r="L347" s="8"/>
      <c r="M347" s="8"/>
      <c r="N347" s="651"/>
      <c r="O347" s="651"/>
      <c r="P347" s="651"/>
    </row>
    <row r="348" spans="1:18">
      <c r="B348" s="632"/>
      <c r="C348" s="53"/>
      <c r="D348" s="54"/>
      <c r="E348" s="54"/>
      <c r="F348" s="24"/>
      <c r="G348" s="24"/>
      <c r="H348" s="24"/>
      <c r="I348" s="24"/>
      <c r="J348" s="8"/>
      <c r="K348" s="8"/>
      <c r="L348" s="8"/>
      <c r="M348" s="8"/>
      <c r="N348" s="651"/>
      <c r="O348" s="651"/>
      <c r="P348" s="651"/>
    </row>
    <row r="349" spans="1:18">
      <c r="B349" s="632"/>
      <c r="C349" s="53"/>
      <c r="D349" s="54"/>
      <c r="E349" s="54"/>
      <c r="F349" s="24"/>
      <c r="G349" s="24"/>
      <c r="H349" s="24"/>
      <c r="I349" s="24"/>
      <c r="J349" s="8"/>
      <c r="K349" s="8"/>
      <c r="L349" s="8"/>
      <c r="M349" s="8"/>
      <c r="N349" s="651"/>
      <c r="O349" s="651"/>
      <c r="P349" s="651"/>
    </row>
    <row r="350" spans="1:18">
      <c r="C350" s="1000"/>
      <c r="D350" s="1000"/>
      <c r="E350" s="1000"/>
      <c r="K350" s="1" t="s">
        <v>56</v>
      </c>
      <c r="N350" s="1000"/>
      <c r="O350" s="1000"/>
      <c r="P350" s="1000"/>
    </row>
    <row r="351" spans="1:18" ht="12.75" customHeight="1">
      <c r="C351" s="632"/>
      <c r="D351" s="632"/>
      <c r="E351" s="632"/>
      <c r="N351" s="632"/>
      <c r="O351" s="632"/>
      <c r="P351" s="632"/>
    </row>
    <row r="352" spans="1:18" ht="12.75" customHeight="1">
      <c r="C352" s="632"/>
      <c r="D352" s="632"/>
      <c r="E352" s="632"/>
      <c r="N352" s="632"/>
      <c r="O352" s="632"/>
      <c r="P352" s="632"/>
    </row>
    <row r="353" spans="1:16" ht="12.75" customHeight="1">
      <c r="C353" s="632"/>
      <c r="D353" s="632"/>
      <c r="E353" s="632"/>
      <c r="N353" s="632"/>
      <c r="O353" s="632"/>
      <c r="P353" s="632"/>
    </row>
    <row r="354" spans="1:16" ht="12.75" customHeight="1">
      <c r="A354" s="1000" t="s">
        <v>0</v>
      </c>
      <c r="B354" s="1000"/>
      <c r="F354" s="1" t="s">
        <v>1</v>
      </c>
      <c r="M354" s="1001" t="s">
        <v>2</v>
      </c>
      <c r="N354" s="1001"/>
      <c r="O354" s="1001"/>
      <c r="P354" s="1001"/>
    </row>
    <row r="355" spans="1:16" ht="12.75" customHeight="1">
      <c r="A355" s="1000" t="s">
        <v>3</v>
      </c>
      <c r="B355" s="1000"/>
      <c r="M355" s="1001"/>
      <c r="N355" s="1001"/>
      <c r="O355" s="1001"/>
      <c r="P355" s="1001"/>
    </row>
    <row r="356" spans="1:16">
      <c r="A356" s="1000" t="s">
        <v>4</v>
      </c>
      <c r="B356" s="1000"/>
    </row>
    <row r="357" spans="1:16" ht="20.25">
      <c r="F357" s="1002" t="s">
        <v>5</v>
      </c>
      <c r="G357" s="1002"/>
      <c r="H357" s="1002"/>
      <c r="I357" s="1002"/>
      <c r="J357" s="1002"/>
      <c r="K357" s="1002"/>
      <c r="L357" s="1002"/>
    </row>
    <row r="358" spans="1:16">
      <c r="F358" s="1003" t="s">
        <v>6</v>
      </c>
      <c r="G358" s="1003"/>
      <c r="H358" s="1003"/>
      <c r="I358" s="1003"/>
      <c r="J358" s="1003"/>
      <c r="K358" s="1003"/>
      <c r="L358" s="1003"/>
    </row>
    <row r="359" spans="1:16" ht="12.75" customHeight="1">
      <c r="A359" s="1" t="s">
        <v>7</v>
      </c>
      <c r="C359" s="27"/>
      <c r="D359" s="637">
        <v>1</v>
      </c>
      <c r="E359" s="637">
        <v>5</v>
      </c>
      <c r="K359" s="2"/>
      <c r="L359" s="2"/>
      <c r="M359" s="2"/>
      <c r="N359" s="2"/>
      <c r="O359" s="2"/>
      <c r="P359" s="2"/>
    </row>
    <row r="360" spans="1:16" ht="12.75" customHeight="1">
      <c r="A360" s="1" t="s">
        <v>8</v>
      </c>
      <c r="C360" s="28"/>
      <c r="D360" s="4">
        <v>0</v>
      </c>
      <c r="E360" s="4">
        <v>8</v>
      </c>
      <c r="I360" s="1018">
        <v>11</v>
      </c>
      <c r="K360" s="2"/>
      <c r="L360" s="23" t="s">
        <v>50</v>
      </c>
      <c r="M360" s="1019" t="str">
        <f>+M324</f>
        <v>: September</v>
      </c>
      <c r="N360" s="1020"/>
      <c r="O360" s="637">
        <f>+O324</f>
        <v>0</v>
      </c>
      <c r="P360" s="637">
        <f>+P324</f>
        <v>9</v>
      </c>
    </row>
    <row r="361" spans="1:16" s="3" customFormat="1" ht="15" customHeight="1">
      <c r="A361" s="3" t="s">
        <v>61</v>
      </c>
      <c r="C361" s="40">
        <v>0</v>
      </c>
      <c r="D361" s="40">
        <v>4</v>
      </c>
      <c r="E361" s="40">
        <v>2</v>
      </c>
      <c r="I361" s="1018"/>
      <c r="J361" s="69"/>
      <c r="K361" s="70"/>
      <c r="L361" s="71" t="s">
        <v>12</v>
      </c>
      <c r="M361" s="1021" t="str">
        <f>+M325</f>
        <v>: 2020</v>
      </c>
      <c r="N361" s="1022"/>
      <c r="O361" s="40">
        <f>+O325</f>
        <v>2</v>
      </c>
      <c r="P361" s="40">
        <f>+P325</f>
        <v>0</v>
      </c>
    </row>
    <row r="362" spans="1:16" ht="18" customHeight="1" thickBot="1">
      <c r="A362" s="3"/>
      <c r="B362" s="3"/>
      <c r="C362" s="29"/>
      <c r="D362" s="29"/>
      <c r="K362" s="2"/>
      <c r="L362" s="2"/>
      <c r="N362" s="2"/>
      <c r="O362" s="29"/>
      <c r="P362" s="29"/>
    </row>
    <row r="363" spans="1:16" ht="12.75" customHeight="1">
      <c r="A363" s="987" t="s">
        <v>13</v>
      </c>
      <c r="B363" s="989" t="s">
        <v>14</v>
      </c>
      <c r="C363" s="991" t="s">
        <v>15</v>
      </c>
      <c r="D363" s="992"/>
      <c r="E363" s="992"/>
      <c r="F363" s="992"/>
      <c r="G363" s="992"/>
      <c r="H363" s="992"/>
      <c r="I363" s="993"/>
      <c r="J363" s="994" t="s">
        <v>16</v>
      </c>
      <c r="K363" s="992"/>
      <c r="L363" s="992"/>
      <c r="M363" s="992"/>
      <c r="N363" s="992"/>
      <c r="O363" s="992"/>
      <c r="P363" s="993"/>
    </row>
    <row r="364" spans="1:16" ht="12.75" customHeight="1">
      <c r="A364" s="988"/>
      <c r="B364" s="990"/>
      <c r="C364" s="995" t="s">
        <v>17</v>
      </c>
      <c r="D364" s="996"/>
      <c r="E364" s="996"/>
      <c r="F364" s="4"/>
      <c r="G364" s="4"/>
      <c r="H364" s="4"/>
      <c r="I364" s="630" t="s">
        <v>17</v>
      </c>
      <c r="J364" s="32" t="s">
        <v>17</v>
      </c>
      <c r="K364" s="4"/>
      <c r="L364" s="4"/>
      <c r="M364" s="4"/>
      <c r="N364" s="996" t="s">
        <v>17</v>
      </c>
      <c r="O364" s="996"/>
      <c r="P364" s="997"/>
    </row>
    <row r="365" spans="1:16" ht="12.75" customHeight="1">
      <c r="A365" s="988"/>
      <c r="B365" s="990"/>
      <c r="C365" s="998" t="s">
        <v>9</v>
      </c>
      <c r="D365" s="999"/>
      <c r="E365" s="999"/>
      <c r="F365" s="631" t="s">
        <v>18</v>
      </c>
      <c r="G365" s="631" t="s">
        <v>19</v>
      </c>
      <c r="H365" s="631" t="s">
        <v>20</v>
      </c>
      <c r="I365" s="634" t="s">
        <v>21</v>
      </c>
      <c r="J365" s="33" t="s">
        <v>9</v>
      </c>
      <c r="K365" s="631" t="s">
        <v>18</v>
      </c>
      <c r="L365" s="631" t="s">
        <v>19</v>
      </c>
      <c r="M365" s="631" t="s">
        <v>20</v>
      </c>
      <c r="N365" s="1004" t="s">
        <v>21</v>
      </c>
      <c r="O365" s="1004"/>
      <c r="P365" s="1005"/>
    </row>
    <row r="366" spans="1:16" ht="12.75" customHeight="1">
      <c r="A366" s="988"/>
      <c r="B366" s="990"/>
      <c r="C366" s="1006" t="s">
        <v>22</v>
      </c>
      <c r="D366" s="1007"/>
      <c r="E366" s="1007"/>
      <c r="F366" s="635"/>
      <c r="G366" s="635"/>
      <c r="H366" s="635"/>
      <c r="I366" s="636" t="s">
        <v>23</v>
      </c>
      <c r="J366" s="34" t="s">
        <v>22</v>
      </c>
      <c r="K366" s="635"/>
      <c r="L366" s="635"/>
      <c r="M366" s="635"/>
      <c r="N366" s="1007" t="s">
        <v>24</v>
      </c>
      <c r="O366" s="1007"/>
      <c r="P366" s="1008"/>
    </row>
    <row r="367" spans="1:16" ht="30" customHeight="1">
      <c r="A367" s="44" t="s">
        <v>25</v>
      </c>
      <c r="B367" s="45" t="s">
        <v>26</v>
      </c>
      <c r="C367" s="1009" t="s">
        <v>27</v>
      </c>
      <c r="D367" s="1010"/>
      <c r="E367" s="1010"/>
      <c r="F367" s="638" t="s">
        <v>28</v>
      </c>
      <c r="G367" s="638" t="s">
        <v>29</v>
      </c>
      <c r="H367" s="638" t="s">
        <v>30</v>
      </c>
      <c r="I367" s="46" t="s">
        <v>31</v>
      </c>
      <c r="J367" s="47" t="s">
        <v>32</v>
      </c>
      <c r="K367" s="638" t="s">
        <v>33</v>
      </c>
      <c r="L367" s="638" t="s">
        <v>34</v>
      </c>
      <c r="M367" s="638" t="s">
        <v>35</v>
      </c>
      <c r="N367" s="1011" t="s">
        <v>36</v>
      </c>
      <c r="O367" s="1010"/>
      <c r="P367" s="1012"/>
    </row>
    <row r="368" spans="1:16" ht="25.5" customHeight="1">
      <c r="A368" s="5"/>
      <c r="B368" s="6" t="s">
        <v>37</v>
      </c>
      <c r="C368" s="1047">
        <f>SUM(C370,C373)</f>
        <v>88</v>
      </c>
      <c r="D368" s="1048"/>
      <c r="E368" s="1048"/>
      <c r="F368" s="652">
        <f>SUM(F370,F373)</f>
        <v>0</v>
      </c>
      <c r="G368" s="652">
        <f>SUM(G370,G373)</f>
        <v>96</v>
      </c>
      <c r="H368" s="652">
        <f>SUM(H370,H373)</f>
        <v>0</v>
      </c>
      <c r="I368" s="7">
        <f>SUM(I370,I373)</f>
        <v>184</v>
      </c>
      <c r="J368" s="7">
        <f>SUM(J370,J373)</f>
        <v>0</v>
      </c>
      <c r="K368" s="41">
        <f t="shared" ref="K368:N368" si="79">SUM(K370,K373)</f>
        <v>0</v>
      </c>
      <c r="L368" s="7">
        <f t="shared" si="79"/>
        <v>100</v>
      </c>
      <c r="M368" s="7">
        <f t="shared" si="79"/>
        <v>0</v>
      </c>
      <c r="N368" s="1015">
        <f t="shared" si="79"/>
        <v>100</v>
      </c>
      <c r="O368" s="1016"/>
      <c r="P368" s="1017"/>
    </row>
    <row r="369" spans="1:16" ht="20.100000000000001" customHeight="1">
      <c r="A369" s="9">
        <v>1</v>
      </c>
      <c r="B369" s="10" t="s">
        <v>38</v>
      </c>
      <c r="C369" s="1029"/>
      <c r="D369" s="1030"/>
      <c r="E369" s="1030"/>
      <c r="F369" s="645"/>
      <c r="G369" s="645"/>
      <c r="H369" s="645"/>
      <c r="I369" s="35"/>
      <c r="J369" s="644"/>
      <c r="K369" s="644"/>
      <c r="L369" s="645"/>
      <c r="M369" s="645"/>
      <c r="N369" s="1030"/>
      <c r="O369" s="1030"/>
      <c r="P369" s="1031"/>
    </row>
    <row r="370" spans="1:16" ht="20.100000000000001" customHeight="1">
      <c r="A370" s="11"/>
      <c r="B370" s="10" t="s">
        <v>39</v>
      </c>
      <c r="C370" s="1049">
        <f>SUM(C371:E372)</f>
        <v>0</v>
      </c>
      <c r="D370" s="1050"/>
      <c r="E370" s="1050"/>
      <c r="F370" s="653">
        <f>SUM(F371:F372)</f>
        <v>0</v>
      </c>
      <c r="G370" s="653">
        <f t="shared" ref="G370:H370" si="80">SUM(G371:G372)</f>
        <v>0</v>
      </c>
      <c r="H370" s="653">
        <f t="shared" si="80"/>
        <v>0</v>
      </c>
      <c r="I370" s="642">
        <f>SUM(C370-F370+G370-H370)</f>
        <v>0</v>
      </c>
      <c r="J370" s="653">
        <f>SUM(J371:J372)</f>
        <v>0</v>
      </c>
      <c r="K370" s="643">
        <f t="shared" ref="K370:M370" si="81">SUM(K371:K372)</f>
        <v>0</v>
      </c>
      <c r="L370" s="653">
        <f t="shared" si="81"/>
        <v>0</v>
      </c>
      <c r="M370" s="653">
        <f t="shared" si="81"/>
        <v>0</v>
      </c>
      <c r="N370" s="1025">
        <f>SUM(N371:P372)</f>
        <v>0</v>
      </c>
      <c r="O370" s="1025"/>
      <c r="P370" s="1026"/>
    </row>
    <row r="371" spans="1:16" ht="20.100000000000001" customHeight="1">
      <c r="A371" s="11"/>
      <c r="B371" s="12" t="s">
        <v>40</v>
      </c>
      <c r="C371" s="1051">
        <v>0</v>
      </c>
      <c r="D371" s="1052"/>
      <c r="E371" s="1052"/>
      <c r="F371" s="654">
        <v>0</v>
      </c>
      <c r="G371" s="654">
        <v>0</v>
      </c>
      <c r="H371" s="654">
        <v>0</v>
      </c>
      <c r="I371" s="669">
        <f t="shared" ref="I371:I375" si="82">SUM(C371-F371+G371-H371)</f>
        <v>0</v>
      </c>
      <c r="J371" s="153">
        <v>0</v>
      </c>
      <c r="K371" s="153">
        <v>0</v>
      </c>
      <c r="L371" s="153">
        <v>0</v>
      </c>
      <c r="M371" s="153">
        <v>0</v>
      </c>
      <c r="N371" s="1025">
        <f>SUM(J371-K371+L371-M371)</f>
        <v>0</v>
      </c>
      <c r="O371" s="1025"/>
      <c r="P371" s="1026"/>
    </row>
    <row r="372" spans="1:16" ht="20.100000000000001" customHeight="1">
      <c r="A372" s="11"/>
      <c r="B372" s="12" t="s">
        <v>41</v>
      </c>
      <c r="C372" s="1051">
        <v>0</v>
      </c>
      <c r="D372" s="1052"/>
      <c r="E372" s="1052"/>
      <c r="F372" s="654">
        <v>0</v>
      </c>
      <c r="G372" s="654">
        <v>0</v>
      </c>
      <c r="H372" s="654">
        <v>0</v>
      </c>
      <c r="I372" s="669">
        <f t="shared" si="82"/>
        <v>0</v>
      </c>
      <c r="J372" s="153">
        <v>0</v>
      </c>
      <c r="K372" s="153">
        <v>0</v>
      </c>
      <c r="L372" s="153">
        <v>0</v>
      </c>
      <c r="M372" s="153">
        <v>0</v>
      </c>
      <c r="N372" s="1025">
        <f>SUM(J372-K372+L372-M372)</f>
        <v>0</v>
      </c>
      <c r="O372" s="1025"/>
      <c r="P372" s="1026"/>
    </row>
    <row r="373" spans="1:16" ht="20.100000000000001" customHeight="1">
      <c r="A373" s="11"/>
      <c r="B373" s="10" t="s">
        <v>42</v>
      </c>
      <c r="C373" s="1049">
        <f>SUM(C374:E375)</f>
        <v>88</v>
      </c>
      <c r="D373" s="1050"/>
      <c r="E373" s="1050"/>
      <c r="F373" s="653">
        <f>SUM(F374:F375)</f>
        <v>0</v>
      </c>
      <c r="G373" s="653">
        <f t="shared" ref="G373:H373" si="83">SUM(G374:G375)</f>
        <v>96</v>
      </c>
      <c r="H373" s="653">
        <f t="shared" si="83"/>
        <v>0</v>
      </c>
      <c r="I373" s="642">
        <f t="shared" si="82"/>
        <v>184</v>
      </c>
      <c r="J373" s="13">
        <f>SUM(J374:J375)</f>
        <v>0</v>
      </c>
      <c r="K373" s="48">
        <f t="shared" ref="K373:M373" si="84">SUM(K374:K375)</f>
        <v>0</v>
      </c>
      <c r="L373" s="48">
        <f t="shared" si="84"/>
        <v>100</v>
      </c>
      <c r="M373" s="48">
        <f t="shared" si="84"/>
        <v>0</v>
      </c>
      <c r="N373" s="1080">
        <f>SUM(N374:P375)</f>
        <v>100</v>
      </c>
      <c r="O373" s="1080"/>
      <c r="P373" s="1081"/>
    </row>
    <row r="374" spans="1:16" ht="20.100000000000001" customHeight="1">
      <c r="A374" s="11"/>
      <c r="B374" s="12" t="s">
        <v>40</v>
      </c>
      <c r="C374" s="1051">
        <v>88</v>
      </c>
      <c r="D374" s="1052"/>
      <c r="E374" s="1052"/>
      <c r="F374" s="654">
        <v>0</v>
      </c>
      <c r="G374" s="654">
        <v>96</v>
      </c>
      <c r="H374" s="654">
        <v>0</v>
      </c>
      <c r="I374" s="669">
        <f t="shared" si="82"/>
        <v>184</v>
      </c>
      <c r="J374" s="36">
        <v>0</v>
      </c>
      <c r="K374" s="640">
        <v>0</v>
      </c>
      <c r="L374" s="654">
        <v>0</v>
      </c>
      <c r="M374" s="654">
        <v>0</v>
      </c>
      <c r="N374" s="1025">
        <f>SUM(J374-K374+L374-M374)</f>
        <v>0</v>
      </c>
      <c r="O374" s="1025"/>
      <c r="P374" s="1026"/>
    </row>
    <row r="375" spans="1:16" ht="20.100000000000001" customHeight="1">
      <c r="A375" s="11"/>
      <c r="B375" s="12" t="s">
        <v>41</v>
      </c>
      <c r="C375" s="1051">
        <v>0</v>
      </c>
      <c r="D375" s="1052"/>
      <c r="E375" s="1052"/>
      <c r="F375" s="654">
        <v>0</v>
      </c>
      <c r="G375" s="654">
        <v>0</v>
      </c>
      <c r="H375" s="654">
        <v>0</v>
      </c>
      <c r="I375" s="669">
        <f t="shared" si="82"/>
        <v>0</v>
      </c>
      <c r="J375" s="36">
        <v>0</v>
      </c>
      <c r="K375" s="640">
        <v>0</v>
      </c>
      <c r="L375" s="654">
        <v>100</v>
      </c>
      <c r="M375" s="654">
        <v>0</v>
      </c>
      <c r="N375" s="1025">
        <f>SUM(J375-K375+L375-M375)</f>
        <v>100</v>
      </c>
      <c r="O375" s="1025"/>
      <c r="P375" s="1026"/>
    </row>
    <row r="376" spans="1:16" ht="26.25" customHeight="1">
      <c r="A376" s="9">
        <v>2</v>
      </c>
      <c r="B376" s="10" t="s">
        <v>43</v>
      </c>
      <c r="C376" s="1029"/>
      <c r="D376" s="1030"/>
      <c r="E376" s="1030"/>
      <c r="F376" s="645"/>
      <c r="G376" s="645"/>
      <c r="H376" s="645"/>
      <c r="I376" s="649"/>
      <c r="J376" s="644"/>
      <c r="K376" s="645"/>
      <c r="L376" s="645"/>
      <c r="M376" s="645"/>
      <c r="N376" s="1032"/>
      <c r="O376" s="1032"/>
      <c r="P376" s="1033"/>
    </row>
    <row r="377" spans="1:16" ht="20.100000000000001" customHeight="1">
      <c r="A377" s="11"/>
      <c r="B377" s="12" t="s">
        <v>44</v>
      </c>
      <c r="C377" s="1051">
        <v>0</v>
      </c>
      <c r="D377" s="1052"/>
      <c r="E377" s="1052"/>
      <c r="F377" s="654">
        <v>0</v>
      </c>
      <c r="G377" s="654">
        <v>0</v>
      </c>
      <c r="H377" s="654">
        <v>0</v>
      </c>
      <c r="I377" s="642">
        <f t="shared" ref="I377:I380" si="85">SUM(C377-F377+G377-H377)</f>
        <v>0</v>
      </c>
      <c r="J377" s="644"/>
      <c r="K377" s="645"/>
      <c r="L377" s="645"/>
      <c r="M377" s="645"/>
      <c r="N377" s="1032"/>
      <c r="O377" s="1032"/>
      <c r="P377" s="1033"/>
    </row>
    <row r="378" spans="1:16" ht="20.100000000000001" customHeight="1">
      <c r="A378" s="11"/>
      <c r="B378" s="12" t="s">
        <v>45</v>
      </c>
      <c r="C378" s="1051">
        <v>88</v>
      </c>
      <c r="D378" s="1052"/>
      <c r="E378" s="1052"/>
      <c r="F378" s="654">
        <v>0</v>
      </c>
      <c r="G378" s="654">
        <v>96</v>
      </c>
      <c r="H378" s="654">
        <v>0</v>
      </c>
      <c r="I378" s="642">
        <f t="shared" si="85"/>
        <v>184</v>
      </c>
      <c r="J378" s="644"/>
      <c r="K378" s="645"/>
      <c r="L378" s="645"/>
      <c r="M378" s="645"/>
      <c r="N378" s="1032"/>
      <c r="O378" s="1032"/>
      <c r="P378" s="1033"/>
    </row>
    <row r="379" spans="1:16" ht="20.100000000000001" customHeight="1">
      <c r="A379" s="9"/>
      <c r="B379" s="12" t="s">
        <v>46</v>
      </c>
      <c r="C379" s="1051">
        <v>0</v>
      </c>
      <c r="D379" s="1052"/>
      <c r="E379" s="1052"/>
      <c r="F379" s="654">
        <v>0</v>
      </c>
      <c r="G379" s="654">
        <v>0</v>
      </c>
      <c r="H379" s="654">
        <v>0</v>
      </c>
      <c r="I379" s="642">
        <f t="shared" si="85"/>
        <v>0</v>
      </c>
      <c r="J379" s="644" t="s">
        <v>1</v>
      </c>
      <c r="K379" s="645"/>
      <c r="L379" s="645"/>
      <c r="M379" s="645"/>
      <c r="N379" s="1032"/>
      <c r="O379" s="1032"/>
      <c r="P379" s="1033"/>
    </row>
    <row r="380" spans="1:16" ht="20.100000000000001" customHeight="1">
      <c r="A380" s="14"/>
      <c r="B380" s="15" t="s">
        <v>47</v>
      </c>
      <c r="C380" s="1053">
        <v>0</v>
      </c>
      <c r="D380" s="1054"/>
      <c r="E380" s="1054"/>
      <c r="F380" s="655">
        <v>0</v>
      </c>
      <c r="G380" s="655">
        <v>0</v>
      </c>
      <c r="H380" s="655">
        <v>0</v>
      </c>
      <c r="I380" s="642">
        <f t="shared" si="85"/>
        <v>0</v>
      </c>
      <c r="J380" s="37"/>
      <c r="K380" s="16"/>
      <c r="L380" s="16"/>
      <c r="M380" s="16"/>
      <c r="N380" s="1036"/>
      <c r="O380" s="1036"/>
      <c r="P380" s="1037"/>
    </row>
    <row r="381" spans="1:16" ht="24" customHeight="1" thickBot="1">
      <c r="A381" s="17">
        <v>3</v>
      </c>
      <c r="B381" s="18" t="s">
        <v>48</v>
      </c>
      <c r="C381" s="1040">
        <v>0</v>
      </c>
      <c r="D381" s="1041"/>
      <c r="E381" s="1041"/>
      <c r="F381" s="25">
        <v>0</v>
      </c>
      <c r="G381" s="25">
        <v>0</v>
      </c>
      <c r="H381" s="650"/>
      <c r="I381" s="38"/>
      <c r="J381" s="39"/>
      <c r="K381" s="671"/>
      <c r="L381" s="671"/>
      <c r="M381" s="671"/>
      <c r="N381" s="1042"/>
      <c r="O381" s="1042"/>
      <c r="P381" s="1043"/>
    </row>
    <row r="382" spans="1:16">
      <c r="B382" s="632" t="s">
        <v>49</v>
      </c>
      <c r="C382" s="1044">
        <f>SUM(C377:E380)-C368</f>
        <v>0</v>
      </c>
      <c r="D382" s="1045"/>
      <c r="E382" s="1045"/>
      <c r="F382" s="24">
        <f>SUM(F377:F380)-F368</f>
        <v>0</v>
      </c>
      <c r="G382" s="24">
        <f t="shared" ref="G382:I382" si="86">SUM(G377:G380)-G368</f>
        <v>0</v>
      </c>
      <c r="H382" s="24">
        <f t="shared" si="86"/>
        <v>0</v>
      </c>
      <c r="I382" s="24">
        <f t="shared" si="86"/>
        <v>0</v>
      </c>
      <c r="J382" s="8"/>
      <c r="K382" s="8"/>
      <c r="L382" s="8"/>
      <c r="M382" s="8"/>
      <c r="N382" s="1046"/>
      <c r="O382" s="1046"/>
      <c r="P382" s="1046"/>
    </row>
    <row r="383" spans="1:16">
      <c r="C383" s="632"/>
      <c r="D383" s="632"/>
      <c r="E383" s="632"/>
      <c r="N383" s="632"/>
      <c r="O383" s="632"/>
      <c r="P383" s="632"/>
    </row>
    <row r="384" spans="1:16">
      <c r="C384" s="632"/>
      <c r="D384" s="632"/>
      <c r="E384" s="632"/>
      <c r="N384" s="632"/>
      <c r="O384" s="632"/>
      <c r="P384" s="632"/>
    </row>
    <row r="385" spans="1:16" ht="12.75" customHeight="1">
      <c r="C385" s="632"/>
      <c r="D385" s="632"/>
      <c r="E385" s="632"/>
      <c r="N385" s="632"/>
      <c r="O385" s="632"/>
      <c r="P385" s="632"/>
    </row>
    <row r="386" spans="1:16" ht="12.75" customHeight="1">
      <c r="C386" s="632"/>
      <c r="D386" s="632"/>
      <c r="E386" s="632"/>
      <c r="N386" s="632"/>
      <c r="O386" s="632"/>
      <c r="P386" s="632"/>
    </row>
    <row r="387" spans="1:16">
      <c r="C387" s="632"/>
      <c r="D387" s="632"/>
      <c r="E387" s="632"/>
      <c r="N387" s="632"/>
      <c r="O387" s="632"/>
      <c r="P387" s="632"/>
    </row>
    <row r="388" spans="1:16">
      <c r="C388" s="632"/>
      <c r="D388" s="632"/>
      <c r="E388" s="632"/>
      <c r="N388" s="632"/>
      <c r="O388" s="632"/>
      <c r="P388" s="632"/>
    </row>
    <row r="389" spans="1:16">
      <c r="C389" s="632"/>
      <c r="D389" s="632"/>
      <c r="E389" s="632"/>
      <c r="N389" s="632"/>
      <c r="O389" s="632"/>
      <c r="P389" s="632"/>
    </row>
    <row r="390" spans="1:16" ht="12.75" customHeight="1">
      <c r="A390" s="1000" t="s">
        <v>0</v>
      </c>
      <c r="B390" s="1000"/>
      <c r="F390" s="1" t="s">
        <v>1</v>
      </c>
      <c r="M390" s="1001" t="s">
        <v>2</v>
      </c>
      <c r="N390" s="1001"/>
      <c r="O390" s="1001"/>
      <c r="P390" s="1001"/>
    </row>
    <row r="391" spans="1:16" ht="12.75" customHeight="1">
      <c r="A391" s="1000" t="s">
        <v>3</v>
      </c>
      <c r="B391" s="1000"/>
      <c r="M391" s="1001"/>
      <c r="N391" s="1001"/>
      <c r="O391" s="1001"/>
      <c r="P391" s="1001"/>
    </row>
    <row r="392" spans="1:16" ht="7.5" customHeight="1">
      <c r="A392" s="1000" t="s">
        <v>4</v>
      </c>
      <c r="B392" s="1000"/>
    </row>
    <row r="393" spans="1:16" ht="18" customHeight="1">
      <c r="F393" s="1002" t="s">
        <v>5</v>
      </c>
      <c r="G393" s="1002"/>
      <c r="H393" s="1002"/>
      <c r="I393" s="1002"/>
      <c r="J393" s="1002"/>
      <c r="K393" s="1002"/>
      <c r="L393" s="1002"/>
    </row>
    <row r="394" spans="1:16" ht="12.75" customHeight="1">
      <c r="F394" s="1003" t="s">
        <v>6</v>
      </c>
      <c r="G394" s="1003"/>
      <c r="H394" s="1003"/>
      <c r="I394" s="1003"/>
      <c r="J394" s="1003"/>
      <c r="K394" s="1003"/>
      <c r="L394" s="1003"/>
    </row>
    <row r="395" spans="1:16" ht="12.75" customHeight="1">
      <c r="A395" s="1" t="s">
        <v>7</v>
      </c>
      <c r="C395" s="27"/>
      <c r="D395" s="637">
        <v>1</v>
      </c>
      <c r="E395" s="637">
        <v>5</v>
      </c>
      <c r="K395" s="2"/>
      <c r="L395" s="2"/>
      <c r="M395" s="2"/>
      <c r="N395" s="2"/>
      <c r="O395" s="2"/>
      <c r="P395" s="2"/>
    </row>
    <row r="396" spans="1:16" ht="12.75" customHeight="1">
      <c r="A396" s="1" t="s">
        <v>8</v>
      </c>
      <c r="C396" s="28"/>
      <c r="D396" s="4">
        <v>0</v>
      </c>
      <c r="E396" s="4">
        <v>8</v>
      </c>
      <c r="I396" s="1018">
        <v>12</v>
      </c>
      <c r="K396" s="2"/>
      <c r="L396" s="23" t="s">
        <v>50</v>
      </c>
      <c r="M396" s="1019" t="str">
        <f>+M360</f>
        <v>: September</v>
      </c>
      <c r="N396" s="1020"/>
      <c r="O396" s="637">
        <f>+O360</f>
        <v>0</v>
      </c>
      <c r="P396" s="637">
        <f>+P360</f>
        <v>9</v>
      </c>
    </row>
    <row r="397" spans="1:16" s="3" customFormat="1" ht="12.75" customHeight="1">
      <c r="A397" s="3" t="s">
        <v>60</v>
      </c>
      <c r="C397" s="40">
        <v>0</v>
      </c>
      <c r="D397" s="40">
        <v>4</v>
      </c>
      <c r="E397" s="40">
        <v>3</v>
      </c>
      <c r="I397" s="1018"/>
      <c r="J397" s="69"/>
      <c r="K397" s="70"/>
      <c r="L397" s="71" t="s">
        <v>12</v>
      </c>
      <c r="M397" s="1021" t="str">
        <f>+M361</f>
        <v>: 2020</v>
      </c>
      <c r="N397" s="1022"/>
      <c r="O397" s="40">
        <f>+O361</f>
        <v>2</v>
      </c>
      <c r="P397" s="40">
        <f>+P361</f>
        <v>0</v>
      </c>
    </row>
    <row r="398" spans="1:16" ht="30" customHeight="1" thickBot="1">
      <c r="C398" s="29"/>
      <c r="D398" s="29"/>
      <c r="K398" s="2"/>
      <c r="L398" s="2"/>
      <c r="N398" s="2"/>
      <c r="O398" s="29"/>
      <c r="P398" s="29"/>
    </row>
    <row r="399" spans="1:16" ht="25.5" customHeight="1">
      <c r="A399" s="987" t="s">
        <v>13</v>
      </c>
      <c r="B399" s="989" t="s">
        <v>14</v>
      </c>
      <c r="C399" s="991" t="s">
        <v>15</v>
      </c>
      <c r="D399" s="992"/>
      <c r="E399" s="992"/>
      <c r="F399" s="992"/>
      <c r="G399" s="992"/>
      <c r="H399" s="992"/>
      <c r="I399" s="993"/>
      <c r="J399" s="994" t="s">
        <v>16</v>
      </c>
      <c r="K399" s="992"/>
      <c r="L399" s="992"/>
      <c r="M399" s="992"/>
      <c r="N399" s="992"/>
      <c r="O399" s="992"/>
      <c r="P399" s="993"/>
    </row>
    <row r="400" spans="1:16" ht="20.100000000000001" customHeight="1">
      <c r="A400" s="988"/>
      <c r="B400" s="990"/>
      <c r="C400" s="995" t="s">
        <v>17</v>
      </c>
      <c r="D400" s="996"/>
      <c r="E400" s="996"/>
      <c r="F400" s="4"/>
      <c r="G400" s="4"/>
      <c r="H400" s="4"/>
      <c r="I400" s="630" t="s">
        <v>17</v>
      </c>
      <c r="J400" s="32" t="s">
        <v>17</v>
      </c>
      <c r="K400" s="4"/>
      <c r="L400" s="4"/>
      <c r="M400" s="4"/>
      <c r="N400" s="996" t="s">
        <v>17</v>
      </c>
      <c r="O400" s="996"/>
      <c r="P400" s="997"/>
    </row>
    <row r="401" spans="1:16" ht="20.100000000000001" customHeight="1">
      <c r="A401" s="988"/>
      <c r="B401" s="990"/>
      <c r="C401" s="998" t="s">
        <v>9</v>
      </c>
      <c r="D401" s="999"/>
      <c r="E401" s="999"/>
      <c r="F401" s="631" t="s">
        <v>18</v>
      </c>
      <c r="G401" s="631" t="s">
        <v>19</v>
      </c>
      <c r="H401" s="631" t="s">
        <v>20</v>
      </c>
      <c r="I401" s="634" t="s">
        <v>21</v>
      </c>
      <c r="J401" s="33" t="s">
        <v>9</v>
      </c>
      <c r="K401" s="631" t="s">
        <v>18</v>
      </c>
      <c r="L401" s="631" t="s">
        <v>19</v>
      </c>
      <c r="M401" s="631" t="s">
        <v>20</v>
      </c>
      <c r="N401" s="1004" t="s">
        <v>21</v>
      </c>
      <c r="O401" s="1004"/>
      <c r="P401" s="1005"/>
    </row>
    <row r="402" spans="1:16" ht="20.100000000000001" customHeight="1">
      <c r="A402" s="988"/>
      <c r="B402" s="990"/>
      <c r="C402" s="1006" t="s">
        <v>22</v>
      </c>
      <c r="D402" s="1007"/>
      <c r="E402" s="1007"/>
      <c r="F402" s="635"/>
      <c r="G402" s="635"/>
      <c r="H402" s="635"/>
      <c r="I402" s="636" t="s">
        <v>23</v>
      </c>
      <c r="J402" s="34" t="s">
        <v>22</v>
      </c>
      <c r="K402" s="635"/>
      <c r="L402" s="635"/>
      <c r="M402" s="635"/>
      <c r="N402" s="1007" t="s">
        <v>24</v>
      </c>
      <c r="O402" s="1007"/>
      <c r="P402" s="1008"/>
    </row>
    <row r="403" spans="1:16" ht="20.100000000000001" customHeight="1">
      <c r="A403" s="44" t="s">
        <v>25</v>
      </c>
      <c r="B403" s="45" t="s">
        <v>26</v>
      </c>
      <c r="C403" s="1009" t="s">
        <v>27</v>
      </c>
      <c r="D403" s="1010"/>
      <c r="E403" s="1010"/>
      <c r="F403" s="638" t="s">
        <v>28</v>
      </c>
      <c r="G403" s="638" t="s">
        <v>29</v>
      </c>
      <c r="H403" s="638" t="s">
        <v>30</v>
      </c>
      <c r="I403" s="46" t="s">
        <v>31</v>
      </c>
      <c r="J403" s="47" t="s">
        <v>32</v>
      </c>
      <c r="K403" s="638" t="s">
        <v>33</v>
      </c>
      <c r="L403" s="638" t="s">
        <v>34</v>
      </c>
      <c r="M403" s="638" t="s">
        <v>35</v>
      </c>
      <c r="N403" s="1011" t="s">
        <v>36</v>
      </c>
      <c r="O403" s="1010"/>
      <c r="P403" s="1012"/>
    </row>
    <row r="404" spans="1:16" ht="20.100000000000001" customHeight="1">
      <c r="A404" s="5"/>
      <c r="B404" s="6" t="s">
        <v>37</v>
      </c>
      <c r="C404" s="1047">
        <f>SUM(C406,C409)</f>
        <v>70</v>
      </c>
      <c r="D404" s="1048"/>
      <c r="E404" s="1048"/>
      <c r="F404" s="652">
        <f>SUM(F406,F409)</f>
        <v>63</v>
      </c>
      <c r="G404" s="652">
        <f>SUM(G406,G409)</f>
        <v>0</v>
      </c>
      <c r="H404" s="652">
        <f>SUM(H406,H409)</f>
        <v>0</v>
      </c>
      <c r="I404" s="7">
        <f>SUM(I406,I409)</f>
        <v>7</v>
      </c>
      <c r="J404" s="7">
        <f>SUM(J406,J409)</f>
        <v>29</v>
      </c>
      <c r="K404" s="7">
        <f t="shared" ref="K404:N404" si="87">SUM(K406,K409)</f>
        <v>0</v>
      </c>
      <c r="L404" s="7">
        <f t="shared" si="87"/>
        <v>971</v>
      </c>
      <c r="M404" s="7">
        <f t="shared" si="87"/>
        <v>0</v>
      </c>
      <c r="N404" s="1015">
        <f t="shared" si="87"/>
        <v>1000</v>
      </c>
      <c r="O404" s="1016"/>
      <c r="P404" s="1017"/>
    </row>
    <row r="405" spans="1:16" ht="20.100000000000001" customHeight="1">
      <c r="A405" s="9">
        <v>1</v>
      </c>
      <c r="B405" s="10" t="s">
        <v>38</v>
      </c>
      <c r="C405" s="1029"/>
      <c r="D405" s="1030"/>
      <c r="E405" s="1030"/>
      <c r="F405" s="645"/>
      <c r="G405" s="645"/>
      <c r="H405" s="645"/>
      <c r="I405" s="35"/>
      <c r="J405" s="644"/>
      <c r="K405" s="645"/>
      <c r="L405" s="645"/>
      <c r="M405" s="645"/>
      <c r="N405" s="1030"/>
      <c r="O405" s="1030"/>
      <c r="P405" s="1031"/>
    </row>
    <row r="406" spans="1:16" ht="20.100000000000001" customHeight="1">
      <c r="A406" s="11"/>
      <c r="B406" s="10" t="s">
        <v>39</v>
      </c>
      <c r="C406" s="1049">
        <f>SUM(C407:E408)</f>
        <v>0</v>
      </c>
      <c r="D406" s="1050"/>
      <c r="E406" s="1050"/>
      <c r="F406" s="653">
        <f>SUM(F407:F408)</f>
        <v>0</v>
      </c>
      <c r="G406" s="653">
        <f t="shared" ref="G406:H406" si="88">SUM(G407:G408)</f>
        <v>0</v>
      </c>
      <c r="H406" s="653">
        <f t="shared" si="88"/>
        <v>0</v>
      </c>
      <c r="I406" s="642">
        <f>SUM(C406-F406+G406-H406)</f>
        <v>0</v>
      </c>
      <c r="J406" s="653">
        <f>SUM(J407:J408)</f>
        <v>0</v>
      </c>
      <c r="K406" s="653">
        <f t="shared" ref="K406:M406" si="89">SUM(K407:K408)</f>
        <v>0</v>
      </c>
      <c r="L406" s="653">
        <f t="shared" si="89"/>
        <v>0</v>
      </c>
      <c r="M406" s="653">
        <f t="shared" si="89"/>
        <v>0</v>
      </c>
      <c r="N406" s="1025">
        <f>SUM(N407:P408)</f>
        <v>0</v>
      </c>
      <c r="O406" s="1025"/>
      <c r="P406" s="1026"/>
    </row>
    <row r="407" spans="1:16" ht="26.25" customHeight="1">
      <c r="A407" s="11"/>
      <c r="B407" s="12" t="s">
        <v>40</v>
      </c>
      <c r="C407" s="1051">
        <v>0</v>
      </c>
      <c r="D407" s="1052"/>
      <c r="E407" s="1052"/>
      <c r="F407" s="654">
        <v>0</v>
      </c>
      <c r="G407" s="654">
        <v>0</v>
      </c>
      <c r="H407" s="654">
        <v>0</v>
      </c>
      <c r="I407" s="669">
        <f t="shared" ref="I407:I411" si="90">SUM(C407-F407+G407-H407)</f>
        <v>0</v>
      </c>
      <c r="J407" s="675">
        <v>0</v>
      </c>
      <c r="K407" s="676">
        <v>0</v>
      </c>
      <c r="L407" s="674">
        <v>0</v>
      </c>
      <c r="M407" s="674">
        <v>0</v>
      </c>
      <c r="N407" s="1025">
        <f>SUM(J407-K407+L407-M407)</f>
        <v>0</v>
      </c>
      <c r="O407" s="1025"/>
      <c r="P407" s="1026"/>
    </row>
    <row r="408" spans="1:16" ht="20.100000000000001" customHeight="1">
      <c r="A408" s="11"/>
      <c r="B408" s="12" t="s">
        <v>41</v>
      </c>
      <c r="C408" s="1051">
        <v>0</v>
      </c>
      <c r="D408" s="1052"/>
      <c r="E408" s="1052"/>
      <c r="F408" s="654">
        <v>0</v>
      </c>
      <c r="G408" s="654">
        <v>0</v>
      </c>
      <c r="H408" s="654">
        <v>0</v>
      </c>
      <c r="I408" s="669">
        <f t="shared" si="90"/>
        <v>0</v>
      </c>
      <c r="J408" s="675">
        <v>0</v>
      </c>
      <c r="K408" s="676">
        <v>0</v>
      </c>
      <c r="L408" s="674">
        <v>0</v>
      </c>
      <c r="M408" s="674">
        <v>0</v>
      </c>
      <c r="N408" s="1025">
        <f>SUM(J408-K408+L408-M408)</f>
        <v>0</v>
      </c>
      <c r="O408" s="1025"/>
      <c r="P408" s="1026"/>
    </row>
    <row r="409" spans="1:16" ht="20.100000000000001" customHeight="1">
      <c r="A409" s="11"/>
      <c r="B409" s="10" t="s">
        <v>42</v>
      </c>
      <c r="C409" s="1049">
        <f>SUM(C410:E411)</f>
        <v>70</v>
      </c>
      <c r="D409" s="1050"/>
      <c r="E409" s="1050"/>
      <c r="F409" s="653">
        <f>SUM(F410:F411)</f>
        <v>63</v>
      </c>
      <c r="G409" s="653">
        <f t="shared" ref="G409:H409" si="91">SUM(G410:G411)</f>
        <v>0</v>
      </c>
      <c r="H409" s="653">
        <f t="shared" si="91"/>
        <v>0</v>
      </c>
      <c r="I409" s="642">
        <f t="shared" si="90"/>
        <v>7</v>
      </c>
      <c r="J409" s="13">
        <f>SUM(J410:J411)</f>
        <v>29</v>
      </c>
      <c r="K409" s="13">
        <f t="shared" ref="K409:M409" si="92">SUM(K410:K411)</f>
        <v>0</v>
      </c>
      <c r="L409" s="13">
        <f t="shared" si="92"/>
        <v>971</v>
      </c>
      <c r="M409" s="13">
        <f t="shared" si="92"/>
        <v>0</v>
      </c>
      <c r="N409" s="1025">
        <f>SUM(N410:P411)</f>
        <v>1000</v>
      </c>
      <c r="O409" s="1025"/>
      <c r="P409" s="1026"/>
    </row>
    <row r="410" spans="1:16" ht="20.100000000000001" customHeight="1">
      <c r="A410" s="11"/>
      <c r="B410" s="12" t="s">
        <v>40</v>
      </c>
      <c r="C410" s="1051">
        <v>63</v>
      </c>
      <c r="D410" s="1052"/>
      <c r="E410" s="1052"/>
      <c r="F410" s="654">
        <v>63</v>
      </c>
      <c r="G410" s="654">
        <v>0</v>
      </c>
      <c r="H410" s="654">
        <v>0</v>
      </c>
      <c r="I410" s="669">
        <f t="shared" si="90"/>
        <v>0</v>
      </c>
      <c r="J410" s="36">
        <v>29</v>
      </c>
      <c r="K410" s="654">
        <v>0</v>
      </c>
      <c r="L410" s="654">
        <v>300</v>
      </c>
      <c r="M410" s="654">
        <v>0</v>
      </c>
      <c r="N410" s="1025">
        <f>SUM(J410-K410+L410-M410)</f>
        <v>329</v>
      </c>
      <c r="O410" s="1025"/>
      <c r="P410" s="1026"/>
    </row>
    <row r="411" spans="1:16" ht="20.100000000000001" customHeight="1">
      <c r="A411" s="11"/>
      <c r="B411" s="12" t="s">
        <v>41</v>
      </c>
      <c r="C411" s="1051">
        <v>7</v>
      </c>
      <c r="D411" s="1052"/>
      <c r="E411" s="1052"/>
      <c r="F411" s="654">
        <v>0</v>
      </c>
      <c r="G411" s="654">
        <v>0</v>
      </c>
      <c r="H411" s="654">
        <v>0</v>
      </c>
      <c r="I411" s="669">
        <f t="shared" si="90"/>
        <v>7</v>
      </c>
      <c r="J411" s="36">
        <v>0</v>
      </c>
      <c r="K411" s="654">
        <v>0</v>
      </c>
      <c r="L411" s="654">
        <v>671</v>
      </c>
      <c r="M411" s="654">
        <v>0</v>
      </c>
      <c r="N411" s="1025">
        <f>SUM(J411-K411+L411-M411)</f>
        <v>671</v>
      </c>
      <c r="O411" s="1025"/>
      <c r="P411" s="1026"/>
    </row>
    <row r="412" spans="1:16" ht="24" customHeight="1">
      <c r="A412" s="9">
        <v>2</v>
      </c>
      <c r="B412" s="10" t="s">
        <v>43</v>
      </c>
      <c r="C412" s="1029"/>
      <c r="D412" s="1030"/>
      <c r="E412" s="1030"/>
      <c r="F412" s="645"/>
      <c r="G412" s="645"/>
      <c r="H412" s="645"/>
      <c r="I412" s="649"/>
      <c r="J412" s="644"/>
      <c r="K412" s="645"/>
      <c r="L412" s="645"/>
      <c r="M412" s="645"/>
      <c r="N412" s="1032"/>
      <c r="O412" s="1032"/>
      <c r="P412" s="1033"/>
    </row>
    <row r="413" spans="1:16" ht="12.75" customHeight="1">
      <c r="A413" s="11"/>
      <c r="B413" s="12" t="s">
        <v>44</v>
      </c>
      <c r="C413" s="1051">
        <v>68</v>
      </c>
      <c r="D413" s="1052"/>
      <c r="E413" s="1052"/>
      <c r="F413" s="654">
        <v>63</v>
      </c>
      <c r="G413" s="654">
        <v>0</v>
      </c>
      <c r="H413" s="654">
        <v>0</v>
      </c>
      <c r="I413" s="642">
        <f>SUM(C413-F413+G413-H413)</f>
        <v>5</v>
      </c>
      <c r="J413" s="644"/>
      <c r="K413" s="645"/>
      <c r="L413" s="645"/>
      <c r="M413" s="645"/>
      <c r="N413" s="1032"/>
      <c r="O413" s="1032"/>
      <c r="P413" s="1033"/>
    </row>
    <row r="414" spans="1:16" ht="14.25">
      <c r="A414" s="11"/>
      <c r="B414" s="12" t="s">
        <v>45</v>
      </c>
      <c r="C414" s="1051">
        <v>0</v>
      </c>
      <c r="D414" s="1052"/>
      <c r="E414" s="1052"/>
      <c r="F414" s="654">
        <v>0</v>
      </c>
      <c r="G414" s="654">
        <v>0</v>
      </c>
      <c r="H414" s="654">
        <v>0</v>
      </c>
      <c r="I414" s="642">
        <f t="shared" ref="I414:I416" si="93">SUM(C414-F414+G414-H414)</f>
        <v>0</v>
      </c>
      <c r="J414" s="644"/>
      <c r="K414" s="645"/>
      <c r="L414" s="645"/>
      <c r="M414" s="645"/>
      <c r="N414" s="1032"/>
      <c r="O414" s="1032"/>
      <c r="P414" s="1033"/>
    </row>
    <row r="415" spans="1:16" ht="14.25">
      <c r="A415" s="9"/>
      <c r="B415" s="12" t="s">
        <v>46</v>
      </c>
      <c r="C415" s="1051">
        <v>0</v>
      </c>
      <c r="D415" s="1052"/>
      <c r="E415" s="1052"/>
      <c r="F415" s="654">
        <v>0</v>
      </c>
      <c r="G415" s="654">
        <v>0</v>
      </c>
      <c r="H415" s="654">
        <v>0</v>
      </c>
      <c r="I415" s="642">
        <f t="shared" si="93"/>
        <v>0</v>
      </c>
      <c r="J415" s="644"/>
      <c r="K415" s="645"/>
      <c r="L415" s="645"/>
      <c r="M415" s="645"/>
      <c r="N415" s="1032"/>
      <c r="O415" s="1032"/>
      <c r="P415" s="1033"/>
    </row>
    <row r="416" spans="1:16" ht="14.25">
      <c r="A416" s="14"/>
      <c r="B416" s="15" t="s">
        <v>47</v>
      </c>
      <c r="C416" s="1053">
        <v>2</v>
      </c>
      <c r="D416" s="1054"/>
      <c r="E416" s="1054"/>
      <c r="F416" s="655">
        <v>0</v>
      </c>
      <c r="G416" s="655">
        <v>0</v>
      </c>
      <c r="H416" s="655">
        <v>0</v>
      </c>
      <c r="I416" s="642">
        <f t="shared" si="93"/>
        <v>2</v>
      </c>
      <c r="J416" s="37"/>
      <c r="K416" s="16"/>
      <c r="L416" s="16"/>
      <c r="M416" s="16"/>
      <c r="N416" s="1036"/>
      <c r="O416" s="1036"/>
      <c r="P416" s="1037"/>
    </row>
    <row r="417" spans="1:16" ht="15" thickBot="1">
      <c r="A417" s="17">
        <v>3</v>
      </c>
      <c r="B417" s="18" t="s">
        <v>48</v>
      </c>
      <c r="C417" s="1040"/>
      <c r="D417" s="1041"/>
      <c r="E417" s="1041"/>
      <c r="F417" s="25">
        <v>0</v>
      </c>
      <c r="G417" s="25">
        <v>0</v>
      </c>
      <c r="H417" s="650"/>
      <c r="I417" s="38"/>
      <c r="J417" s="39"/>
      <c r="K417" s="671"/>
      <c r="L417" s="671"/>
      <c r="M417" s="671"/>
      <c r="N417" s="1042"/>
      <c r="O417" s="1042"/>
      <c r="P417" s="1043"/>
    </row>
    <row r="418" spans="1:16">
      <c r="B418" s="632" t="s">
        <v>49</v>
      </c>
      <c r="C418" s="1044">
        <f>SUM(C413:E416)-C404</f>
        <v>0</v>
      </c>
      <c r="D418" s="1045"/>
      <c r="E418" s="1045"/>
      <c r="F418" s="24">
        <f>SUM(F413:F416)-F404</f>
        <v>0</v>
      </c>
      <c r="G418" s="24">
        <f t="shared" ref="G418:I418" si="94">SUM(G413:G416)-G404</f>
        <v>0</v>
      </c>
      <c r="H418" s="24">
        <f t="shared" si="94"/>
        <v>0</v>
      </c>
      <c r="I418" s="24">
        <f t="shared" si="94"/>
        <v>0</v>
      </c>
      <c r="J418" s="8"/>
      <c r="K418" s="8"/>
      <c r="L418" s="8"/>
      <c r="M418" s="8"/>
      <c r="N418" s="1046"/>
      <c r="O418" s="1046"/>
      <c r="P418" s="1046"/>
    </row>
    <row r="419" spans="1:16">
      <c r="C419" s="1000"/>
      <c r="D419" s="1000"/>
      <c r="E419" s="1000"/>
      <c r="N419" s="1000"/>
      <c r="O419" s="1000"/>
      <c r="P419" s="1000"/>
    </row>
    <row r="420" spans="1:16">
      <c r="C420" s="632"/>
      <c r="D420" s="632"/>
      <c r="E420" s="632"/>
      <c r="N420" s="632"/>
      <c r="O420" s="632"/>
      <c r="P420" s="632"/>
    </row>
    <row r="421" spans="1:16">
      <c r="C421" s="632"/>
      <c r="D421" s="632"/>
      <c r="E421" s="632"/>
      <c r="N421" s="632"/>
      <c r="O421" s="632"/>
      <c r="P421" s="632"/>
    </row>
    <row r="422" spans="1:16">
      <c r="C422" s="632"/>
      <c r="D422" s="632"/>
      <c r="E422" s="632"/>
      <c r="N422" s="632"/>
      <c r="O422" s="632"/>
      <c r="P422" s="632"/>
    </row>
    <row r="423" spans="1:16">
      <c r="C423" s="632"/>
      <c r="D423" s="632"/>
      <c r="E423" s="632"/>
      <c r="N423" s="632"/>
      <c r="O423" s="632"/>
      <c r="P423" s="632"/>
    </row>
    <row r="424" spans="1:16">
      <c r="C424" s="632"/>
      <c r="D424" s="632"/>
      <c r="E424" s="632"/>
      <c r="N424" s="632"/>
      <c r="O424" s="632"/>
      <c r="P424" s="632"/>
    </row>
    <row r="425" spans="1:16">
      <c r="C425" s="632"/>
      <c r="D425" s="632"/>
      <c r="E425" s="632"/>
      <c r="I425" s="369" t="s">
        <v>70</v>
      </c>
      <c r="N425" s="632"/>
      <c r="O425" s="632"/>
      <c r="P425" s="632"/>
    </row>
    <row r="426" spans="1:16" ht="12.75" customHeight="1">
      <c r="A426" s="1000" t="s">
        <v>0</v>
      </c>
      <c r="B426" s="1000"/>
      <c r="F426" s="1" t="s">
        <v>1</v>
      </c>
      <c r="I426" s="52"/>
      <c r="M426" s="1082" t="s">
        <v>63</v>
      </c>
      <c r="N426" s="1082"/>
      <c r="O426" s="1082"/>
      <c r="P426" s="1082"/>
    </row>
    <row r="427" spans="1:16" ht="12.75" customHeight="1">
      <c r="A427" s="1000" t="s">
        <v>3</v>
      </c>
      <c r="B427" s="1000"/>
      <c r="I427" s="52"/>
      <c r="M427" s="1082"/>
      <c r="N427" s="1082"/>
      <c r="O427" s="1082"/>
      <c r="P427" s="1082"/>
    </row>
    <row r="428" spans="1:16">
      <c r="A428" s="1000" t="s">
        <v>4</v>
      </c>
      <c r="B428" s="1000"/>
      <c r="I428" s="52"/>
      <c r="M428" s="1" t="s">
        <v>1</v>
      </c>
    </row>
    <row r="429" spans="1:16" ht="20.25">
      <c r="F429" s="1002" t="s">
        <v>5</v>
      </c>
      <c r="G429" s="1002"/>
      <c r="H429" s="1002"/>
      <c r="I429" s="1002"/>
      <c r="J429" s="1002"/>
      <c r="K429" s="1002"/>
      <c r="L429" s="1002"/>
    </row>
    <row r="430" spans="1:16">
      <c r="F430" s="1003" t="s">
        <v>6</v>
      </c>
      <c r="G430" s="1003"/>
      <c r="H430" s="1003"/>
      <c r="I430" s="1003"/>
      <c r="J430" s="1003"/>
      <c r="K430" s="1003"/>
      <c r="L430" s="1003"/>
    </row>
    <row r="431" spans="1:16" ht="12.75" customHeight="1">
      <c r="A431" s="1" t="s">
        <v>7</v>
      </c>
      <c r="C431" s="27"/>
      <c r="D431" s="637">
        <v>1</v>
      </c>
      <c r="E431" s="637">
        <v>5</v>
      </c>
      <c r="I431" s="1018">
        <v>13</v>
      </c>
      <c r="K431" s="2"/>
      <c r="L431" s="23" t="s">
        <v>50</v>
      </c>
      <c r="M431" s="1019" t="str">
        <f>+M396</f>
        <v>: September</v>
      </c>
      <c r="N431" s="1020"/>
      <c r="O431" s="637">
        <f>+O396</f>
        <v>0</v>
      </c>
      <c r="P431" s="637">
        <f>+P396</f>
        <v>9</v>
      </c>
    </row>
    <row r="432" spans="1:16" ht="12.75" customHeight="1">
      <c r="A432" s="1" t="s">
        <v>8</v>
      </c>
      <c r="C432" s="27"/>
      <c r="D432" s="637">
        <v>0</v>
      </c>
      <c r="E432" s="637">
        <v>8</v>
      </c>
      <c r="G432" s="1" t="s">
        <v>1</v>
      </c>
      <c r="I432" s="1018"/>
      <c r="K432" s="2"/>
      <c r="L432" s="23" t="s">
        <v>12</v>
      </c>
      <c r="M432" s="1019" t="str">
        <f>+M397</f>
        <v>: 2020</v>
      </c>
      <c r="N432" s="1020"/>
      <c r="O432" s="637">
        <f>+O397</f>
        <v>2</v>
      </c>
      <c r="P432" s="637">
        <f>+P397</f>
        <v>0</v>
      </c>
    </row>
    <row r="433" spans="1:20" ht="13.5" thickBot="1">
      <c r="C433" s="29"/>
      <c r="D433" s="29"/>
      <c r="K433" s="2"/>
      <c r="L433" s="2"/>
      <c r="N433" s="2"/>
      <c r="O433" s="29"/>
      <c r="P433" s="29"/>
    </row>
    <row r="434" spans="1:20" ht="12.75" customHeight="1">
      <c r="A434" s="987" t="s">
        <v>13</v>
      </c>
      <c r="B434" s="989" t="s">
        <v>14</v>
      </c>
      <c r="C434" s="991" t="s">
        <v>15</v>
      </c>
      <c r="D434" s="992"/>
      <c r="E434" s="992"/>
      <c r="F434" s="992"/>
      <c r="G434" s="992"/>
      <c r="H434" s="992"/>
      <c r="I434" s="993"/>
      <c r="J434" s="994" t="s">
        <v>16</v>
      </c>
      <c r="K434" s="992"/>
      <c r="L434" s="992"/>
      <c r="M434" s="992"/>
      <c r="N434" s="992"/>
      <c r="O434" s="992"/>
      <c r="P434" s="993"/>
    </row>
    <row r="435" spans="1:20" ht="12.75" customHeight="1">
      <c r="A435" s="988"/>
      <c r="B435" s="990"/>
      <c r="C435" s="995" t="s">
        <v>17</v>
      </c>
      <c r="D435" s="996"/>
      <c r="E435" s="996"/>
      <c r="F435" s="4"/>
      <c r="G435" s="4"/>
      <c r="H435" s="4"/>
      <c r="I435" s="630" t="s">
        <v>17</v>
      </c>
      <c r="J435" s="32" t="s">
        <v>17</v>
      </c>
      <c r="K435" s="4"/>
      <c r="L435" s="4"/>
      <c r="M435" s="4"/>
      <c r="N435" s="996" t="s">
        <v>17</v>
      </c>
      <c r="O435" s="996"/>
      <c r="P435" s="997"/>
    </row>
    <row r="436" spans="1:20" ht="12.75" customHeight="1">
      <c r="A436" s="988"/>
      <c r="B436" s="990"/>
      <c r="C436" s="998" t="s">
        <v>9</v>
      </c>
      <c r="D436" s="999"/>
      <c r="E436" s="999"/>
      <c r="F436" s="631" t="s">
        <v>18</v>
      </c>
      <c r="G436" s="631" t="s">
        <v>19</v>
      </c>
      <c r="H436" s="631" t="s">
        <v>20</v>
      </c>
      <c r="I436" s="634" t="s">
        <v>21</v>
      </c>
      <c r="J436" s="33" t="s">
        <v>9</v>
      </c>
      <c r="K436" s="631" t="s">
        <v>18</v>
      </c>
      <c r="L436" s="631" t="s">
        <v>19</v>
      </c>
      <c r="M436" s="631" t="s">
        <v>20</v>
      </c>
      <c r="N436" s="1004" t="s">
        <v>21</v>
      </c>
      <c r="O436" s="1004"/>
      <c r="P436" s="1005"/>
    </row>
    <row r="437" spans="1:20" ht="12.75" customHeight="1">
      <c r="A437" s="988"/>
      <c r="B437" s="990"/>
      <c r="C437" s="1006" t="s">
        <v>22</v>
      </c>
      <c r="D437" s="1007"/>
      <c r="E437" s="1007"/>
      <c r="F437" s="635"/>
      <c r="G437" s="635"/>
      <c r="H437" s="635"/>
      <c r="I437" s="636" t="s">
        <v>23</v>
      </c>
      <c r="J437" s="34" t="s">
        <v>22</v>
      </c>
      <c r="K437" s="635"/>
      <c r="L437" s="635"/>
      <c r="M437" s="635"/>
      <c r="N437" s="1007" t="s">
        <v>24</v>
      </c>
      <c r="O437" s="1007"/>
      <c r="P437" s="1008"/>
    </row>
    <row r="438" spans="1:20">
      <c r="A438" s="44" t="s">
        <v>25</v>
      </c>
      <c r="B438" s="45" t="s">
        <v>26</v>
      </c>
      <c r="C438" s="1009" t="s">
        <v>27</v>
      </c>
      <c r="D438" s="1010"/>
      <c r="E438" s="1010"/>
      <c r="F438" s="638" t="s">
        <v>28</v>
      </c>
      <c r="G438" s="638" t="s">
        <v>29</v>
      </c>
      <c r="H438" s="638" t="s">
        <v>30</v>
      </c>
      <c r="I438" s="46" t="s">
        <v>31</v>
      </c>
      <c r="J438" s="47" t="s">
        <v>32</v>
      </c>
      <c r="K438" s="638" t="s">
        <v>33</v>
      </c>
      <c r="L438" s="638" t="s">
        <v>34</v>
      </c>
      <c r="M438" s="638" t="s">
        <v>35</v>
      </c>
      <c r="N438" s="1011" t="s">
        <v>36</v>
      </c>
      <c r="O438" s="1010"/>
      <c r="P438" s="1012"/>
      <c r="Q438" s="1" t="s">
        <v>1</v>
      </c>
    </row>
    <row r="439" spans="1:20" ht="15.75">
      <c r="A439" s="5"/>
      <c r="B439" s="6" t="s">
        <v>37</v>
      </c>
      <c r="C439" s="1047">
        <f>SUM(C15,C50,C85,C120,C155,C190,C225,C261,C296,C332,C368,C404)</f>
        <v>3011</v>
      </c>
      <c r="D439" s="1048"/>
      <c r="E439" s="1048"/>
      <c r="F439" s="55">
        <f t="shared" ref="F439:N439" si="95">SUM(F15,F50,F85,F120,F155,F190,F225,F261,F296,F332,F368,F404)</f>
        <v>888</v>
      </c>
      <c r="G439" s="466">
        <f>SUM(G15,G50,G85,G120,G155,G190,G225,G261,G296,G332,G368,G404)</f>
        <v>551</v>
      </c>
      <c r="H439" s="55">
        <f t="shared" si="95"/>
        <v>0</v>
      </c>
      <c r="I439" s="56">
        <f t="shared" si="95"/>
        <v>2674</v>
      </c>
      <c r="J439" s="63">
        <f t="shared" si="95"/>
        <v>125</v>
      </c>
      <c r="K439" s="55">
        <f t="shared" si="95"/>
        <v>0</v>
      </c>
      <c r="L439" s="466">
        <f t="shared" si="95"/>
        <v>3540</v>
      </c>
      <c r="M439" s="55">
        <f t="shared" si="95"/>
        <v>0</v>
      </c>
      <c r="N439" s="1015">
        <f t="shared" si="95"/>
        <v>3665</v>
      </c>
      <c r="O439" s="1016"/>
      <c r="P439" s="1017"/>
      <c r="Q439" s="1" t="s">
        <v>1</v>
      </c>
    </row>
    <row r="440" spans="1:20">
      <c r="A440" s="9">
        <v>1</v>
      </c>
      <c r="B440" s="10" t="s">
        <v>38</v>
      </c>
      <c r="C440" s="1029"/>
      <c r="D440" s="1030"/>
      <c r="E440" s="1030"/>
      <c r="F440" s="645"/>
      <c r="G440" s="645"/>
      <c r="H440" s="645"/>
      <c r="I440" s="646"/>
      <c r="J440" s="644"/>
      <c r="K440" s="645"/>
      <c r="L440" s="645"/>
      <c r="M440" s="645"/>
      <c r="N440" s="1030"/>
      <c r="O440" s="1030"/>
      <c r="P440" s="1031"/>
    </row>
    <row r="441" spans="1:20" ht="14.25">
      <c r="A441" s="11"/>
      <c r="B441" s="10" t="s">
        <v>39</v>
      </c>
      <c r="C441" s="1083">
        <f t="shared" ref="C441:C443" si="96">SUM(C87,C17,C298,C192,C122,C334,C227,C263,C157,C406,C370,C52)</f>
        <v>0</v>
      </c>
      <c r="D441" s="1084"/>
      <c r="E441" s="1084"/>
      <c r="F441" s="667">
        <f t="shared" ref="F441:N443" si="97">SUM(F87,F17,F298,F192,F122,F334,F227,F263,F157,F406,F370,F52)</f>
        <v>0</v>
      </c>
      <c r="G441" s="667">
        <f t="shared" si="97"/>
        <v>0</v>
      </c>
      <c r="H441" s="667">
        <f t="shared" si="97"/>
        <v>0</v>
      </c>
      <c r="I441" s="668">
        <f t="shared" si="97"/>
        <v>0</v>
      </c>
      <c r="J441" s="666">
        <f t="shared" si="97"/>
        <v>0</v>
      </c>
      <c r="K441" s="667">
        <f t="shared" si="97"/>
        <v>0</v>
      </c>
      <c r="L441" s="667">
        <f t="shared" si="97"/>
        <v>0</v>
      </c>
      <c r="M441" s="667">
        <f t="shared" si="97"/>
        <v>0</v>
      </c>
      <c r="N441" s="1084">
        <f t="shared" si="97"/>
        <v>0</v>
      </c>
      <c r="O441" s="1084"/>
      <c r="P441" s="1085"/>
    </row>
    <row r="442" spans="1:20" ht="15">
      <c r="A442" s="11"/>
      <c r="B442" s="12" t="s">
        <v>40</v>
      </c>
      <c r="C442" s="1059">
        <f t="shared" si="96"/>
        <v>0</v>
      </c>
      <c r="D442" s="1060"/>
      <c r="E442" s="1060"/>
      <c r="F442" s="659">
        <f t="shared" si="97"/>
        <v>0</v>
      </c>
      <c r="G442" s="659">
        <f t="shared" si="97"/>
        <v>0</v>
      </c>
      <c r="H442" s="659">
        <f t="shared" si="97"/>
        <v>0</v>
      </c>
      <c r="I442" s="669">
        <f t="shared" si="97"/>
        <v>0</v>
      </c>
      <c r="J442" s="658">
        <f t="shared" si="97"/>
        <v>0</v>
      </c>
      <c r="K442" s="659">
        <f t="shared" si="97"/>
        <v>0</v>
      </c>
      <c r="L442" s="659">
        <f t="shared" si="97"/>
        <v>0</v>
      </c>
      <c r="M442" s="659">
        <f t="shared" si="97"/>
        <v>0</v>
      </c>
      <c r="N442" s="1025">
        <f t="shared" si="97"/>
        <v>0</v>
      </c>
      <c r="O442" s="1025"/>
      <c r="P442" s="1026"/>
    </row>
    <row r="443" spans="1:20" ht="15">
      <c r="A443" s="11"/>
      <c r="B443" s="12" t="s">
        <v>41</v>
      </c>
      <c r="C443" s="1063">
        <f t="shared" si="96"/>
        <v>0</v>
      </c>
      <c r="D443" s="1064"/>
      <c r="E443" s="1064"/>
      <c r="F443" s="660">
        <f t="shared" si="97"/>
        <v>0</v>
      </c>
      <c r="G443" s="660">
        <f t="shared" si="97"/>
        <v>0</v>
      </c>
      <c r="H443" s="660">
        <f t="shared" si="97"/>
        <v>0</v>
      </c>
      <c r="I443" s="43">
        <f t="shared" si="97"/>
        <v>0</v>
      </c>
      <c r="J443" s="658">
        <f t="shared" si="97"/>
        <v>0</v>
      </c>
      <c r="K443" s="659">
        <f t="shared" si="97"/>
        <v>0</v>
      </c>
      <c r="L443" s="659">
        <f t="shared" si="97"/>
        <v>0</v>
      </c>
      <c r="M443" s="659">
        <f t="shared" si="97"/>
        <v>0</v>
      </c>
      <c r="N443" s="1025">
        <f t="shared" si="97"/>
        <v>0</v>
      </c>
      <c r="O443" s="1025"/>
      <c r="P443" s="1026"/>
      <c r="S443" s="1" t="s">
        <v>1</v>
      </c>
    </row>
    <row r="444" spans="1:20" ht="14.25">
      <c r="A444" s="11"/>
      <c r="B444" s="10" t="s">
        <v>42</v>
      </c>
      <c r="C444" s="1092">
        <f>SUM(C20,C55,C90,C125,C160,C195,C230,C266,C301,C337,C373,C409)</f>
        <v>3011</v>
      </c>
      <c r="D444" s="1093"/>
      <c r="E444" s="1093"/>
      <c r="F444" s="57">
        <f t="shared" ref="F444:N451" si="98">SUM(F20,F55,F90,F125,F160,F195,F230,F266,F301,F337,F373,F409)</f>
        <v>888</v>
      </c>
      <c r="G444" s="57">
        <f t="shared" si="98"/>
        <v>551</v>
      </c>
      <c r="H444" s="57">
        <f t="shared" si="98"/>
        <v>0</v>
      </c>
      <c r="I444" s="58">
        <f t="shared" si="98"/>
        <v>2674</v>
      </c>
      <c r="J444" s="65">
        <f t="shared" si="98"/>
        <v>125</v>
      </c>
      <c r="K444" s="66">
        <f t="shared" si="98"/>
        <v>0</v>
      </c>
      <c r="L444" s="66">
        <f t="shared" si="98"/>
        <v>3540</v>
      </c>
      <c r="M444" s="66">
        <f t="shared" si="98"/>
        <v>0</v>
      </c>
      <c r="N444" s="1025">
        <f t="shared" si="98"/>
        <v>3665</v>
      </c>
      <c r="O444" s="1025"/>
      <c r="P444" s="1026"/>
      <c r="T444" s="1" t="s">
        <v>1</v>
      </c>
    </row>
    <row r="445" spans="1:20" ht="15">
      <c r="A445" s="11"/>
      <c r="B445" s="12" t="s">
        <v>40</v>
      </c>
      <c r="C445" s="1059">
        <f t="shared" ref="C445:C451" si="99">SUM(C21,C56,C91,C126,C161,C196,C231,C267,C302,C338,C374,C410)</f>
        <v>2893</v>
      </c>
      <c r="D445" s="1060"/>
      <c r="E445" s="1060"/>
      <c r="F445" s="61">
        <f t="shared" si="98"/>
        <v>888</v>
      </c>
      <c r="G445" s="61">
        <f t="shared" si="98"/>
        <v>533</v>
      </c>
      <c r="H445" s="61">
        <f t="shared" si="98"/>
        <v>0</v>
      </c>
      <c r="I445" s="62">
        <f t="shared" si="98"/>
        <v>2538</v>
      </c>
      <c r="J445" s="64">
        <f t="shared" si="98"/>
        <v>125</v>
      </c>
      <c r="K445" s="61">
        <f t="shared" si="98"/>
        <v>0</v>
      </c>
      <c r="L445" s="61">
        <f t="shared" si="98"/>
        <v>1260</v>
      </c>
      <c r="M445" s="61">
        <f t="shared" si="98"/>
        <v>0</v>
      </c>
      <c r="N445" s="1060">
        <f t="shared" si="98"/>
        <v>1385</v>
      </c>
      <c r="O445" s="1060"/>
      <c r="P445" s="1088"/>
      <c r="Q445" s="1" t="s">
        <v>65</v>
      </c>
    </row>
    <row r="446" spans="1:20" ht="15">
      <c r="A446" s="11"/>
      <c r="B446" s="12" t="s">
        <v>41</v>
      </c>
      <c r="C446" s="1086">
        <f t="shared" si="99"/>
        <v>118</v>
      </c>
      <c r="D446" s="1087"/>
      <c r="E446" s="1087"/>
      <c r="F446" s="59">
        <f t="shared" si="98"/>
        <v>0</v>
      </c>
      <c r="G446" s="59">
        <f t="shared" si="98"/>
        <v>18</v>
      </c>
      <c r="H446" s="59">
        <f t="shared" si="98"/>
        <v>0</v>
      </c>
      <c r="I446" s="60">
        <f t="shared" si="98"/>
        <v>136</v>
      </c>
      <c r="J446" s="64">
        <f t="shared" si="98"/>
        <v>0</v>
      </c>
      <c r="K446" s="61">
        <f t="shared" si="98"/>
        <v>0</v>
      </c>
      <c r="L446" s="61">
        <f t="shared" si="98"/>
        <v>2280</v>
      </c>
      <c r="M446" s="61">
        <f t="shared" si="98"/>
        <v>0</v>
      </c>
      <c r="N446" s="1060">
        <f t="shared" si="98"/>
        <v>2280</v>
      </c>
      <c r="O446" s="1060"/>
      <c r="P446" s="1088"/>
    </row>
    <row r="447" spans="1:20">
      <c r="A447" s="9">
        <v>2</v>
      </c>
      <c r="B447" s="10" t="s">
        <v>43</v>
      </c>
      <c r="C447" s="1089"/>
      <c r="D447" s="1090"/>
      <c r="E447" s="1091"/>
      <c r="F447" s="645"/>
      <c r="G447" s="645"/>
      <c r="H447" s="645"/>
      <c r="I447" s="647"/>
      <c r="J447" s="644"/>
      <c r="K447" s="645"/>
      <c r="L447" s="645"/>
      <c r="M447" s="645"/>
      <c r="N447" s="1032"/>
      <c r="O447" s="1032"/>
      <c r="P447" s="1033"/>
    </row>
    <row r="448" spans="1:20" ht="15">
      <c r="A448" s="11"/>
      <c r="B448" s="12" t="s">
        <v>44</v>
      </c>
      <c r="C448" s="1086">
        <f>SUM(C24,C59,C94,C129,C164,C199,C234,C270,C305,C341,C377,C413)</f>
        <v>388</v>
      </c>
      <c r="D448" s="1087"/>
      <c r="E448" s="1087"/>
      <c r="F448" s="59">
        <f t="shared" si="98"/>
        <v>63</v>
      </c>
      <c r="G448" s="59">
        <f t="shared" si="98"/>
        <v>0</v>
      </c>
      <c r="H448" s="59">
        <f t="shared" si="98"/>
        <v>0</v>
      </c>
      <c r="I448" s="60">
        <f t="shared" si="98"/>
        <v>325</v>
      </c>
      <c r="J448" s="644"/>
      <c r="K448" s="645"/>
      <c r="L448" s="645"/>
      <c r="M448" s="645"/>
      <c r="N448" s="1032"/>
      <c r="O448" s="1032"/>
      <c r="P448" s="1033"/>
    </row>
    <row r="449" spans="1:17" ht="15">
      <c r="A449" s="11"/>
      <c r="B449" s="12" t="s">
        <v>45</v>
      </c>
      <c r="C449" s="1086">
        <f t="shared" si="99"/>
        <v>2466</v>
      </c>
      <c r="D449" s="1087"/>
      <c r="E449" s="1087"/>
      <c r="F449" s="59">
        <f t="shared" si="98"/>
        <v>825</v>
      </c>
      <c r="G449" s="59">
        <f t="shared" si="98"/>
        <v>506</v>
      </c>
      <c r="H449" s="59">
        <f t="shared" si="98"/>
        <v>0</v>
      </c>
      <c r="I449" s="60">
        <f t="shared" si="98"/>
        <v>2147</v>
      </c>
      <c r="J449" s="644"/>
      <c r="K449" s="645"/>
      <c r="L449" s="645"/>
      <c r="M449" s="645"/>
      <c r="N449" s="1032"/>
      <c r="O449" s="1032"/>
      <c r="P449" s="1033"/>
    </row>
    <row r="450" spans="1:17" ht="15">
      <c r="A450" s="9"/>
      <c r="B450" s="12" t="s">
        <v>46</v>
      </c>
      <c r="C450" s="1086">
        <f t="shared" si="99"/>
        <v>0</v>
      </c>
      <c r="D450" s="1087"/>
      <c r="E450" s="1087"/>
      <c r="F450" s="59">
        <f t="shared" si="98"/>
        <v>0</v>
      </c>
      <c r="G450" s="59">
        <f t="shared" si="98"/>
        <v>0</v>
      </c>
      <c r="H450" s="59">
        <f t="shared" si="98"/>
        <v>0</v>
      </c>
      <c r="I450" s="60">
        <f t="shared" si="98"/>
        <v>0</v>
      </c>
      <c r="J450" s="644"/>
      <c r="K450" s="645"/>
      <c r="L450" s="645"/>
      <c r="M450" s="645"/>
      <c r="N450" s="1032"/>
      <c r="O450" s="1032"/>
      <c r="P450" s="1033"/>
      <c r="Q450" s="1" t="s">
        <v>1</v>
      </c>
    </row>
    <row r="451" spans="1:17" ht="12.75" customHeight="1">
      <c r="A451" s="14"/>
      <c r="B451" s="15" t="s">
        <v>47</v>
      </c>
      <c r="C451" s="1086">
        <f t="shared" si="99"/>
        <v>157</v>
      </c>
      <c r="D451" s="1087"/>
      <c r="E451" s="1087"/>
      <c r="F451" s="59">
        <f t="shared" si="98"/>
        <v>0</v>
      </c>
      <c r="G451" s="59">
        <f t="shared" si="98"/>
        <v>45</v>
      </c>
      <c r="H451" s="59">
        <f t="shared" si="98"/>
        <v>0</v>
      </c>
      <c r="I451" s="60">
        <f t="shared" si="98"/>
        <v>202</v>
      </c>
      <c r="J451" s="37"/>
      <c r="K451" s="16"/>
      <c r="L451" s="16"/>
      <c r="M451" s="16"/>
      <c r="N451" s="1036"/>
      <c r="O451" s="1036"/>
      <c r="P451" s="1037"/>
    </row>
    <row r="452" spans="1:17" ht="12.75" customHeight="1" thickBot="1">
      <c r="A452" s="21">
        <v>3</v>
      </c>
      <c r="B452" s="22" t="s">
        <v>48</v>
      </c>
      <c r="C452" s="1094"/>
      <c r="D452" s="1095"/>
      <c r="E452" s="1095"/>
      <c r="F452" s="26">
        <f>SUM(F98,F28,F309,F203,F133,F345,F238,F274,F168,F417,F381,F63)</f>
        <v>0</v>
      </c>
      <c r="G452" s="26">
        <f>SUM(G98,G28,G309,G203,G133,G345,G238,G274,G168,G417,G381,G63)</f>
        <v>0</v>
      </c>
      <c r="H452" s="650"/>
      <c r="I452" s="38"/>
      <c r="J452" s="39"/>
      <c r="K452" s="671"/>
      <c r="L452" s="671"/>
      <c r="M452" s="671"/>
      <c r="N452" s="1042"/>
      <c r="O452" s="1042"/>
      <c r="P452" s="1043"/>
    </row>
    <row r="453" spans="1:17" ht="12.75" customHeight="1">
      <c r="B453" s="632" t="s">
        <v>49</v>
      </c>
      <c r="C453" s="1044">
        <f>SUM(C448:E451)-C439</f>
        <v>0</v>
      </c>
      <c r="D453" s="1045"/>
      <c r="E453" s="1045"/>
      <c r="F453" s="24">
        <f>SUM(F448:F451)-F439</f>
        <v>0</v>
      </c>
      <c r="G453" s="24">
        <f>SUM(G448:G451)-G439</f>
        <v>0</v>
      </c>
      <c r="H453" s="24">
        <f t="shared" ref="H453:I453" si="100">SUM(H448:H451)-H439</f>
        <v>0</v>
      </c>
      <c r="I453" s="24">
        <f t="shared" si="100"/>
        <v>0</v>
      </c>
      <c r="J453" s="8"/>
      <c r="K453" s="8" t="s">
        <v>1</v>
      </c>
      <c r="L453" s="8"/>
      <c r="M453" s="8"/>
      <c r="N453" s="1046"/>
      <c r="O453" s="1046"/>
      <c r="P453" s="1046"/>
    </row>
    <row r="454" spans="1:17">
      <c r="C454" s="1000"/>
      <c r="D454" s="1000"/>
      <c r="E454" s="1000"/>
      <c r="G454" s="1" t="s">
        <v>64</v>
      </c>
      <c r="N454" s="1000"/>
      <c r="O454" s="1000"/>
      <c r="P454" s="1000"/>
    </row>
    <row r="455" spans="1:17">
      <c r="C455" s="632"/>
      <c r="D455" s="632"/>
      <c r="E455" s="632"/>
      <c r="K455" s="1" t="s">
        <v>1</v>
      </c>
      <c r="N455" s="632"/>
      <c r="O455" s="632"/>
      <c r="P455" s="632"/>
    </row>
    <row r="456" spans="1:17">
      <c r="C456" s="632"/>
      <c r="D456" s="632"/>
      <c r="E456" s="632"/>
      <c r="K456" s="1" t="s">
        <v>1</v>
      </c>
      <c r="N456" s="632"/>
      <c r="O456" s="632"/>
      <c r="P456" s="632"/>
    </row>
    <row r="457" spans="1:17" ht="20.100000000000001" customHeight="1"/>
    <row r="458" spans="1:17" ht="20.100000000000001" customHeight="1"/>
    <row r="459" spans="1:17" ht="20.100000000000001" customHeight="1"/>
    <row r="460" spans="1:17" ht="20.100000000000001" customHeight="1"/>
    <row r="461" spans="1:17" ht="20.100000000000001" customHeight="1"/>
    <row r="462" spans="1:17" ht="20.100000000000001" customHeight="1"/>
    <row r="463" spans="1:17" ht="26.25" customHeight="1"/>
    <row r="464" spans="1:17" ht="20.100000000000001" customHeight="1"/>
    <row r="475" ht="12.75" customHeight="1"/>
    <row r="476" ht="12.75" customHeight="1"/>
    <row r="480" ht="12.75" customHeight="1"/>
    <row r="481" ht="12.75" customHeight="1"/>
    <row r="484" ht="12.75" customHeight="1"/>
    <row r="485" ht="12.75" customHeight="1"/>
    <row r="486" ht="12.75" customHeight="1"/>
  </sheetData>
  <mergeCells count="678">
    <mergeCell ref="A37:B37"/>
    <mergeCell ref="A38:B38"/>
    <mergeCell ref="A45:A48"/>
    <mergeCell ref="B45:B48"/>
    <mergeCell ref="A71:B71"/>
    <mergeCell ref="A72:B72"/>
    <mergeCell ref="A1:B1"/>
    <mergeCell ref="A2:B2"/>
    <mergeCell ref="A3:B3"/>
    <mergeCell ref="A10:A13"/>
    <mergeCell ref="B10:B13"/>
    <mergeCell ref="A36:B36"/>
    <mergeCell ref="A115:A118"/>
    <mergeCell ref="B115:B118"/>
    <mergeCell ref="A141:B141"/>
    <mergeCell ref="A142:B142"/>
    <mergeCell ref="A143:B143"/>
    <mergeCell ref="A150:A153"/>
    <mergeCell ref="B150:B153"/>
    <mergeCell ref="A73:B73"/>
    <mergeCell ref="A80:A83"/>
    <mergeCell ref="B80:B83"/>
    <mergeCell ref="A106:B106"/>
    <mergeCell ref="A107:B107"/>
    <mergeCell ref="A108:B108"/>
    <mergeCell ref="A212:B212"/>
    <mergeCell ref="A213:B213"/>
    <mergeCell ref="A220:A223"/>
    <mergeCell ref="B220:B223"/>
    <mergeCell ref="A247:B247"/>
    <mergeCell ref="A248:B248"/>
    <mergeCell ref="A176:B176"/>
    <mergeCell ref="A177:B177"/>
    <mergeCell ref="A178:B178"/>
    <mergeCell ref="A185:A188"/>
    <mergeCell ref="B185:B188"/>
    <mergeCell ref="A211:B211"/>
    <mergeCell ref="A318:B318"/>
    <mergeCell ref="A319:B319"/>
    <mergeCell ref="A320:B320"/>
    <mergeCell ref="A327:A330"/>
    <mergeCell ref="B327:B330"/>
    <mergeCell ref="A249:B249"/>
    <mergeCell ref="A256:A259"/>
    <mergeCell ref="B256:B259"/>
    <mergeCell ref="A282:B282"/>
    <mergeCell ref="A283:B283"/>
    <mergeCell ref="A284:B284"/>
    <mergeCell ref="A428:B428"/>
    <mergeCell ref="A434:A437"/>
    <mergeCell ref="B434:B437"/>
    <mergeCell ref="M1:P2"/>
    <mergeCell ref="F4:L4"/>
    <mergeCell ref="F5:L5"/>
    <mergeCell ref="I7:I8"/>
    <mergeCell ref="M7:N7"/>
    <mergeCell ref="M8:N8"/>
    <mergeCell ref="C10:I10"/>
    <mergeCell ref="A391:B391"/>
    <mergeCell ref="A392:B392"/>
    <mergeCell ref="A399:A402"/>
    <mergeCell ref="B399:B402"/>
    <mergeCell ref="A426:B426"/>
    <mergeCell ref="A427:B427"/>
    <mergeCell ref="A354:B354"/>
    <mergeCell ref="A355:B355"/>
    <mergeCell ref="A356:B356"/>
    <mergeCell ref="A363:A366"/>
    <mergeCell ref="B363:B366"/>
    <mergeCell ref="A390:B390"/>
    <mergeCell ref="A291:A294"/>
    <mergeCell ref="B291:B294"/>
    <mergeCell ref="C14:E14"/>
    <mergeCell ref="N14:P14"/>
    <mergeCell ref="C15:E15"/>
    <mergeCell ref="N15:P15"/>
    <mergeCell ref="C16:E16"/>
    <mergeCell ref="N16:P16"/>
    <mergeCell ref="J10:P10"/>
    <mergeCell ref="C11:E11"/>
    <mergeCell ref="N11:P11"/>
    <mergeCell ref="C12:E12"/>
    <mergeCell ref="N12:P12"/>
    <mergeCell ref="C13:E13"/>
    <mergeCell ref="N13:P13"/>
    <mergeCell ref="C20:E20"/>
    <mergeCell ref="N20:P20"/>
    <mergeCell ref="C21:E21"/>
    <mergeCell ref="N21:P21"/>
    <mergeCell ref="C22:E22"/>
    <mergeCell ref="N22:P22"/>
    <mergeCell ref="C17:E17"/>
    <mergeCell ref="N17:P17"/>
    <mergeCell ref="C18:E18"/>
    <mergeCell ref="N18:P18"/>
    <mergeCell ref="C19:E19"/>
    <mergeCell ref="N19:P19"/>
    <mergeCell ref="C26:E26"/>
    <mergeCell ref="N26:P26"/>
    <mergeCell ref="C27:E27"/>
    <mergeCell ref="N27:P27"/>
    <mergeCell ref="C28:E28"/>
    <mergeCell ref="N28:P28"/>
    <mergeCell ref="C23:E23"/>
    <mergeCell ref="F23:H23"/>
    <mergeCell ref="N23:P23"/>
    <mergeCell ref="C24:E24"/>
    <mergeCell ref="N24:P24"/>
    <mergeCell ref="C25:E25"/>
    <mergeCell ref="N25:P25"/>
    <mergeCell ref="C45:I45"/>
    <mergeCell ref="J45:P45"/>
    <mergeCell ref="C46:E46"/>
    <mergeCell ref="N46:P46"/>
    <mergeCell ref="C47:E47"/>
    <mergeCell ref="N47:P47"/>
    <mergeCell ref="C29:E29"/>
    <mergeCell ref="N29:P29"/>
    <mergeCell ref="M36:P37"/>
    <mergeCell ref="F39:L39"/>
    <mergeCell ref="F40:L40"/>
    <mergeCell ref="I42:I43"/>
    <mergeCell ref="M42:N42"/>
    <mergeCell ref="M43:N43"/>
    <mergeCell ref="C51:E51"/>
    <mergeCell ref="N51:P51"/>
    <mergeCell ref="C52:E52"/>
    <mergeCell ref="N52:P52"/>
    <mergeCell ref="C53:E53"/>
    <mergeCell ref="N53:P53"/>
    <mergeCell ref="C48:E48"/>
    <mergeCell ref="N48:P48"/>
    <mergeCell ref="C49:E49"/>
    <mergeCell ref="N49:P49"/>
    <mergeCell ref="C50:E50"/>
    <mergeCell ref="N50:P50"/>
    <mergeCell ref="C57:E57"/>
    <mergeCell ref="N57:P57"/>
    <mergeCell ref="C58:E58"/>
    <mergeCell ref="N58:P58"/>
    <mergeCell ref="C59:E59"/>
    <mergeCell ref="N59:P59"/>
    <mergeCell ref="C54:E54"/>
    <mergeCell ref="N54:P54"/>
    <mergeCell ref="C55:E55"/>
    <mergeCell ref="N55:P55"/>
    <mergeCell ref="C56:E56"/>
    <mergeCell ref="N56:P56"/>
    <mergeCell ref="C63:E63"/>
    <mergeCell ref="N63:P63"/>
    <mergeCell ref="C64:E64"/>
    <mergeCell ref="N64:P64"/>
    <mergeCell ref="M71:P72"/>
    <mergeCell ref="F74:L74"/>
    <mergeCell ref="C60:E60"/>
    <mergeCell ref="N60:P60"/>
    <mergeCell ref="C61:E61"/>
    <mergeCell ref="N61:P61"/>
    <mergeCell ref="C62:E62"/>
    <mergeCell ref="N62:P62"/>
    <mergeCell ref="C81:E81"/>
    <mergeCell ref="N81:P81"/>
    <mergeCell ref="C82:E82"/>
    <mergeCell ref="N82:P82"/>
    <mergeCell ref="C83:E83"/>
    <mergeCell ref="N83:P83"/>
    <mergeCell ref="F75:L75"/>
    <mergeCell ref="I77:I78"/>
    <mergeCell ref="M77:N77"/>
    <mergeCell ref="M78:N78"/>
    <mergeCell ref="C80:I80"/>
    <mergeCell ref="J80:P80"/>
    <mergeCell ref="C87:E87"/>
    <mergeCell ref="N87:P87"/>
    <mergeCell ref="C88:E88"/>
    <mergeCell ref="N88:P88"/>
    <mergeCell ref="C89:E89"/>
    <mergeCell ref="N89:P89"/>
    <mergeCell ref="C84:E84"/>
    <mergeCell ref="N84:P84"/>
    <mergeCell ref="C85:E85"/>
    <mergeCell ref="N85:P85"/>
    <mergeCell ref="C86:E86"/>
    <mergeCell ref="N86:P86"/>
    <mergeCell ref="C93:E93"/>
    <mergeCell ref="N93:P93"/>
    <mergeCell ref="C94:E94"/>
    <mergeCell ref="N94:P94"/>
    <mergeCell ref="C95:E95"/>
    <mergeCell ref="N95:P95"/>
    <mergeCell ref="C90:E90"/>
    <mergeCell ref="N90:P90"/>
    <mergeCell ref="C91:E91"/>
    <mergeCell ref="N91:P91"/>
    <mergeCell ref="C92:E92"/>
    <mergeCell ref="N92:P92"/>
    <mergeCell ref="C99:E99"/>
    <mergeCell ref="N99:P99"/>
    <mergeCell ref="C100:E100"/>
    <mergeCell ref="N100:P100"/>
    <mergeCell ref="M106:P107"/>
    <mergeCell ref="F109:L109"/>
    <mergeCell ref="C96:E96"/>
    <mergeCell ref="N96:P96"/>
    <mergeCell ref="C97:E97"/>
    <mergeCell ref="N97:P97"/>
    <mergeCell ref="C98:E98"/>
    <mergeCell ref="N98:P98"/>
    <mergeCell ref="C116:E116"/>
    <mergeCell ref="N116:P116"/>
    <mergeCell ref="C117:E117"/>
    <mergeCell ref="N117:P117"/>
    <mergeCell ref="C118:E118"/>
    <mergeCell ref="N118:P118"/>
    <mergeCell ref="F110:L110"/>
    <mergeCell ref="I112:I113"/>
    <mergeCell ref="M112:N112"/>
    <mergeCell ref="M113:N113"/>
    <mergeCell ref="C115:I115"/>
    <mergeCell ref="J115:P115"/>
    <mergeCell ref="C122:E122"/>
    <mergeCell ref="N122:P122"/>
    <mergeCell ref="C123:E123"/>
    <mergeCell ref="N123:P123"/>
    <mergeCell ref="C124:E124"/>
    <mergeCell ref="N124:P124"/>
    <mergeCell ref="C119:E119"/>
    <mergeCell ref="N119:P119"/>
    <mergeCell ref="C120:E120"/>
    <mergeCell ref="N120:P120"/>
    <mergeCell ref="C121:E121"/>
    <mergeCell ref="N121:P121"/>
    <mergeCell ref="C128:E128"/>
    <mergeCell ref="N128:P128"/>
    <mergeCell ref="C129:E129"/>
    <mergeCell ref="N129:P129"/>
    <mergeCell ref="C130:E130"/>
    <mergeCell ref="N130:P130"/>
    <mergeCell ref="C125:E125"/>
    <mergeCell ref="N125:P125"/>
    <mergeCell ref="C126:E126"/>
    <mergeCell ref="N126:P126"/>
    <mergeCell ref="C127:E127"/>
    <mergeCell ref="N127:P127"/>
    <mergeCell ref="C134:E134"/>
    <mergeCell ref="N134:P134"/>
    <mergeCell ref="M141:P142"/>
    <mergeCell ref="F144:L144"/>
    <mergeCell ref="F145:L145"/>
    <mergeCell ref="I147:I148"/>
    <mergeCell ref="M147:N147"/>
    <mergeCell ref="M148:N148"/>
    <mergeCell ref="C131:E131"/>
    <mergeCell ref="N131:P131"/>
    <mergeCell ref="C132:E132"/>
    <mergeCell ref="N132:P132"/>
    <mergeCell ref="C133:E133"/>
    <mergeCell ref="N133:P133"/>
    <mergeCell ref="C153:E153"/>
    <mergeCell ref="N153:P153"/>
    <mergeCell ref="C154:E154"/>
    <mergeCell ref="N154:P154"/>
    <mergeCell ref="C155:E155"/>
    <mergeCell ref="N155:P155"/>
    <mergeCell ref="C150:I150"/>
    <mergeCell ref="J150:P150"/>
    <mergeCell ref="C151:E151"/>
    <mergeCell ref="N151:P151"/>
    <mergeCell ref="C152:E152"/>
    <mergeCell ref="N152:P152"/>
    <mergeCell ref="C159:E159"/>
    <mergeCell ref="N159:P159"/>
    <mergeCell ref="C160:E160"/>
    <mergeCell ref="N160:P160"/>
    <mergeCell ref="C161:E161"/>
    <mergeCell ref="N161:P161"/>
    <mergeCell ref="C156:E156"/>
    <mergeCell ref="N156:P156"/>
    <mergeCell ref="C157:E157"/>
    <mergeCell ref="N157:P157"/>
    <mergeCell ref="C158:E158"/>
    <mergeCell ref="N158:P158"/>
    <mergeCell ref="C165:E165"/>
    <mergeCell ref="N165:P165"/>
    <mergeCell ref="C166:E166"/>
    <mergeCell ref="N166:P166"/>
    <mergeCell ref="C167:E167"/>
    <mergeCell ref="N167:P167"/>
    <mergeCell ref="C162:E162"/>
    <mergeCell ref="N162:P162"/>
    <mergeCell ref="C163:E163"/>
    <mergeCell ref="N163:P163"/>
    <mergeCell ref="C164:E164"/>
    <mergeCell ref="N164:P164"/>
    <mergeCell ref="M176:P177"/>
    <mergeCell ref="F179:L179"/>
    <mergeCell ref="F180:L180"/>
    <mergeCell ref="I182:I183"/>
    <mergeCell ref="M182:N182"/>
    <mergeCell ref="M183:N183"/>
    <mergeCell ref="C168:E168"/>
    <mergeCell ref="N168:P168"/>
    <mergeCell ref="C169:E169"/>
    <mergeCell ref="N169:P169"/>
    <mergeCell ref="C173:E173"/>
    <mergeCell ref="N173:P173"/>
    <mergeCell ref="C188:E188"/>
    <mergeCell ref="N188:P188"/>
    <mergeCell ref="C189:E189"/>
    <mergeCell ref="N189:P189"/>
    <mergeCell ref="C190:E190"/>
    <mergeCell ref="N190:P190"/>
    <mergeCell ref="C185:I185"/>
    <mergeCell ref="J185:P185"/>
    <mergeCell ref="C186:E186"/>
    <mergeCell ref="N186:P186"/>
    <mergeCell ref="C187:E187"/>
    <mergeCell ref="N187:P187"/>
    <mergeCell ref="C194:E194"/>
    <mergeCell ref="N194:P194"/>
    <mergeCell ref="C195:E195"/>
    <mergeCell ref="N195:P195"/>
    <mergeCell ref="C196:E196"/>
    <mergeCell ref="N196:P196"/>
    <mergeCell ref="C191:E191"/>
    <mergeCell ref="N191:P191"/>
    <mergeCell ref="C192:E192"/>
    <mergeCell ref="N192:P192"/>
    <mergeCell ref="C193:E193"/>
    <mergeCell ref="N193:P193"/>
    <mergeCell ref="C200:E200"/>
    <mergeCell ref="N200:P200"/>
    <mergeCell ref="C201:E201"/>
    <mergeCell ref="N201:P201"/>
    <mergeCell ref="C202:E202"/>
    <mergeCell ref="N202:P202"/>
    <mergeCell ref="C197:E197"/>
    <mergeCell ref="N197:P197"/>
    <mergeCell ref="C198:E198"/>
    <mergeCell ref="N198:P198"/>
    <mergeCell ref="C199:E199"/>
    <mergeCell ref="N199:P199"/>
    <mergeCell ref="M211:P212"/>
    <mergeCell ref="F214:L214"/>
    <mergeCell ref="F215:L215"/>
    <mergeCell ref="I217:I218"/>
    <mergeCell ref="M217:N217"/>
    <mergeCell ref="M218:N218"/>
    <mergeCell ref="C203:E203"/>
    <mergeCell ref="N203:P203"/>
    <mergeCell ref="C204:E204"/>
    <mergeCell ref="N204:P204"/>
    <mergeCell ref="C210:E210"/>
    <mergeCell ref="N210:P210"/>
    <mergeCell ref="C223:E223"/>
    <mergeCell ref="N223:P223"/>
    <mergeCell ref="C224:E224"/>
    <mergeCell ref="N224:P224"/>
    <mergeCell ref="C225:E225"/>
    <mergeCell ref="N225:P225"/>
    <mergeCell ref="C220:I220"/>
    <mergeCell ref="J220:P220"/>
    <mergeCell ref="C221:E221"/>
    <mergeCell ref="N221:P221"/>
    <mergeCell ref="C222:E222"/>
    <mergeCell ref="N222:P222"/>
    <mergeCell ref="C229:E229"/>
    <mergeCell ref="N229:P229"/>
    <mergeCell ref="C230:E230"/>
    <mergeCell ref="N230:P230"/>
    <mergeCell ref="C231:E231"/>
    <mergeCell ref="N231:P231"/>
    <mergeCell ref="C226:E226"/>
    <mergeCell ref="N226:P226"/>
    <mergeCell ref="C227:E227"/>
    <mergeCell ref="N227:P227"/>
    <mergeCell ref="C228:E228"/>
    <mergeCell ref="N228:P228"/>
    <mergeCell ref="C235:E235"/>
    <mergeCell ref="N235:P235"/>
    <mergeCell ref="C236:E236"/>
    <mergeCell ref="N236:P236"/>
    <mergeCell ref="C237:E237"/>
    <mergeCell ref="N237:P237"/>
    <mergeCell ref="C232:E232"/>
    <mergeCell ref="N232:P232"/>
    <mergeCell ref="C233:E233"/>
    <mergeCell ref="N233:P233"/>
    <mergeCell ref="C234:E234"/>
    <mergeCell ref="N234:P234"/>
    <mergeCell ref="F251:L251"/>
    <mergeCell ref="I253:I254"/>
    <mergeCell ref="M253:N253"/>
    <mergeCell ref="M254:N254"/>
    <mergeCell ref="C256:I256"/>
    <mergeCell ref="J256:P256"/>
    <mergeCell ref="C238:E238"/>
    <mergeCell ref="N238:P238"/>
    <mergeCell ref="C239:E239"/>
    <mergeCell ref="N239:P239"/>
    <mergeCell ref="M247:P248"/>
    <mergeCell ref="F250:L250"/>
    <mergeCell ref="C260:E260"/>
    <mergeCell ref="N260:P260"/>
    <mergeCell ref="C261:E261"/>
    <mergeCell ref="N261:P261"/>
    <mergeCell ref="C262:E262"/>
    <mergeCell ref="N262:P262"/>
    <mergeCell ref="C257:E257"/>
    <mergeCell ref="N257:P257"/>
    <mergeCell ref="C258:E258"/>
    <mergeCell ref="N258:P258"/>
    <mergeCell ref="C259:E259"/>
    <mergeCell ref="N259:P259"/>
    <mergeCell ref="C266:E266"/>
    <mergeCell ref="N266:P266"/>
    <mergeCell ref="C267:E267"/>
    <mergeCell ref="N267:P267"/>
    <mergeCell ref="C268:E268"/>
    <mergeCell ref="N268:P268"/>
    <mergeCell ref="C263:E263"/>
    <mergeCell ref="N263:P263"/>
    <mergeCell ref="C264:E264"/>
    <mergeCell ref="N264:P264"/>
    <mergeCell ref="C265:E265"/>
    <mergeCell ref="N265:P265"/>
    <mergeCell ref="C272:E272"/>
    <mergeCell ref="N272:P272"/>
    <mergeCell ref="C273:E273"/>
    <mergeCell ref="N273:P273"/>
    <mergeCell ref="C274:E274"/>
    <mergeCell ref="N274:P274"/>
    <mergeCell ref="C269:E269"/>
    <mergeCell ref="N269:P269"/>
    <mergeCell ref="C270:E270"/>
    <mergeCell ref="N270:P270"/>
    <mergeCell ref="C271:E271"/>
    <mergeCell ref="N271:P271"/>
    <mergeCell ref="C291:I291"/>
    <mergeCell ref="J291:P291"/>
    <mergeCell ref="C292:E292"/>
    <mergeCell ref="N292:P292"/>
    <mergeCell ref="C293:E293"/>
    <mergeCell ref="N293:P293"/>
    <mergeCell ref="C275:E275"/>
    <mergeCell ref="N275:P275"/>
    <mergeCell ref="M282:P283"/>
    <mergeCell ref="F285:L285"/>
    <mergeCell ref="F286:L286"/>
    <mergeCell ref="I288:I289"/>
    <mergeCell ref="M288:N288"/>
    <mergeCell ref="M289:N289"/>
    <mergeCell ref="C297:E297"/>
    <mergeCell ref="N297:P297"/>
    <mergeCell ref="C298:E298"/>
    <mergeCell ref="N298:P298"/>
    <mergeCell ref="C299:E299"/>
    <mergeCell ref="N299:P299"/>
    <mergeCell ref="C294:E294"/>
    <mergeCell ref="N294:P294"/>
    <mergeCell ref="C295:E295"/>
    <mergeCell ref="N295:P295"/>
    <mergeCell ref="C296:E296"/>
    <mergeCell ref="N296:P296"/>
    <mergeCell ref="C303:E303"/>
    <mergeCell ref="N303:P303"/>
    <mergeCell ref="C304:E304"/>
    <mergeCell ref="N304:P304"/>
    <mergeCell ref="C305:E305"/>
    <mergeCell ref="N305:P305"/>
    <mergeCell ref="C300:E300"/>
    <mergeCell ref="N300:P300"/>
    <mergeCell ref="C301:E301"/>
    <mergeCell ref="N301:P301"/>
    <mergeCell ref="C302:E302"/>
    <mergeCell ref="N302:P302"/>
    <mergeCell ref="C309:E309"/>
    <mergeCell ref="N309:P309"/>
    <mergeCell ref="C310:E310"/>
    <mergeCell ref="N310:P310"/>
    <mergeCell ref="C311:E311"/>
    <mergeCell ref="N311:P311"/>
    <mergeCell ref="C306:E306"/>
    <mergeCell ref="N306:P306"/>
    <mergeCell ref="C307:E307"/>
    <mergeCell ref="N307:P307"/>
    <mergeCell ref="C308:E308"/>
    <mergeCell ref="N308:P308"/>
    <mergeCell ref="C327:I327"/>
    <mergeCell ref="J327:P327"/>
    <mergeCell ref="C328:E328"/>
    <mergeCell ref="N328:P328"/>
    <mergeCell ref="C329:E329"/>
    <mergeCell ref="N329:P329"/>
    <mergeCell ref="M318:P319"/>
    <mergeCell ref="F321:L321"/>
    <mergeCell ref="F322:L322"/>
    <mergeCell ref="I324:I325"/>
    <mergeCell ref="M324:N324"/>
    <mergeCell ref="M325:N325"/>
    <mergeCell ref="C333:E333"/>
    <mergeCell ref="N333:P333"/>
    <mergeCell ref="C334:E334"/>
    <mergeCell ref="N334:P334"/>
    <mergeCell ref="C335:E335"/>
    <mergeCell ref="N335:P335"/>
    <mergeCell ref="C330:E330"/>
    <mergeCell ref="N330:P330"/>
    <mergeCell ref="C331:E331"/>
    <mergeCell ref="N331:P331"/>
    <mergeCell ref="C332:E332"/>
    <mergeCell ref="N332:P332"/>
    <mergeCell ref="C339:E339"/>
    <mergeCell ref="N339:P339"/>
    <mergeCell ref="C340:E340"/>
    <mergeCell ref="N340:P340"/>
    <mergeCell ref="C341:E341"/>
    <mergeCell ref="N341:P341"/>
    <mergeCell ref="C336:E336"/>
    <mergeCell ref="N336:P336"/>
    <mergeCell ref="C337:E337"/>
    <mergeCell ref="N337:P337"/>
    <mergeCell ref="C338:E338"/>
    <mergeCell ref="N338:P338"/>
    <mergeCell ref="C345:E345"/>
    <mergeCell ref="N345:P345"/>
    <mergeCell ref="C346:E346"/>
    <mergeCell ref="N346:P346"/>
    <mergeCell ref="C350:E350"/>
    <mergeCell ref="N350:P350"/>
    <mergeCell ref="C342:E342"/>
    <mergeCell ref="N342:P342"/>
    <mergeCell ref="C343:E343"/>
    <mergeCell ref="N343:P343"/>
    <mergeCell ref="C344:E344"/>
    <mergeCell ref="N344:P344"/>
    <mergeCell ref="C363:I363"/>
    <mergeCell ref="J363:P363"/>
    <mergeCell ref="C364:E364"/>
    <mergeCell ref="N364:P364"/>
    <mergeCell ref="C365:E365"/>
    <mergeCell ref="N365:P365"/>
    <mergeCell ref="M354:P355"/>
    <mergeCell ref="F357:L357"/>
    <mergeCell ref="F358:L358"/>
    <mergeCell ref="I360:I361"/>
    <mergeCell ref="M360:N360"/>
    <mergeCell ref="M361:N361"/>
    <mergeCell ref="C369:E369"/>
    <mergeCell ref="N369:P369"/>
    <mergeCell ref="C370:E370"/>
    <mergeCell ref="N370:P370"/>
    <mergeCell ref="C371:E371"/>
    <mergeCell ref="N371:P371"/>
    <mergeCell ref="C366:E366"/>
    <mergeCell ref="N366:P366"/>
    <mergeCell ref="C367:E367"/>
    <mergeCell ref="N367:P367"/>
    <mergeCell ref="C368:E368"/>
    <mergeCell ref="N368:P368"/>
    <mergeCell ref="C375:E375"/>
    <mergeCell ref="N375:P375"/>
    <mergeCell ref="C376:E376"/>
    <mergeCell ref="N376:P376"/>
    <mergeCell ref="C377:E377"/>
    <mergeCell ref="N377:P377"/>
    <mergeCell ref="C372:E372"/>
    <mergeCell ref="N372:P372"/>
    <mergeCell ref="C373:E373"/>
    <mergeCell ref="N373:P373"/>
    <mergeCell ref="C374:E374"/>
    <mergeCell ref="N374:P374"/>
    <mergeCell ref="C381:E381"/>
    <mergeCell ref="N381:P381"/>
    <mergeCell ref="C382:E382"/>
    <mergeCell ref="N382:P382"/>
    <mergeCell ref="M390:P391"/>
    <mergeCell ref="F393:L393"/>
    <mergeCell ref="C378:E378"/>
    <mergeCell ref="N378:P378"/>
    <mergeCell ref="C379:E379"/>
    <mergeCell ref="N379:P379"/>
    <mergeCell ref="C380:E380"/>
    <mergeCell ref="N380:P380"/>
    <mergeCell ref="C400:E400"/>
    <mergeCell ref="N400:P400"/>
    <mergeCell ref="C401:E401"/>
    <mergeCell ref="N401:P401"/>
    <mergeCell ref="C402:E402"/>
    <mergeCell ref="N402:P402"/>
    <mergeCell ref="F394:L394"/>
    <mergeCell ref="I396:I397"/>
    <mergeCell ref="M396:N396"/>
    <mergeCell ref="M397:N397"/>
    <mergeCell ref="C399:I399"/>
    <mergeCell ref="J399:P399"/>
    <mergeCell ref="C406:E406"/>
    <mergeCell ref="N406:P406"/>
    <mergeCell ref="C407:E407"/>
    <mergeCell ref="N407:P407"/>
    <mergeCell ref="C408:E408"/>
    <mergeCell ref="N408:P408"/>
    <mergeCell ref="C403:E403"/>
    <mergeCell ref="N403:P403"/>
    <mergeCell ref="C404:E404"/>
    <mergeCell ref="N404:P404"/>
    <mergeCell ref="C405:E405"/>
    <mergeCell ref="N405:P405"/>
    <mergeCell ref="C412:E412"/>
    <mergeCell ref="N412:P412"/>
    <mergeCell ref="C413:E413"/>
    <mergeCell ref="N413:P413"/>
    <mergeCell ref="C414:E414"/>
    <mergeCell ref="N414:P414"/>
    <mergeCell ref="C409:E409"/>
    <mergeCell ref="N409:P409"/>
    <mergeCell ref="C410:E410"/>
    <mergeCell ref="N410:P410"/>
    <mergeCell ref="C411:E411"/>
    <mergeCell ref="N411:P411"/>
    <mergeCell ref="C418:E418"/>
    <mergeCell ref="N418:P418"/>
    <mergeCell ref="C419:E419"/>
    <mergeCell ref="N419:P419"/>
    <mergeCell ref="M426:P427"/>
    <mergeCell ref="F429:L429"/>
    <mergeCell ref="C415:E415"/>
    <mergeCell ref="N415:P415"/>
    <mergeCell ref="C416:E416"/>
    <mergeCell ref="N416:P416"/>
    <mergeCell ref="C417:E417"/>
    <mergeCell ref="N417:P417"/>
    <mergeCell ref="C435:E435"/>
    <mergeCell ref="N435:P435"/>
    <mergeCell ref="C436:E436"/>
    <mergeCell ref="N436:P436"/>
    <mergeCell ref="C437:E437"/>
    <mergeCell ref="N437:P437"/>
    <mergeCell ref="F430:L430"/>
    <mergeCell ref="I431:I432"/>
    <mergeCell ref="M431:N431"/>
    <mergeCell ref="M432:N432"/>
    <mergeCell ref="C434:I434"/>
    <mergeCell ref="J434:P434"/>
    <mergeCell ref="C441:E441"/>
    <mergeCell ref="N441:P441"/>
    <mergeCell ref="C442:E442"/>
    <mergeCell ref="N442:P442"/>
    <mergeCell ref="C443:E443"/>
    <mergeCell ref="N443:P443"/>
    <mergeCell ref="C438:E438"/>
    <mergeCell ref="N438:P438"/>
    <mergeCell ref="C439:E439"/>
    <mergeCell ref="N439:P439"/>
    <mergeCell ref="C440:E440"/>
    <mergeCell ref="N440:P440"/>
    <mergeCell ref="C447:E447"/>
    <mergeCell ref="N447:P447"/>
    <mergeCell ref="C448:E448"/>
    <mergeCell ref="N448:P448"/>
    <mergeCell ref="C449:E449"/>
    <mergeCell ref="N449:P449"/>
    <mergeCell ref="C444:E444"/>
    <mergeCell ref="N444:P444"/>
    <mergeCell ref="C445:E445"/>
    <mergeCell ref="N445:P445"/>
    <mergeCell ref="C446:E446"/>
    <mergeCell ref="N446:P446"/>
    <mergeCell ref="C453:E453"/>
    <mergeCell ref="N453:P453"/>
    <mergeCell ref="C454:E454"/>
    <mergeCell ref="N454:P454"/>
    <mergeCell ref="C450:E450"/>
    <mergeCell ref="N450:P450"/>
    <mergeCell ref="C451:E451"/>
    <mergeCell ref="N451:P451"/>
    <mergeCell ref="C452:E452"/>
    <mergeCell ref="N452:P45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 Jan 2020</vt:lpstr>
      <vt:lpstr> Feb 2020</vt:lpstr>
      <vt:lpstr>Mart 2020  </vt:lpstr>
      <vt:lpstr>April 2020</vt:lpstr>
      <vt:lpstr>Mei 2020</vt:lpstr>
      <vt:lpstr>Juni 2020</vt:lpstr>
      <vt:lpstr>Juli 2020</vt:lpstr>
      <vt:lpstr>Agust 2020 </vt:lpstr>
      <vt:lpstr>Sept 2020</vt:lpstr>
      <vt:lpstr>Okt 2020</vt:lpstr>
      <vt:lpstr>Nov 2020</vt:lpstr>
      <vt:lpstr>Des 2020</vt:lpstr>
      <vt:lpstr>tnm s</vt:lpstr>
      <vt:lpstr>pnn s</vt:lpstr>
      <vt:lpstr>fs s</vt:lpstr>
      <vt:lpstr>tnm l</vt:lpstr>
      <vt:lpstr>pnn l</vt:lpstr>
      <vt:lpstr>fs 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2020-02-25T03:06:14Z</cp:lastPrinted>
  <dcterms:created xsi:type="dcterms:W3CDTF">2012-12-04T06:54:00Z</dcterms:created>
  <dcterms:modified xsi:type="dcterms:W3CDTF">2021-01-11T04:02:11Z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